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605" windowHeight="9405" tabRatio="828" firstSheet="7" activeTab="15"/>
  </bookViews>
  <sheets>
    <sheet name="Palt" sheetId="1" r:id="rId1"/>
    <sheet name="Track" sheetId="2" r:id="rId2"/>
    <sheet name="Ozone" sheetId="3" r:id="rId3"/>
    <sheet name="W54_T" sheetId="4" r:id="rId4"/>
    <sheet name="W54_RH" sheetId="5" r:id="rId5"/>
    <sheet name="W54_O3" sheetId="6" r:id="rId6"/>
    <sheet name="W54_SO2" sheetId="7" r:id="rId7"/>
    <sheet name="W54_Bap" sheetId="8" r:id="rId8"/>
    <sheet name="W54_Bscat" sheetId="9" r:id="rId9"/>
    <sheet name="W29_T" sheetId="10" r:id="rId10"/>
    <sheet name="W29_RH" sheetId="11" r:id="rId11"/>
    <sheet name="W29_O3" sheetId="12" r:id="rId12"/>
    <sheet name="W29_SO2" sheetId="13" r:id="rId13"/>
    <sheet name="W29_Bap" sheetId="14" r:id="rId14"/>
    <sheet name="W29_Bscat" sheetId="15" r:id="rId15"/>
    <sheet name="Data" sheetId="16" r:id="rId16"/>
    <sheet name="TrackData" sheetId="17" r:id="rId17"/>
    <sheet name="Notes" sheetId="18" r:id="rId18"/>
    <sheet name="SO2ts" sheetId="19" r:id="rId19"/>
  </sheets>
  <definedNames/>
  <calcPr fullCalcOnLoad="1"/>
</workbook>
</file>

<file path=xl/sharedStrings.xml><?xml version="1.0" encoding="utf-8"?>
<sst xmlns="http://schemas.openxmlformats.org/spreadsheetml/2006/main" count="1942" uniqueCount="1475">
  <si>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</si>
  <si>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</si>
  <si>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</si>
  <si>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</si>
  <si>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</si>
  <si>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</si>
  <si>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</si>
  <si>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</si>
  <si>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</si>
  <si>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</si>
  <si>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</si>
  <si>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</si>
  <si>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</si>
  <si>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</si>
  <si>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</si>
  <si>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</si>
  <si>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</si>
  <si>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</si>
  <si>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</si>
  <si>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</si>
  <si>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</si>
  <si>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</si>
  <si>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</si>
  <si>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</si>
  <si>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</si>
  <si>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</si>
  <si>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</si>
  <si>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</si>
  <si>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</si>
  <si>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</si>
  <si>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</si>
  <si>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</si>
  <si>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</si>
  <si>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</si>
  <si>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</si>
  <si>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</si>
  <si>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</si>
  <si>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</si>
  <si>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</si>
  <si>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</si>
  <si>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</si>
  <si>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</si>
  <si>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</si>
  <si>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</si>
  <si>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</si>
  <si>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</si>
  <si>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</si>
  <si>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</si>
  <si>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</si>
  <si>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</si>
  <si>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</si>
  <si>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</si>
  <si>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</si>
  <si>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</si>
  <si>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</si>
  <si>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</si>
  <si>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</si>
  <si>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</si>
  <si>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</si>
  <si>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</si>
  <si>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</si>
  <si>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</si>
  <si>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</si>
  <si>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</si>
  <si>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N3858.86674</t>
  </si>
  <si>
    <t>W07655.45355</t>
  </si>
  <si>
    <t>N3858.86384</t>
  </si>
  <si>
    <t>W07655.45323</t>
  </si>
  <si>
    <t>N3858.78434</t>
  </si>
  <si>
    <t>W07655.37308</t>
  </si>
  <si>
    <t>N3858.79335</t>
  </si>
  <si>
    <t>W07655.36858</t>
  </si>
  <si>
    <t>N3858.79142</t>
  </si>
  <si>
    <t>W07655.37598</t>
  </si>
  <si>
    <t>N3858.79625</t>
  </si>
  <si>
    <t>W07655.37663</t>
  </si>
  <si>
    <t>W07655.37373</t>
  </si>
  <si>
    <t>N3858.79528</t>
  </si>
  <si>
    <t>W07655.37051</t>
  </si>
  <si>
    <t>W07655.36987</t>
  </si>
  <si>
    <t>N3858.79400</t>
  </si>
  <si>
    <t>W07655.36826</t>
  </si>
  <si>
    <t>W07655.36793</t>
  </si>
  <si>
    <t>N3858.79271</t>
  </si>
  <si>
    <t>N3858.79206</t>
  </si>
  <si>
    <t>W07655.36922</t>
  </si>
  <si>
    <t>N3858.79303</t>
  </si>
  <si>
    <t>W07655.36954</t>
  </si>
  <si>
    <t>N3858.79464</t>
  </si>
  <si>
    <t>N3858.79593</t>
  </si>
  <si>
    <t>W07655.36761</t>
  </si>
  <si>
    <t>N3858.79721</t>
  </si>
  <si>
    <t>N3858.79882</t>
  </si>
  <si>
    <t>N3858.80011</t>
  </si>
  <si>
    <t>W07655.37276</t>
  </si>
  <si>
    <t>N3858.80108</t>
  </si>
  <si>
    <t>N3858.80140</t>
  </si>
  <si>
    <t>N3858.80075</t>
  </si>
  <si>
    <t>W07655.37180</t>
  </si>
  <si>
    <t>W07655.37083</t>
  </si>
  <si>
    <t>N3858.80204</t>
  </si>
  <si>
    <t>W07655.37244</t>
  </si>
  <si>
    <t>N3858.80333</t>
  </si>
  <si>
    <t>W07655.37115</t>
  </si>
  <si>
    <t>N3858.80236</t>
  </si>
  <si>
    <t>N3858.80397</t>
  </si>
  <si>
    <t>N3858.80623</t>
  </si>
  <si>
    <t>N3858.80655</t>
  </si>
  <si>
    <t>N3858.80558</t>
  </si>
  <si>
    <t>N3858.80719</t>
  </si>
  <si>
    <t>W07655.37212</t>
  </si>
  <si>
    <t>N3858.80751</t>
  </si>
  <si>
    <t>W07655.37148</t>
  </si>
  <si>
    <t>N3858.80526</t>
  </si>
  <si>
    <t>W07655.37019</t>
  </si>
  <si>
    <t>N3858.80301</t>
  </si>
  <si>
    <t>N3858.80172</t>
  </si>
  <si>
    <t>W07655.37502</t>
  </si>
  <si>
    <t>W07655.34894</t>
  </si>
  <si>
    <t>N3858.79979</t>
  </si>
  <si>
    <t>W07655.36407</t>
  </si>
  <si>
    <t>N3858.79850</t>
  </si>
  <si>
    <t>W07655.36278</t>
  </si>
  <si>
    <t>W07655.36246</t>
  </si>
  <si>
    <t>N3858.80043</t>
  </si>
  <si>
    <t>W07655.36118</t>
  </si>
  <si>
    <t>N3858.80269</t>
  </si>
  <si>
    <t>W07655.35796</t>
  </si>
  <si>
    <t>W07655.35345</t>
  </si>
  <si>
    <t>W07655.35409</t>
  </si>
  <si>
    <t>N3858.80462</t>
  </si>
  <si>
    <t>W07655.35152</t>
  </si>
  <si>
    <t>N3858.80687</t>
  </si>
  <si>
    <t>W07655.35281</t>
  </si>
  <si>
    <t>W07655.35699</t>
  </si>
  <si>
    <t>W07655.35763</t>
  </si>
  <si>
    <t>N3858.80590</t>
  </si>
  <si>
    <t>W07655.35860</t>
  </si>
  <si>
    <t>W07655.35957</t>
  </si>
  <si>
    <t>N3858.80784</t>
  </si>
  <si>
    <t>W07655.35924</t>
  </si>
  <si>
    <t>W07655.36214</t>
  </si>
  <si>
    <t>W07655.36343</t>
  </si>
  <si>
    <t>W07655.36375</t>
  </si>
  <si>
    <t>W07655.36439</t>
  </si>
  <si>
    <t>N3858.80816</t>
  </si>
  <si>
    <t>W07655.36568</t>
  </si>
  <si>
    <t>W07655.36600</t>
  </si>
  <si>
    <t>N3858.79754</t>
  </si>
  <si>
    <t>W07655.36536</t>
  </si>
  <si>
    <t>N3858.79367</t>
  </si>
  <si>
    <t>N3858.79689</t>
  </si>
  <si>
    <t>W07655.36729</t>
  </si>
  <si>
    <t>N3858.79432</t>
  </si>
  <si>
    <t>N3858.79818</t>
  </si>
  <si>
    <t>N3858.79947</t>
  </si>
  <si>
    <t>N3858.80429</t>
  </si>
  <si>
    <t>W07655.36633</t>
  </si>
  <si>
    <t>W07655.36665</t>
  </si>
  <si>
    <t>N3858.80494</t>
  </si>
  <si>
    <t>W07655.36890</t>
  </si>
  <si>
    <t>N3858.80365</t>
  </si>
  <si>
    <t>W07655.37566</t>
  </si>
  <si>
    <t>W07655.37405</t>
  </si>
  <si>
    <t>N3858.79786</t>
  </si>
  <si>
    <t>N3858.79657</t>
  </si>
  <si>
    <t>W07655.36472</t>
  </si>
  <si>
    <t>N3858.79560</t>
  </si>
  <si>
    <t>W07655.37437</t>
  </si>
  <si>
    <t>W07655.37630</t>
  </si>
  <si>
    <t>N3858.79915</t>
  </si>
  <si>
    <t>W07655.37727</t>
  </si>
  <si>
    <t>W07655.37984</t>
  </si>
  <si>
    <t>W07655.38274</t>
  </si>
  <si>
    <t>W07655.38338</t>
  </si>
  <si>
    <t>W07655.38306</t>
  </si>
  <si>
    <t>W07655.38499</t>
  </si>
  <si>
    <t>W07655.38145</t>
  </si>
  <si>
    <t>W07655.37823</t>
  </si>
  <si>
    <t>W07655.37534</t>
  </si>
  <si>
    <t>W07655.37695</t>
  </si>
  <si>
    <t>N3858.79045</t>
  </si>
  <si>
    <t>N3858.79110</t>
  </si>
  <si>
    <t>N3858.79239</t>
  </si>
  <si>
    <t>N3858.79174</t>
  </si>
  <si>
    <t>N3858.79496</t>
  </si>
  <si>
    <t>W07655.37341</t>
  </si>
  <si>
    <t>W07655.37888</t>
  </si>
  <si>
    <t>W07655.38049</t>
  </si>
  <si>
    <t>W07655.38210</t>
  </si>
  <si>
    <t>W07655.38177</t>
  </si>
  <si>
    <t>W07655.38403</t>
  </si>
  <si>
    <t>W07655.38564</t>
  </si>
  <si>
    <t>W07655.38660</t>
  </si>
  <si>
    <t>W07655.38628</t>
  </si>
  <si>
    <t>N3858.79078</t>
  </si>
  <si>
    <t>W07655.38467</t>
  </si>
  <si>
    <t>N3858.78949</t>
  </si>
  <si>
    <t>W07655.38371</t>
  </si>
  <si>
    <t>N3858.78981</t>
  </si>
  <si>
    <t>N3858.78852</t>
  </si>
  <si>
    <t>N3858.78917</t>
  </si>
  <si>
    <t>W07655.38532</t>
  </si>
  <si>
    <t>N3858.79013</t>
  </si>
  <si>
    <t>W07655.38596</t>
  </si>
  <si>
    <t>N3858.78788</t>
  </si>
  <si>
    <t>W07655.38757</t>
  </si>
  <si>
    <t>W07655.38725</t>
  </si>
  <si>
    <t>W07655.38821</t>
  </si>
  <si>
    <t>N3858.78885</t>
  </si>
  <si>
    <t>W07655.38435</t>
  </si>
  <si>
    <t>W07655.37469</t>
  </si>
  <si>
    <t>N3858.78273</t>
  </si>
  <si>
    <t>W07655.35442</t>
  </si>
  <si>
    <t>N3858.78691</t>
  </si>
  <si>
    <t>W07655.32995</t>
  </si>
  <si>
    <t>N3858.77211</t>
  </si>
  <si>
    <t>W07655.30388</t>
  </si>
  <si>
    <t>N3858.74314</t>
  </si>
  <si>
    <t>W07655.27266</t>
  </si>
  <si>
    <t>N3858.70806</t>
  </si>
  <si>
    <t>W07655.22921</t>
  </si>
  <si>
    <t>N3858.67812</t>
  </si>
  <si>
    <t>W07655.19799</t>
  </si>
  <si>
    <t>N3858.67265</t>
  </si>
  <si>
    <t>W07655.17803</t>
  </si>
  <si>
    <t>N3858.67491</t>
  </si>
  <si>
    <t>W07655.18093</t>
  </si>
  <si>
    <t>N3858.67555</t>
  </si>
  <si>
    <t>W07655.18125</t>
  </si>
  <si>
    <t>N3858.67748</t>
  </si>
  <si>
    <t>N3858.67780</t>
  </si>
  <si>
    <t>W07655.18544</t>
  </si>
  <si>
    <t>N3858.67684</t>
  </si>
  <si>
    <t>W07655.18576</t>
  </si>
  <si>
    <t>N3858.67458</t>
  </si>
  <si>
    <t>W07655.18512</t>
  </si>
  <si>
    <t>W07655.18415</t>
  </si>
  <si>
    <t>N3858.67587</t>
  </si>
  <si>
    <t>W07655.18254</t>
  </si>
  <si>
    <t>W07655.18222</t>
  </si>
  <si>
    <t>W07655.18061</t>
  </si>
  <si>
    <t>W07655.17964</t>
  </si>
  <si>
    <t>N3858.67909</t>
  </si>
  <si>
    <t>W07655.17900</t>
  </si>
  <si>
    <t>W07655.17868</t>
  </si>
  <si>
    <t>W07655.17739</t>
  </si>
  <si>
    <t>N3858.67845</t>
  </si>
  <si>
    <t>W07655.17675</t>
  </si>
  <si>
    <t>W07655.17578</t>
  </si>
  <si>
    <t>N3858.67716</t>
  </si>
  <si>
    <t>W07655.17514</t>
  </si>
  <si>
    <t>N3858.67619</t>
  </si>
  <si>
    <t>W07655.17417</t>
  </si>
  <si>
    <t>W07655.17482</t>
  </si>
  <si>
    <t>N3858.67426</t>
  </si>
  <si>
    <t>W07655.17449</t>
  </si>
  <si>
    <t>N3858.67394</t>
  </si>
  <si>
    <t>W07655.17321</t>
  </si>
  <si>
    <t>W07655.17256</t>
  </si>
  <si>
    <t>W07655.17288</t>
  </si>
  <si>
    <t>W07655.17353</t>
  </si>
  <si>
    <t>W07655.17932</t>
  </si>
  <si>
    <t>W07655.17707</t>
  </si>
  <si>
    <t>W07655.17997</t>
  </si>
  <si>
    <t>N3858.67651</t>
  </si>
  <si>
    <t>W07655.18286</t>
  </si>
  <si>
    <t>W07655.18029</t>
  </si>
  <si>
    <t>N3858.67523</t>
  </si>
  <si>
    <t>N3858.67330</t>
  </si>
  <si>
    <t>W07655.16967</t>
  </si>
  <si>
    <t>N3858.66911</t>
  </si>
  <si>
    <t>W07655.14746</t>
  </si>
  <si>
    <t>N3858.65431</t>
  </si>
  <si>
    <t>W07655.12911</t>
  </si>
  <si>
    <t>N3858.64916</t>
  </si>
  <si>
    <t>W07655.12428</t>
  </si>
  <si>
    <t>N3858.65366</t>
  </si>
  <si>
    <t>W07655.12750</t>
  </si>
  <si>
    <t>N3858.65463</t>
  </si>
  <si>
    <t>W07655.12782</t>
  </si>
  <si>
    <t>N3858.71095</t>
  </si>
  <si>
    <t>W07655.19477</t>
  </si>
  <si>
    <t>N3858.85869</t>
  </si>
  <si>
    <t>N3859.03861</t>
  </si>
  <si>
    <t>W07655.57715</t>
  </si>
  <si>
    <t>N3859.20856</t>
  </si>
  <si>
    <t>W07655.77670</t>
  </si>
  <si>
    <t>N3859.39975</t>
  </si>
  <si>
    <t>W07656.00394</t>
  </si>
  <si>
    <t>N3859.60349</t>
  </si>
  <si>
    <t>W07656.23568</t>
  </si>
  <si>
    <t>N3859.77633</t>
  </si>
  <si>
    <t>W07656.53051</t>
  </si>
  <si>
    <t>N3859.70101</t>
  </si>
  <si>
    <t>W07656.98627</t>
  </si>
  <si>
    <t>N3859.85905</t>
  </si>
  <si>
    <t>W07657.34676</t>
  </si>
  <si>
    <t>N3900.16450</t>
  </si>
  <si>
    <t>W07657.39021</t>
  </si>
  <si>
    <t>N3900.53078</t>
  </si>
  <si>
    <t>W07657.44396</t>
  </si>
  <si>
    <t>N3900.87035</t>
  </si>
  <si>
    <t>W07657.51671</t>
  </si>
  <si>
    <t>N3901.23148</t>
  </si>
  <si>
    <t>W07657.57593</t>
  </si>
  <si>
    <t>N3901.59647</t>
  </si>
  <si>
    <t>W07657.65221</t>
  </si>
  <si>
    <t>N3901.96984</t>
  </si>
  <si>
    <t>W07657.73461</t>
  </si>
  <si>
    <t>N3902.39856</t>
  </si>
  <si>
    <t>W07657.82731</t>
  </si>
  <si>
    <t>N3902.79446</t>
  </si>
  <si>
    <t>W07657.90616</t>
  </si>
  <si>
    <t>N3903.23284</t>
  </si>
  <si>
    <t>W07657.98856</t>
  </si>
  <si>
    <t>N3903.61714</t>
  </si>
  <si>
    <t>W07658.05261</t>
  </si>
  <si>
    <t>N3903.99598</t>
  </si>
  <si>
    <t>W07658.10218</t>
  </si>
  <si>
    <t>N3904.40539</t>
  </si>
  <si>
    <t>W07658.16365</t>
  </si>
  <si>
    <t>N3904.85858</t>
  </si>
  <si>
    <t>W07658.24155</t>
  </si>
  <si>
    <t>N3905.28569</t>
  </si>
  <si>
    <t>W07658.32587</t>
  </si>
  <si>
    <t>N3905.75465</t>
  </si>
  <si>
    <t>W07658.41857</t>
  </si>
  <si>
    <t>N3906.19206</t>
  </si>
  <si>
    <t>W07658.51127</t>
  </si>
  <si>
    <t>N3906.58474</t>
  </si>
  <si>
    <t>W07658.58272</t>
  </si>
  <si>
    <t>N3907.05531</t>
  </si>
  <si>
    <t>W07658.66383</t>
  </si>
  <si>
    <t>N3907.44798</t>
  </si>
  <si>
    <t>W07658.71437</t>
  </si>
  <si>
    <t>N3907.90149</t>
  </si>
  <si>
    <t>W07658.76619</t>
  </si>
  <si>
    <t>N3908.33729</t>
  </si>
  <si>
    <t>W07658.81962</t>
  </si>
  <si>
    <t>N3908.69585</t>
  </si>
  <si>
    <t>W07658.86146</t>
  </si>
  <si>
    <t>N3909.10752</t>
  </si>
  <si>
    <t>W07658.91424</t>
  </si>
  <si>
    <t>N3909.48603</t>
  </si>
  <si>
    <t>W07658.95995</t>
  </si>
  <si>
    <t>N3909.86648</t>
  </si>
  <si>
    <t>W07659.00758</t>
  </si>
  <si>
    <t>N3910.20830</t>
  </si>
  <si>
    <t>W07659.06230</t>
  </si>
  <si>
    <t>N3910.61803</t>
  </si>
  <si>
    <t>W07659.10833</t>
  </si>
  <si>
    <t>N3910.95438</t>
  </si>
  <si>
    <t>W07659.14599</t>
  </si>
  <si>
    <t>N3911.35896</t>
  </si>
  <si>
    <t>W07659.18622</t>
  </si>
  <si>
    <t>N3911.72589</t>
  </si>
  <si>
    <t>W07659.20811</t>
  </si>
  <si>
    <t>N3912.12243</t>
  </si>
  <si>
    <t>W07659.23772</t>
  </si>
  <si>
    <t>N3912.44687</t>
  </si>
  <si>
    <t>W07659.26991</t>
  </si>
  <si>
    <t>N3912.81251</t>
  </si>
  <si>
    <t>W07659.30113</t>
  </si>
  <si>
    <t>N3913.15722</t>
  </si>
  <si>
    <t>W07659.33782</t>
  </si>
  <si>
    <t>N3913.58402</t>
  </si>
  <si>
    <t>W07659.37322</t>
  </si>
  <si>
    <t>N3913.97476</t>
  </si>
  <si>
    <t>W07659.41893</t>
  </si>
  <si>
    <t>N3914.35521</t>
  </si>
  <si>
    <t>W07659.47686</t>
  </si>
  <si>
    <t>N3914.77041</t>
  </si>
  <si>
    <t>W07659.54220</t>
  </si>
  <si>
    <t>N3915.17661</t>
  </si>
  <si>
    <t>W07659.60046</t>
  </si>
  <si>
    <t>N3915.58956</t>
  </si>
  <si>
    <t>W07659.65872</t>
  </si>
  <si>
    <t>N3916.01410</t>
  </si>
  <si>
    <t>W07659.71665</t>
  </si>
  <si>
    <t>N3916.47018</t>
  </si>
  <si>
    <t>W07659.76332</t>
  </si>
  <si>
    <t>N3916.85610</t>
  </si>
  <si>
    <t>W07659.80484</t>
  </si>
  <si>
    <t>N3917.27195</t>
  </si>
  <si>
    <t>W07659.84991</t>
  </si>
  <si>
    <t>N3917.69102</t>
  </si>
  <si>
    <t>W07659.89851</t>
  </si>
  <si>
    <t>N3918.14259</t>
  </si>
  <si>
    <t>W07659.95097</t>
  </si>
  <si>
    <t>N3918.59192</t>
  </si>
  <si>
    <t>W07700.00054</t>
  </si>
  <si>
    <t>N3919.00423</t>
  </si>
  <si>
    <t>W07700.04785</t>
  </si>
  <si>
    <t>N3919.40978</t>
  </si>
  <si>
    <t>W07700.10160</t>
  </si>
  <si>
    <t>N3919.81018</t>
  </si>
  <si>
    <t>W07700.15536</t>
  </si>
  <si>
    <t>N3920.26304</t>
  </si>
  <si>
    <t>W07700.19881</t>
  </si>
  <si>
    <t>N3920.68243</t>
  </si>
  <si>
    <t>W07700.19108</t>
  </si>
  <si>
    <t>N3921.13465</t>
  </si>
  <si>
    <t>W07700.17563</t>
  </si>
  <si>
    <t>N3921.57013</t>
  </si>
  <si>
    <t>W07700.14119</t>
  </si>
  <si>
    <t>N3921.96442</t>
  </si>
  <si>
    <t>W07700.12317</t>
  </si>
  <si>
    <t>N3922.35838</t>
  </si>
  <si>
    <t>W07700.10096</t>
  </si>
  <si>
    <t>N3922.74816</t>
  </si>
  <si>
    <t>W07700.07811</t>
  </si>
  <si>
    <t>N3923.17077</t>
  </si>
  <si>
    <t>W07700.05043</t>
  </si>
  <si>
    <t>N3923.59499</t>
  </si>
  <si>
    <t>W07700.01792</t>
  </si>
  <si>
    <t>N3924.00826</t>
  </si>
  <si>
    <t>W07659.98058</t>
  </si>
  <si>
    <t>N3924.38066</t>
  </si>
  <si>
    <t>W07659.94453</t>
  </si>
  <si>
    <t>N3924.75113</t>
  </si>
  <si>
    <t>W07659.90334</t>
  </si>
  <si>
    <t>N3925.12642</t>
  </si>
  <si>
    <t>W07659.85634</t>
  </si>
  <si>
    <t>N3925.50429</t>
  </si>
  <si>
    <t>W07659.80613</t>
  </si>
  <si>
    <t>N3925.87315</t>
  </si>
  <si>
    <t>W07659.74015</t>
  </si>
  <si>
    <t>N3926.27773</t>
  </si>
  <si>
    <t>W07659.66837</t>
  </si>
  <si>
    <t>N3926.66140</t>
  </si>
  <si>
    <t>W07659.59660</t>
  </si>
  <si>
    <t>N3927.04763</t>
  </si>
  <si>
    <t>W07659.52160</t>
  </si>
  <si>
    <t>N3927.44771</t>
  </si>
  <si>
    <t>W07659.45659</t>
  </si>
  <si>
    <t>N3927.88738</t>
  </si>
  <si>
    <t>W07659.39640</t>
  </si>
  <si>
    <t>N3928.29518</t>
  </si>
  <si>
    <t>W07659.32462</t>
  </si>
  <si>
    <t>N3928.81564</t>
  </si>
  <si>
    <t>W07659.22098</t>
  </si>
  <si>
    <t>N3929.26432</t>
  </si>
  <si>
    <t>W07659.12346</t>
  </si>
  <si>
    <t>N3929.67373</t>
  </si>
  <si>
    <t>W07659.02432</t>
  </si>
  <si>
    <t>N3930.08894</t>
  </si>
  <si>
    <t>W07658.91328</t>
  </si>
  <si>
    <t>N3930.51637</t>
  </si>
  <si>
    <t>W07658.73175</t>
  </si>
  <si>
    <t>N3930.89231</t>
  </si>
  <si>
    <t>W07658.53444</t>
  </si>
  <si>
    <t>N3931.24379</t>
  </si>
  <si>
    <t>W07658.27148</t>
  </si>
  <si>
    <t>N3931.59527</t>
  </si>
  <si>
    <t>W07657.97987</t>
  </si>
  <si>
    <t>N3931.93451</t>
  </si>
  <si>
    <t>W07657.68536</t>
  </si>
  <si>
    <t>N3932.29468</t>
  </si>
  <si>
    <t>W07657.34901</t>
  </si>
  <si>
    <t>N3932.59144</t>
  </si>
  <si>
    <t>W07657.06159</t>
  </si>
  <si>
    <t>N3932.88884</t>
  </si>
  <si>
    <t>W07656.77191</t>
  </si>
  <si>
    <t>N3933.22262</t>
  </si>
  <si>
    <t>W07656.58169</t>
  </si>
  <si>
    <t>N3933.61980</t>
  </si>
  <si>
    <t>W07656.48899</t>
  </si>
  <si>
    <t>N3933.97964</t>
  </si>
  <si>
    <t>W07656.46517</t>
  </si>
  <si>
    <t>N3934.37361</t>
  </si>
  <si>
    <t>W07656.44007</t>
  </si>
  <si>
    <t>N3934.76564</t>
  </si>
  <si>
    <t>W07656.41432</t>
  </si>
  <si>
    <t>N3935.11872</t>
  </si>
  <si>
    <t>W07656.39307</t>
  </si>
  <si>
    <t>N3935.50142</t>
  </si>
  <si>
    <t>W07656.37441</t>
  </si>
  <si>
    <t>N3935.91630</t>
  </si>
  <si>
    <t>W07656.35703</t>
  </si>
  <si>
    <t>N3936.28741</t>
  </si>
  <si>
    <t>W07656.32935</t>
  </si>
  <si>
    <t>N3936.61990</t>
  </si>
  <si>
    <t>W07656.35188</t>
  </si>
  <si>
    <t>N3936.92374</t>
  </si>
  <si>
    <t>W07656.60969</t>
  </si>
  <si>
    <t>N3937.15355</t>
  </si>
  <si>
    <t>W07656.94346</t>
  </si>
  <si>
    <t>N3937.33766</t>
  </si>
  <si>
    <t>W07657.31297</t>
  </si>
  <si>
    <t>N3937.50278</t>
  </si>
  <si>
    <t>W07657.69148</t>
  </si>
  <si>
    <t>N3937.67369</t>
  </si>
  <si>
    <t>W07658.11055</t>
  </si>
  <si>
    <t>N3937.66242</t>
  </si>
  <si>
    <t>W07658.54539</t>
  </si>
  <si>
    <t>N3937.41137</t>
  </si>
  <si>
    <t>W07658.89751</t>
  </si>
  <si>
    <t>N3937.18445</t>
  </si>
  <si>
    <t>W07659.14116</t>
  </si>
  <si>
    <t>N3936.88576</t>
  </si>
  <si>
    <t>W07659.06584</t>
  </si>
  <si>
    <t>N3936.60992</t>
  </si>
  <si>
    <t>W07658.76554</t>
  </si>
  <si>
    <t>N3936.35018</t>
  </si>
  <si>
    <t>W07658.49550</t>
  </si>
  <si>
    <t>N3936.02574</t>
  </si>
  <si>
    <t>W07658.40763</t>
  </si>
  <si>
    <t>N3935.72705</t>
  </si>
  <si>
    <t>W07658.64742</t>
  </si>
  <si>
    <t>N3935.55292</t>
  </si>
  <si>
    <t>W07658.99793</t>
  </si>
  <si>
    <t>N3935.52073</t>
  </si>
  <si>
    <t>W07659.44114</t>
  </si>
  <si>
    <t>N3935.68746</t>
  </si>
  <si>
    <t>W07659.78489</t>
  </si>
  <si>
    <t>N3935.93916</t>
  </si>
  <si>
    <t>W07700.02564</t>
  </si>
  <si>
    <t>N3936.23173</t>
  </si>
  <si>
    <t>W07700.25288</t>
  </si>
  <si>
    <t>N3936.57387</t>
  </si>
  <si>
    <t>W07700.52872</t>
  </si>
  <si>
    <t>N3936.87546</t>
  </si>
  <si>
    <t>W07700.76207</t>
  </si>
  <si>
    <t>N3937.11976</t>
  </si>
  <si>
    <t>W07700.98062</t>
  </si>
  <si>
    <t>N3937.37146</t>
  </si>
  <si>
    <t>W07701.21397</t>
  </si>
  <si>
    <t>N3937.68656</t>
  </si>
  <si>
    <t>W07701.21204</t>
  </si>
  <si>
    <t>N3937.95435</t>
  </si>
  <si>
    <t>W07700.93781</t>
  </si>
  <si>
    <t>N3938.24950</t>
  </si>
  <si>
    <t>W07701.04081</t>
  </si>
  <si>
    <t>N3938.39080</t>
  </si>
  <si>
    <t>W07701.45022</t>
  </si>
  <si>
    <t>N3938.30744</t>
  </si>
  <si>
    <t>W07701.81425</t>
  </si>
  <si>
    <t>N3938.04834</t>
  </si>
  <si>
    <t>W07702.12807</t>
  </si>
  <si>
    <t>N3937.73098</t>
  </si>
  <si>
    <t>W07702.21529</t>
  </si>
  <si>
    <t>N3937.38433</t>
  </si>
  <si>
    <t>W07702.12195</t>
  </si>
  <si>
    <t>N3937.06214</t>
  </si>
  <si>
    <t>W07702.01670</t>
  </si>
  <si>
    <t>N3936.75798</t>
  </si>
  <si>
    <t>W07701.90469</t>
  </si>
  <si>
    <t>N3936.41809</t>
  </si>
  <si>
    <t>W07701.76533</t>
  </si>
  <si>
    <t>N3936.07080</t>
  </si>
  <si>
    <t>W07701.61566</t>
  </si>
  <si>
    <t>N3935.74668</t>
  </si>
  <si>
    <t>W07701.41932</t>
  </si>
  <si>
    <t>N3935.47245</t>
  </si>
  <si>
    <t>W07701.10518</t>
  </si>
  <si>
    <t>N3935.30637</t>
  </si>
  <si>
    <t>W07700.73503</t>
  </si>
  <si>
    <t>N3935.25552</t>
  </si>
  <si>
    <t>W07700.27799</t>
  </si>
  <si>
    <t>N3935.34628</t>
  </si>
  <si>
    <t>W07659.91589</t>
  </si>
  <si>
    <t>N3935.55742</t>
  </si>
  <si>
    <t>W07659.56473</t>
  </si>
  <si>
    <t>N3935.82586</t>
  </si>
  <si>
    <t>W07659.30370</t>
  </si>
  <si>
    <t>N3936.13710</t>
  </si>
  <si>
    <t>W07659.13762</t>
  </si>
  <si>
    <t>N3936.48987</t>
  </si>
  <si>
    <t>W07659.14148</t>
  </si>
  <si>
    <t>N3936.81978</t>
  </si>
  <si>
    <t>W07659.18654</t>
  </si>
  <si>
    <t>N3937.17544</t>
  </si>
  <si>
    <t>W07659.25606</t>
  </si>
  <si>
    <t>N3937.47832</t>
  </si>
  <si>
    <t>W07659.38739</t>
  </si>
  <si>
    <t>N3937.71585</t>
  </si>
  <si>
    <t>W07659.66033</t>
  </si>
  <si>
    <t>N3937.86101</t>
  </si>
  <si>
    <t>W07700.05107</t>
  </si>
  <si>
    <t>N3937.92860</t>
  </si>
  <si>
    <t>W07700.45018</t>
  </si>
  <si>
    <t>N3937.91316</t>
  </si>
  <si>
    <t>W07700.90337</t>
  </si>
  <si>
    <t>N3937.77250</t>
  </si>
  <si>
    <t>W07701.28414</t>
  </si>
  <si>
    <t>N3937.52305</t>
  </si>
  <si>
    <t>W07701.59216</t>
  </si>
  <si>
    <t>N3937.24014</t>
  </si>
  <si>
    <t>W07701.78110</t>
  </si>
  <si>
    <t>N3936.88608</t>
  </si>
  <si>
    <t>W07701.86317</t>
  </si>
  <si>
    <t>N3936.55553</t>
  </si>
  <si>
    <t>W07701.84096</t>
  </si>
  <si>
    <t>N3936.22658</t>
  </si>
  <si>
    <t>W07701.77144</t>
  </si>
  <si>
    <t>N3935.88058</t>
  </si>
  <si>
    <t>W07701.62660</t>
  </si>
  <si>
    <t>N3935.60442</t>
  </si>
  <si>
    <t>W07701.37844</t>
  </si>
  <si>
    <t>N3935.38040</t>
  </si>
  <si>
    <t>W07700.98577</t>
  </si>
  <si>
    <t>N3935.29800</t>
  </si>
  <si>
    <t>W07700.56992</t>
  </si>
  <si>
    <t>N3935.30605</t>
  </si>
  <si>
    <t>W07700.10869</t>
  </si>
  <si>
    <t>N3935.38523</t>
  </si>
  <si>
    <t>W07659.69992</t>
  </si>
  <si>
    <t>N3935.60313</t>
  </si>
  <si>
    <t>W07659.31915</t>
  </si>
  <si>
    <t>N3935.90858</t>
  </si>
  <si>
    <t>W07659.10382</t>
  </si>
  <si>
    <t>N3936.24847</t>
  </si>
  <si>
    <t>W07659.04492</t>
  </si>
  <si>
    <t>N3936.57838</t>
  </si>
  <si>
    <t>W07659.06777</t>
  </si>
  <si>
    <t>W07659.16659</t>
  </si>
  <si>
    <t>N3937.23692</t>
  </si>
  <si>
    <t>N3937.50696</t>
  </si>
  <si>
    <t>W07659.56988</t>
  </si>
  <si>
    <t>N3937.64826</t>
  </si>
  <si>
    <t>W07659.93359</t>
  </si>
  <si>
    <t>N3937.66757</t>
  </si>
  <si>
    <t>W07700.32594</t>
  </si>
  <si>
    <t>N3937.56104</t>
  </si>
  <si>
    <t>N3937.37854</t>
  </si>
  <si>
    <t>W07701.07525</t>
  </si>
  <si>
    <t>N3937.12201</t>
  </si>
  <si>
    <t>W07701.32244</t>
  </si>
  <si>
    <t>N3936.84971</t>
  </si>
  <si>
    <t>W07701.46309</t>
  </si>
  <si>
    <t>N3936.53622</t>
  </si>
  <si>
    <t>W07701.46985</t>
  </si>
  <si>
    <t>N3936.18635</t>
  </si>
  <si>
    <t>W07701.38166</t>
  </si>
  <si>
    <t>N3935.87157</t>
  </si>
  <si>
    <t>W07701.11097</t>
  </si>
  <si>
    <t>N3935.69003</t>
  </si>
  <si>
    <t>W07700.76883</t>
  </si>
  <si>
    <t>N3935.57899</t>
  </si>
  <si>
    <t>W07700.29472</t>
  </si>
  <si>
    <t>N3935.57802</t>
  </si>
  <si>
    <t>W07659.87694</t>
  </si>
  <si>
    <t>N3935.71256</t>
  </si>
  <si>
    <t>W07659.38867</t>
  </si>
  <si>
    <t>N3935.97842</t>
  </si>
  <si>
    <t>W07659.06649</t>
  </si>
  <si>
    <t>N3936.27197</t>
  </si>
  <si>
    <t>W07658.80513</t>
  </si>
  <si>
    <t>N3936.60960</t>
  </si>
  <si>
    <t>W07658.58401</t>
  </si>
  <si>
    <t>N3936.95850</t>
  </si>
  <si>
    <t>W07658.53412</t>
  </si>
  <si>
    <t>N3937.33863</t>
  </si>
  <si>
    <t>W07658.59560</t>
  </si>
  <si>
    <t>N3937.68334</t>
  </si>
  <si>
    <t>W07658.88270</t>
  </si>
  <si>
    <t>N3937.90897</t>
  </si>
  <si>
    <t>W07659.31110</t>
  </si>
  <si>
    <t>N3938.05799</t>
  </si>
  <si>
    <t>W07659.73854</t>
  </si>
  <si>
    <t>N3938.15713</t>
  </si>
  <si>
    <t>N3938.14136</t>
  </si>
  <si>
    <t>W07700.62303</t>
  </si>
  <si>
    <t>N3938.07055</t>
  </si>
  <si>
    <t>W07701.06173</t>
  </si>
  <si>
    <t>N3937.95500</t>
  </si>
  <si>
    <t>W07701.47758</t>
  </si>
  <si>
    <t>N3937.78280</t>
  </si>
  <si>
    <t>W07701.79751</t>
  </si>
  <si>
    <t>N3937.49698</t>
  </si>
  <si>
    <t>W07702.01348</t>
  </si>
  <si>
    <t>N3937.12620</t>
  </si>
  <si>
    <t>W07702.06981</t>
  </si>
  <si>
    <t>N3936.77086</t>
  </si>
  <si>
    <t>W07702.03955</t>
  </si>
  <si>
    <t>N3936.37464</t>
  </si>
  <si>
    <t>W07701.96134</t>
  </si>
  <si>
    <t>N3936.02799</t>
  </si>
  <si>
    <t>W07701.78464</t>
  </si>
  <si>
    <t>N3935.71675</t>
  </si>
  <si>
    <t>W07701.51652</t>
  </si>
  <si>
    <t>N3935.50947</t>
  </si>
  <si>
    <t>W07701.15957</t>
  </si>
  <si>
    <t>N3935.37042</t>
  </si>
  <si>
    <t>W07700.65682</t>
  </si>
  <si>
    <t>N3935.28191</t>
  </si>
  <si>
    <t>W07700.19366</t>
  </si>
  <si>
    <t>N3935.28094</t>
  </si>
  <si>
    <t>W07659.68672</t>
  </si>
  <si>
    <t>N3935.41226</t>
  </si>
  <si>
    <t>W07659.26089</t>
  </si>
  <si>
    <t>N3935.65109</t>
  </si>
  <si>
    <t>W07658.95544</t>
  </si>
  <si>
    <t>N3935.98454</t>
  </si>
  <si>
    <t>W07658.81414</t>
  </si>
  <si>
    <t>N3936.33441</t>
  </si>
  <si>
    <t>W07658.80191</t>
  </si>
  <si>
    <t>N3936.63889</t>
  </si>
  <si>
    <t>W07658.89944</t>
  </si>
  <si>
    <t>N3936.91763</t>
  </si>
  <si>
    <t>W07659.11895</t>
  </si>
  <si>
    <t>N3937.13006</t>
  </si>
  <si>
    <t>W07659.45755</t>
  </si>
  <si>
    <t>N3937.29517</t>
  </si>
  <si>
    <t>N3937.38337</t>
  </si>
  <si>
    <t>W07700.32691</t>
  </si>
  <si>
    <t>N3937.31964</t>
  </si>
  <si>
    <t>W07700.87601</t>
  </si>
  <si>
    <t>N3937.15903</t>
  </si>
  <si>
    <t>W07701.28253</t>
  </si>
  <si>
    <t>W07701.65299</t>
  </si>
  <si>
    <t>N3936.48150</t>
  </si>
  <si>
    <t>W07701.94106</t>
  </si>
  <si>
    <t>N3936.07692</t>
  </si>
  <si>
    <t>W07702.07882</t>
  </si>
  <si>
    <t>N3935.61826</t>
  </si>
  <si>
    <t>W07702.08429</t>
  </si>
  <si>
    <t>N3935.20981</t>
  </si>
  <si>
    <t>W07701.94975</t>
  </si>
  <si>
    <t>N3934.82518</t>
  </si>
  <si>
    <t>W07701.66490</t>
  </si>
  <si>
    <t>N3934.60213</t>
  </si>
  <si>
    <t>W07701.32501</t>
  </si>
  <si>
    <t>N3934.47950</t>
  </si>
  <si>
    <t>W07700.85895</t>
  </si>
  <si>
    <t>N3934.48915</t>
  </si>
  <si>
    <t>W07700.41414</t>
  </si>
  <si>
    <t>N3934.63786</t>
  </si>
  <si>
    <t>N3934.86896</t>
  </si>
  <si>
    <t>W07659.71054</t>
  </si>
  <si>
    <t>N3935.13353</t>
  </si>
  <si>
    <t>W07659.57214</t>
  </si>
  <si>
    <t>N3935.44735</t>
  </si>
  <si>
    <t>W07659.52740</t>
  </si>
  <si>
    <t>N3935.77436</t>
  </si>
  <si>
    <t>W07659.41603</t>
  </si>
  <si>
    <t>N3936.06855</t>
  </si>
  <si>
    <t>W07659.13472</t>
  </si>
  <si>
    <t>N3936.20952</t>
  </si>
  <si>
    <t>W07658.73754</t>
  </si>
  <si>
    <t>N3936.19633</t>
  </si>
  <si>
    <t>W07658.25410</t>
  </si>
  <si>
    <t>N3936.03250</t>
  </si>
  <si>
    <t>W07657.71594</t>
  </si>
  <si>
    <t>N3935.80236</t>
  </si>
  <si>
    <t>W07657.30073</t>
  </si>
  <si>
    <t>N3935.42707</t>
  </si>
  <si>
    <t>W07656.89390</t>
  </si>
  <si>
    <t>N3935.06111</t>
  </si>
  <si>
    <t>W07656.55980</t>
  </si>
  <si>
    <t>N3934.63110</t>
  </si>
  <si>
    <t>W07656.22571</t>
  </si>
  <si>
    <t>N3934.24035</t>
  </si>
  <si>
    <t>W07655.92219</t>
  </si>
  <si>
    <t>N3933.85830</t>
  </si>
  <si>
    <t>W07655.62189</t>
  </si>
  <si>
    <t>N3933.46820</t>
  </si>
  <si>
    <t>W07655.33350</t>
  </si>
  <si>
    <t>N3933.00761</t>
  </si>
  <si>
    <t>W07654.98202</t>
  </si>
  <si>
    <t>N3932.61493</t>
  </si>
  <si>
    <t>W07654.67689</t>
  </si>
  <si>
    <t>N3932.17720</t>
  </si>
  <si>
    <t>W07654.34505</t>
  </si>
  <si>
    <t>N3931.74783</t>
  </si>
  <si>
    <t>W07654.05022</t>
  </si>
  <si>
    <t>N3931.35580</t>
  </si>
  <si>
    <t>W07653.76698</t>
  </si>
  <si>
    <t>N3930.96119</t>
  </si>
  <si>
    <t>W07653.47698</t>
  </si>
  <si>
    <t>N3930.56723</t>
  </si>
  <si>
    <t>W07653.19277</t>
  </si>
  <si>
    <t>N3930.20159</t>
  </si>
  <si>
    <t>W07652.95749</t>
  </si>
  <si>
    <t>N3929.81406</t>
  </si>
  <si>
    <t>W07652.69581</t>
  </si>
  <si>
    <t>N3929.41978</t>
  </si>
  <si>
    <t>W07652.42834</t>
  </si>
  <si>
    <t>N3929.00747</t>
  </si>
  <si>
    <t>W07652.16666</t>
  </si>
  <si>
    <t>N3928.54270</t>
  </si>
  <si>
    <t>W07651.88729</t>
  </si>
  <si>
    <t>N3927.96881</t>
  </si>
  <si>
    <t>W07651.54740</t>
  </si>
  <si>
    <t>N3927.53880</t>
  </si>
  <si>
    <t>W07651.26319</t>
  </si>
  <si>
    <t>N3927.18443</t>
  </si>
  <si>
    <t>W07650.92909</t>
  </si>
  <si>
    <t>N3926.77791</t>
  </si>
  <si>
    <t>W07650.55959</t>
  </si>
  <si>
    <t>N3926.41742</t>
  </si>
  <si>
    <t>W07650.20940</t>
  </si>
  <si>
    <t>N3926.01767</t>
  </si>
  <si>
    <t>W07649.85535</t>
  </si>
  <si>
    <t>N3925.65203</t>
  </si>
  <si>
    <t>W07649.52866</t>
  </si>
  <si>
    <t>N3925.26740</t>
  </si>
  <si>
    <t>W07649.16527</t>
  </si>
  <si>
    <t>N3924.92204</t>
  </si>
  <si>
    <t>W07648.82699</t>
  </si>
  <si>
    <t>N3924.58569</t>
  </si>
  <si>
    <t>W07648.49644</t>
  </si>
  <si>
    <t>N3924.21973</t>
  </si>
  <si>
    <t>W07648.15977</t>
  </si>
  <si>
    <t>N3923.87469</t>
  </si>
  <si>
    <t>W07647.85367</t>
  </si>
  <si>
    <t>N3923.52225</t>
  </si>
  <si>
    <t>W07647.54372</t>
  </si>
  <si>
    <t>W07647.23827</t>
  </si>
  <si>
    <t>N3922.79161</t>
  </si>
  <si>
    <t>W07646.91544</t>
  </si>
  <si>
    <t>N3922.34293</t>
  </si>
  <si>
    <t>W07646.54111</t>
  </si>
  <si>
    <t>N3922.02493</t>
  </si>
  <si>
    <t>W07646.28941</t>
  </si>
  <si>
    <t>N3921.64931</t>
  </si>
  <si>
    <t>W07645.98396</t>
  </si>
  <si>
    <t>N3921.32391</t>
  </si>
  <si>
    <t>W07645.68173</t>
  </si>
  <si>
    <t>N3920.98337</t>
  </si>
  <si>
    <t>W07645.37435</t>
  </si>
  <si>
    <t>N3920.66537</t>
  </si>
  <si>
    <t>W07645.09175</t>
  </si>
  <si>
    <t>N3920.18418</t>
  </si>
  <si>
    <t>W07644.67461</t>
  </si>
  <si>
    <t>N3919.79827</t>
  </si>
  <si>
    <t>W07644.35242</t>
  </si>
  <si>
    <t>N3919.45934</t>
  </si>
  <si>
    <t>W07644.08174</t>
  </si>
  <si>
    <t>N3919.14971</t>
  </si>
  <si>
    <t>W07643.81974</t>
  </si>
  <si>
    <t>N3918.85070</t>
  </si>
  <si>
    <t>W07643.54068</t>
  </si>
  <si>
    <t>N3918.51467</t>
  </si>
  <si>
    <t>W07643.18631</t>
  </si>
  <si>
    <t>N3918.20536</t>
  </si>
  <si>
    <t>W07642.85575</t>
  </si>
  <si>
    <t>N3917.90087</t>
  </si>
  <si>
    <t>W07642.53550</t>
  </si>
  <si>
    <t>N3917.57965</t>
  </si>
  <si>
    <t>W07642.23101</t>
  </si>
  <si>
    <t>N3917.25939</t>
  </si>
  <si>
    <t>W07641.94809</t>
  </si>
  <si>
    <t>N3916.96618</t>
  </si>
  <si>
    <t>W07641.68706</t>
  </si>
  <si>
    <t>N3916.64206</t>
  </si>
  <si>
    <t>W07641.40092</t>
  </si>
  <si>
    <t>N3916.33371</t>
  </si>
  <si>
    <t>W07641.14182</t>
  </si>
  <si>
    <t>N3915.99286</t>
  </si>
  <si>
    <t>W07640.82575</t>
  </si>
  <si>
    <t>N3915.66616</t>
  </si>
  <si>
    <t>W07640.49165</t>
  </si>
  <si>
    <t>N3915.30696</t>
  </si>
  <si>
    <t>W07640.14050</t>
  </si>
  <si>
    <t>N3914.97641</t>
  </si>
  <si>
    <t>W07639.82410</t>
  </si>
  <si>
    <t>N3914.62364</t>
  </si>
  <si>
    <t>W07639.48743</t>
  </si>
  <si>
    <t>N3914.32270</t>
  </si>
  <si>
    <t>W07639.21481</t>
  </si>
  <si>
    <t>N3913.98731</t>
  </si>
  <si>
    <t>W07638.91226</t>
  </si>
  <si>
    <t>N3913.63455</t>
  </si>
  <si>
    <t>W07638.60520</t>
  </si>
  <si>
    <t>N3913.24477</t>
  </si>
  <si>
    <t>W07638.27915</t>
  </si>
  <si>
    <t>N3912.87913</t>
  </si>
  <si>
    <t>W07637.98915</t>
  </si>
  <si>
    <t>N3912.51671</t>
  </si>
  <si>
    <t>W07637.70237</t>
  </si>
  <si>
    <t>N3912.13595</t>
  </si>
  <si>
    <t>W07637.38018</t>
  </si>
  <si>
    <t>N3911.76773</t>
  </si>
  <si>
    <t>W07637.03482</t>
  </si>
  <si>
    <t>N3911.45906</t>
  </si>
  <si>
    <t>W07636.73645</t>
  </si>
  <si>
    <t>N3911.12465</t>
  </si>
  <si>
    <t>W07636.40847</t>
  </si>
  <si>
    <t>N3910.74195</t>
  </si>
  <si>
    <t>W07636.06118</t>
  </si>
  <si>
    <t>N3910.34734</t>
  </si>
  <si>
    <t>W07635.72097</t>
  </si>
  <si>
    <t>N3909.97720</t>
  </si>
  <si>
    <t>W07635.42904</t>
  </si>
  <si>
    <t>N3909.51951</t>
  </si>
  <si>
    <t>W07635.05374</t>
  </si>
  <si>
    <t>N3909.20343</t>
  </si>
  <si>
    <t>W07634.76020</t>
  </si>
  <si>
    <t>N3908.87030</t>
  </si>
  <si>
    <t>W07634.41162</t>
  </si>
  <si>
    <t>N3908.47602</t>
  </si>
  <si>
    <t>W07633.99416</t>
  </si>
  <si>
    <t>N3908.13774</t>
  </si>
  <si>
    <t>W07633.64172</t>
  </si>
  <si>
    <t>N3907.81459</t>
  </si>
  <si>
    <t>W07633.33176</t>
  </si>
  <si>
    <t>N3907.43511</t>
  </si>
  <si>
    <t>W07632.96194</t>
  </si>
  <si>
    <t>W07632.59308</t>
  </si>
  <si>
    <t>N3906.70061</t>
  </si>
  <si>
    <t>W07632.25899</t>
  </si>
  <si>
    <t>N3906.35654</t>
  </si>
  <si>
    <t>W07631.92071</t>
  </si>
  <si>
    <t>N3906.01343</t>
  </si>
  <si>
    <t>W07631.58951</t>
  </si>
  <si>
    <t>N3905.70219</t>
  </si>
  <si>
    <t>W07631.29339</t>
  </si>
  <si>
    <t>N3905.36584</t>
  </si>
  <si>
    <t>W07630.98247</t>
  </si>
  <si>
    <t>N3905.02434</t>
  </si>
  <si>
    <t>W07630.66962</t>
  </si>
  <si>
    <t>N3904.64261</t>
  </si>
  <si>
    <t>W07630.31718</t>
  </si>
  <si>
    <t>N3904.25444</t>
  </si>
  <si>
    <t>W07629.95797</t>
  </si>
  <si>
    <t>N3903.93225</t>
  </si>
  <si>
    <t>W07629.66025</t>
  </si>
  <si>
    <t>N3903.61360</t>
  </si>
  <si>
    <t>W07629.36445</t>
  </si>
  <si>
    <t>N3903.26567</t>
  </si>
  <si>
    <t>W07629.04323</t>
  </si>
  <si>
    <t>N3902.89971</t>
  </si>
  <si>
    <t>W07628.67277</t>
  </si>
  <si>
    <t>N3902.57398</t>
  </si>
  <si>
    <t>W07628.31196</t>
  </si>
  <si>
    <t>N3902.21735</t>
  </si>
  <si>
    <t>W07627.92025</t>
  </si>
  <si>
    <t>N3901.89388</t>
  </si>
  <si>
    <t>W07627.56201</t>
  </si>
  <si>
    <t>N3901.59937</t>
  </si>
  <si>
    <t>W07627.23757</t>
  </si>
  <si>
    <t>N3901.24532</t>
  </si>
  <si>
    <t>W07626.83814</t>
  </si>
  <si>
    <t>N3900.91798</t>
  </si>
  <si>
    <t>W07626.47089</t>
  </si>
  <si>
    <t>N3900.57552</t>
  </si>
  <si>
    <t>W07626.07725</t>
  </si>
  <si>
    <t>N3900.29582</t>
  </si>
  <si>
    <t>W07625.74927</t>
  </si>
  <si>
    <t>N3859.96204</t>
  </si>
  <si>
    <t>W07625.33052</t>
  </si>
  <si>
    <t>N3859.67301</t>
  </si>
  <si>
    <t>W07624.94525</t>
  </si>
  <si>
    <t>N3859.28581</t>
  </si>
  <si>
    <t>W07624.41063</t>
  </si>
  <si>
    <t>N3859.03443</t>
  </si>
  <si>
    <t>W07624.03469</t>
  </si>
  <si>
    <t>N3858.78305</t>
  </si>
  <si>
    <t>W07623.60114</t>
  </si>
  <si>
    <t>N3858.48404</t>
  </si>
  <si>
    <t>W07623.03498</t>
  </si>
  <si>
    <t>N3858.27515</t>
  </si>
  <si>
    <t>W07622.62975</t>
  </si>
  <si>
    <t>N3858.04437</t>
  </si>
  <si>
    <t>W07622.16980</t>
  </si>
  <si>
    <t>N3857.82583</t>
  </si>
  <si>
    <t>W07621.70696</t>
  </si>
  <si>
    <t>N3857.66586</t>
  </si>
  <si>
    <t>W07621.21322</t>
  </si>
  <si>
    <t>N3857.61404</t>
  </si>
  <si>
    <t>W07620.70886</t>
  </si>
  <si>
    <t>N3857.73087</t>
  </si>
  <si>
    <t>W07620.19516</t>
  </si>
  <si>
    <t>N3857.93880</t>
  </si>
  <si>
    <t>W07619.81343</t>
  </si>
  <si>
    <t>N3858.26163</t>
  </si>
  <si>
    <t>W07619.55690</t>
  </si>
  <si>
    <t>N3858.57481</t>
  </si>
  <si>
    <t>W07619.52279</t>
  </si>
  <si>
    <t>N3858.89410</t>
  </si>
  <si>
    <t>W07619.71430</t>
  </si>
  <si>
    <t>N3859.14966</t>
  </si>
  <si>
    <t>W07620.12500</t>
  </si>
  <si>
    <t>N3859.26649</t>
  </si>
  <si>
    <t>W07620.62002</t>
  </si>
  <si>
    <t>N3859.20791</t>
  </si>
  <si>
    <t>W07621.21258</t>
  </si>
  <si>
    <t>N3858.98744</t>
  </si>
  <si>
    <t>W07621.70761</t>
  </si>
  <si>
    <t>N3858.68488</t>
  </si>
  <si>
    <t>W07622.06874</t>
  </si>
  <si>
    <t>N3858.24554</t>
  </si>
  <si>
    <t>W07622.37805</t>
  </si>
  <si>
    <t>N3857.71639</t>
  </si>
  <si>
    <t>W07622.52836</t>
  </si>
  <si>
    <t>N3857.25580</t>
  </si>
  <si>
    <t>W07622.48234</t>
  </si>
  <si>
    <t>N3856.86763</t>
  </si>
  <si>
    <t>W07622.31368</t>
  </si>
  <si>
    <t>N3856.50103</t>
  </si>
  <si>
    <t>W07621.98859</t>
  </si>
  <si>
    <t>N3856.26027</t>
  </si>
  <si>
    <t>W07621.57468</t>
  </si>
  <si>
    <t>N3856.11415</t>
  </si>
  <si>
    <t>W07621.05615</t>
  </si>
  <si>
    <t>N3856.07359</t>
  </si>
  <si>
    <t>W07620.53505</t>
  </si>
  <si>
    <t>N3856.09483</t>
  </si>
  <si>
    <t>W07619.97211</t>
  </si>
  <si>
    <t>N3856.14151</t>
  </si>
  <si>
    <t>W07619.46195</t>
  </si>
  <si>
    <t>N3856.26156</t>
  </si>
  <si>
    <t>W07619.00169</t>
  </si>
  <si>
    <t>N3856.47303</t>
  </si>
  <si>
    <t>W07618.59775</t>
  </si>
  <si>
    <t>N3856.75176</t>
  </si>
  <si>
    <t>W07618.21955</t>
  </si>
  <si>
    <t>N3857.02052</t>
  </si>
  <si>
    <t>W07617.95144</t>
  </si>
  <si>
    <t>N3857.36781</t>
  </si>
  <si>
    <t>W07617.72195</t>
  </si>
  <si>
    <t>N3857.77336</t>
  </si>
  <si>
    <t>W07617.57969</t>
  </si>
  <si>
    <t>N3858.19822</t>
  </si>
  <si>
    <t>W07617.53044</t>
  </si>
  <si>
    <t>N3858.58768</t>
  </si>
  <si>
    <t>W07617.61316</t>
  </si>
  <si>
    <t>N3858.95235</t>
  </si>
  <si>
    <t>W07617.81368</t>
  </si>
  <si>
    <t>N3859.28066</t>
  </si>
  <si>
    <t>W07618.19413</t>
  </si>
  <si>
    <t>N3859.48214</t>
  </si>
  <si>
    <t>W07618.67081</t>
  </si>
  <si>
    <t>N3859.55649</t>
  </si>
  <si>
    <t>W07619.27109</t>
  </si>
  <si>
    <t>N3859.44127</t>
  </si>
  <si>
    <t>W07619.86235</t>
  </si>
  <si>
    <t>N3859.20019</t>
  </si>
  <si>
    <t>W07620.28689</t>
  </si>
  <si>
    <t>W07620.66734</t>
  </si>
  <si>
    <t>N3858.37750</t>
  </si>
  <si>
    <t>W07620.92161</t>
  </si>
  <si>
    <t>N3857.89599</t>
  </si>
  <si>
    <t>W07621.06130</t>
  </si>
  <si>
    <t>N3857.41030</t>
  </si>
  <si>
    <t>W07620.97408</t>
  </si>
  <si>
    <t>N3857.03243</t>
  </si>
  <si>
    <t>W07620.63451</t>
  </si>
  <si>
    <t>N3856.78684</t>
  </si>
  <si>
    <t>W07620.06738</t>
  </si>
  <si>
    <t>N3856.74017</t>
  </si>
  <si>
    <t>W07619.45004</t>
  </si>
  <si>
    <t>N3856.85025</t>
  </si>
  <si>
    <t>W07618.90802</t>
  </si>
  <si>
    <t>N3857.09423</t>
  </si>
  <si>
    <t>W07618.40270</t>
  </si>
  <si>
    <t>N3857.40000</t>
  </si>
  <si>
    <t>W07618.04124</t>
  </si>
  <si>
    <t>N3857.70931</t>
  </si>
  <si>
    <t>W07617.81272</t>
  </si>
  <si>
    <t>N3858.13610</t>
  </si>
  <si>
    <t>W07617.69459</t>
  </si>
  <si>
    <t>N3858.52331</t>
  </si>
  <si>
    <t>W07617.72581</t>
  </si>
  <si>
    <t>N3858.85386</t>
  </si>
  <si>
    <t>W07617.87999</t>
  </si>
  <si>
    <t>N3859.17154</t>
  </si>
  <si>
    <t>W07618.18415</t>
  </si>
  <si>
    <t>N3859.41262</t>
  </si>
  <si>
    <t>W07618.59388</t>
  </si>
  <si>
    <t>N3859.56132</t>
  </si>
  <si>
    <t>W07619.07507</t>
  </si>
  <si>
    <t>N3859.61765</t>
  </si>
  <si>
    <t>W07619.63319</t>
  </si>
  <si>
    <t>N3859.54813</t>
  </si>
  <si>
    <t>W07620.18872</t>
  </si>
  <si>
    <t>N3859.35726</t>
  </si>
  <si>
    <t>W07620.69952</t>
  </si>
  <si>
    <t>N3859.11361</t>
  </si>
  <si>
    <t>W07621.06549</t>
  </si>
  <si>
    <t>N3858.76599</t>
  </si>
  <si>
    <t>W07621.35291</t>
  </si>
  <si>
    <t>N3858.36141</t>
  </si>
  <si>
    <t>W07621.49003</t>
  </si>
  <si>
    <t>N3857.89052</t>
  </si>
  <si>
    <t>W07621.45430</t>
  </si>
  <si>
    <t>N3857.48626</t>
  </si>
  <si>
    <t>W07621.24090</t>
  </si>
  <si>
    <t>N3857.12577</t>
  </si>
  <si>
    <t>W07620.82763</t>
  </si>
  <si>
    <t>N3856.89403</t>
  </si>
  <si>
    <t>W07620.28400</t>
  </si>
  <si>
    <t>N3856.80680</t>
  </si>
  <si>
    <t>W07619.68082</t>
  </si>
  <si>
    <t>N3856.86184</t>
  </si>
  <si>
    <t>W07619.12882</t>
  </si>
  <si>
    <t>N3857.04595</t>
  </si>
  <si>
    <t>W07618.58423</t>
  </si>
  <si>
    <t>N3857.32532</t>
  </si>
  <si>
    <t>W07618.11398</t>
  </si>
  <si>
    <t>N3857.66103</t>
  </si>
  <si>
    <t>W07617.81658</t>
  </si>
  <si>
    <t>N3858.07591</t>
  </si>
  <si>
    <t>W07617.66015</t>
  </si>
  <si>
    <t>N3858.48919</t>
  </si>
  <si>
    <t>W07617.66241</t>
  </si>
  <si>
    <t>N3858.86481</t>
  </si>
  <si>
    <t>W07617.76476</t>
  </si>
  <si>
    <t>N3859.22594</t>
  </si>
  <si>
    <t>W07618.01839</t>
  </si>
  <si>
    <t>N3859.49373</t>
  </si>
  <si>
    <t>W07618.41332</t>
  </si>
  <si>
    <t>N3859.67140</t>
  </si>
  <si>
    <t>W07618.84108</t>
  </si>
  <si>
    <t>N3859.77761</t>
  </si>
  <si>
    <t>W07619.35509</t>
  </si>
  <si>
    <t>N3859.77536</t>
  </si>
  <si>
    <t>W07619.89164</t>
  </si>
  <si>
    <t>N3859.67043</t>
  </si>
  <si>
    <t>W07620.36736</t>
  </si>
  <si>
    <t>N3859.50725</t>
  </si>
  <si>
    <t>W07620.76840</t>
  </si>
  <si>
    <t>N3859.19665</t>
  </si>
  <si>
    <t>W07621.16301</t>
  </si>
  <si>
    <t>N3858.83391</t>
  </si>
  <si>
    <t>W07621.38156</t>
  </si>
  <si>
    <t>N3858.39263</t>
  </si>
  <si>
    <t>W07621.43112</t>
  </si>
  <si>
    <t>N3857.94492</t>
  </si>
  <si>
    <t>W07621.32813</t>
  </si>
  <si>
    <t>N3857.55996</t>
  </si>
  <si>
    <t>W07621.12406</t>
  </si>
  <si>
    <t>N3857.21750</t>
  </si>
  <si>
    <t>W07620.72914</t>
  </si>
  <si>
    <t>N3856.99831</t>
  </si>
  <si>
    <t>W07620.19774</t>
  </si>
  <si>
    <t>N3856.90883</t>
  </si>
  <si>
    <t>W07619.66183</t>
  </si>
  <si>
    <t>N3856.91945</t>
  </si>
  <si>
    <t>W07619.16841</t>
  </si>
  <si>
    <t>N3857.09197</t>
  </si>
  <si>
    <t>W07618.68207</t>
  </si>
  <si>
    <t>N3857.39292</t>
  </si>
  <si>
    <t>W07618.25850</t>
  </si>
  <si>
    <t>N3857.73023</t>
  </si>
  <si>
    <t>W07617.90091</t>
  </si>
  <si>
    <t>N3858.06529</t>
  </si>
  <si>
    <t>W07617.71970</t>
  </si>
  <si>
    <t>N3858.46183</t>
  </si>
  <si>
    <t>W07617.61734</t>
  </si>
  <si>
    <t>N3858.88122</t>
  </si>
  <si>
    <t>W07617.71905</t>
  </si>
  <si>
    <t>N3859.17895</t>
  </si>
  <si>
    <t>W07618.06087</t>
  </si>
  <si>
    <t>N3859.43933</t>
  </si>
  <si>
    <t>W07618.43874</t>
  </si>
  <si>
    <t>N3859.81946</t>
  </si>
  <si>
    <t>W07618.68819</t>
  </si>
  <si>
    <t>N3900.24593</t>
  </si>
  <si>
    <t>W07618.73904</t>
  </si>
  <si>
    <t>N3900.62122</t>
  </si>
  <si>
    <t>W07618.56234</t>
  </si>
  <si>
    <t>N3900.88741</t>
  </si>
  <si>
    <t>W07618.15261</t>
  </si>
  <si>
    <t>N3900.92281</t>
  </si>
  <si>
    <t>W07617.56778</t>
  </si>
  <si>
    <t>N3900.61543</t>
  </si>
  <si>
    <t>W07617.16384</t>
  </si>
  <si>
    <t>N3900.19636</t>
  </si>
  <si>
    <t>W07617.13068</t>
  </si>
  <si>
    <t>N3859.88319</t>
  </si>
  <si>
    <t>W07617.45062</t>
  </si>
  <si>
    <t>N3859.70455</t>
  </si>
  <si>
    <t>W07617.87033</t>
  </si>
  <si>
    <t>N3859.66046</t>
  </si>
  <si>
    <t>W07618.31837</t>
  </si>
  <si>
    <t>N3859.65820</t>
  </si>
  <si>
    <t>W07618.71812</t>
  </si>
  <si>
    <t>N3859.69554</t>
  </si>
  <si>
    <t>W07619.10340</t>
  </si>
  <si>
    <t>N3859.77182</t>
  </si>
  <si>
    <t>W07619.51635</t>
  </si>
  <si>
    <t>N3859.83813</t>
  </si>
  <si>
    <t>W07619.90420</t>
  </si>
  <si>
    <t>N3859.87031</t>
  </si>
  <si>
    <t>W07620.29623</t>
  </si>
  <si>
    <t>N3859.69972</t>
  </si>
  <si>
    <t>W07620.69663</t>
  </si>
  <si>
    <t>N3859.45929</t>
  </si>
  <si>
    <t>W07620.97794</t>
  </si>
  <si>
    <t>N3859.14805</t>
  </si>
  <si>
    <t>W07621.10733</t>
  </si>
  <si>
    <t>N3858.84227</t>
  </si>
  <si>
    <t>W07620.89393</t>
  </si>
  <si>
    <t>N3858.69969</t>
  </si>
  <si>
    <t>W07620.47583</t>
  </si>
  <si>
    <t>N3858.63371</t>
  </si>
  <si>
    <t>W07620.07189</t>
  </si>
  <si>
    <t>N3858.56933</t>
  </si>
  <si>
    <t>W07619.69080</t>
  </si>
  <si>
    <t>N3858.50657</t>
  </si>
  <si>
    <t>W07619.35091</t>
  </si>
  <si>
    <t>N3858.45668</t>
  </si>
  <si>
    <t>W07618.99203</t>
  </si>
  <si>
    <t>N3858.48629</t>
  </si>
  <si>
    <t>W07618.62671</t>
  </si>
  <si>
    <t>N3858.62791</t>
  </si>
  <si>
    <t>W07618.31547</t>
  </si>
  <si>
    <t>N3858.90182</t>
  </si>
  <si>
    <t>W07618.07665</t>
  </si>
  <si>
    <t>N3859.26778</t>
  </si>
  <si>
    <t>W07618.13973</t>
  </si>
  <si>
    <t>N3859.48536</t>
  </si>
  <si>
    <t>W07618.51116</t>
  </si>
  <si>
    <t>N3859.50049</t>
  </si>
  <si>
    <t>W07618.98946</t>
  </si>
  <si>
    <t>N3859.43290</t>
  </si>
  <si>
    <t>W07619.48738</t>
  </si>
  <si>
    <t>N3859.37174</t>
  </si>
  <si>
    <t>W07619.96342</t>
  </si>
  <si>
    <t>N3859.30866</t>
  </si>
  <si>
    <t>W07620.44300</t>
  </si>
  <si>
    <t>N3859.25426</t>
  </si>
  <si>
    <t>W07620.91389</t>
  </si>
  <si>
    <t>N3859.20244</t>
  </si>
  <si>
    <t>W07621.35162</t>
  </si>
  <si>
    <t>N3859.14579</t>
  </si>
  <si>
    <t>W07621.87980</t>
  </si>
  <si>
    <t>N3859.02831</t>
  </si>
  <si>
    <t>W07622.33717</t>
  </si>
  <si>
    <t>N3858.90472</t>
  </si>
  <si>
    <t>W07622.80388</t>
  </si>
  <si>
    <t>N3858.77758</t>
  </si>
  <si>
    <t>W07623.31178</t>
  </si>
  <si>
    <t>N3858.66171</t>
  </si>
  <si>
    <t>W07623.78331</t>
  </si>
  <si>
    <t>N3858.54165</t>
  </si>
  <si>
    <t>W07624.26740</t>
  </si>
  <si>
    <t>N3858.41741</t>
  </si>
  <si>
    <t>W07624.79687</t>
  </si>
  <si>
    <t>N3858.30379</t>
  </si>
  <si>
    <t>W07625.33309</t>
  </si>
  <si>
    <t>N3858.21045</t>
  </si>
  <si>
    <t>W07625.82490</t>
  </si>
  <si>
    <t>N3858.10070</t>
  </si>
  <si>
    <t>W07626.36499</t>
  </si>
  <si>
    <t>N3858.00929</t>
  </si>
  <si>
    <t>W07626.86743</t>
  </si>
  <si>
    <t>N3858.01412</t>
  </si>
  <si>
    <t>W07627.43584</t>
  </si>
  <si>
    <t>N3858.09909</t>
  </si>
  <si>
    <t>W07627.94052</t>
  </si>
  <si>
    <t>N3858.19661</t>
  </si>
  <si>
    <t>W07628.49671</t>
  </si>
  <si>
    <t>N3858.28995</t>
  </si>
  <si>
    <t>W07629.00815</t>
  </si>
  <si>
    <t>N3858.38812</t>
  </si>
  <si>
    <t>W07629.51638</t>
  </si>
  <si>
    <t>N3858.50013</t>
  </si>
  <si>
    <t>W07630.01591</t>
  </si>
  <si>
    <t>N3858.60957</t>
  </si>
  <si>
    <t>W07630.51287</t>
  </si>
  <si>
    <t>N3858.73123</t>
  </si>
  <si>
    <t>W07631.05521</t>
  </si>
  <si>
    <t>N3858.83809</t>
  </si>
  <si>
    <t>W07631.54445</t>
  </si>
  <si>
    <t>N3858.95107</t>
  </si>
  <si>
    <t>W07632.06394</t>
  </si>
  <si>
    <t>N3859.06050</t>
  </si>
  <si>
    <t>W07632.58214</t>
  </si>
  <si>
    <t>N3859.16028</t>
  </si>
  <si>
    <t>W07633.06783</t>
  </si>
  <si>
    <t>N3859.25072</t>
  </si>
  <si>
    <t>W07633.55803</t>
  </si>
  <si>
    <t>N3859.35758</t>
  </si>
  <si>
    <t>W07634.13771</t>
  </si>
  <si>
    <t>N3859.47989</t>
  </si>
  <si>
    <t>W07634.81170</t>
  </si>
  <si>
    <t>N3859.52173</t>
  </si>
  <si>
    <t>W07635.36016</t>
  </si>
  <si>
    <t>N3859.45607</t>
  </si>
  <si>
    <t>W07635.85293</t>
  </si>
  <si>
    <t>N3859.36144</t>
  </si>
  <si>
    <t>W07636.39495</t>
  </si>
  <si>
    <t>N3859.27164</t>
  </si>
  <si>
    <t>W07636.89739</t>
  </si>
  <si>
    <t>N3859.20759</t>
  </si>
  <si>
    <t>W07637.40207</t>
  </si>
  <si>
    <t>N3859.13743</t>
  </si>
  <si>
    <t>W07637.94892</t>
  </si>
  <si>
    <t>N3859.06983</t>
  </si>
  <si>
    <t>W07638.45199</t>
  </si>
  <si>
    <t>N3859.01898</t>
  </si>
  <si>
    <t>W07638.90003</t>
  </si>
  <si>
    <t>N3858.97231</t>
  </si>
  <si>
    <t>W07639.39763</t>
  </si>
  <si>
    <t>N3858.92918</t>
  </si>
  <si>
    <t>W07639.84857</t>
  </si>
  <si>
    <t>N3858.87800</t>
  </si>
  <si>
    <t>W07640.39413</t>
  </si>
  <si>
    <t>N3858.83970</t>
  </si>
  <si>
    <t>W07640.88980</t>
  </si>
  <si>
    <t>W07641.52677</t>
  </si>
  <si>
    <t>N3858.74411</t>
  </si>
  <si>
    <t>W07642.06783</t>
  </si>
  <si>
    <t>N3858.70194</t>
  </si>
  <si>
    <t>W07642.51940</t>
  </si>
  <si>
    <t>N3858.66879</t>
  </si>
  <si>
    <t>W07643.00188</t>
  </si>
  <si>
    <t>N3858.64079</t>
  </si>
  <si>
    <t>W07643.44541</t>
  </si>
  <si>
    <t>N3858.60345</t>
  </si>
  <si>
    <t>W07644.11103</t>
  </si>
  <si>
    <t>N3858.56579</t>
  </si>
  <si>
    <t>W07644.66077</t>
  </si>
  <si>
    <t>N3858.51590</t>
  </si>
  <si>
    <t>W07645.13005</t>
  </si>
  <si>
    <t>N3858.45089</t>
  </si>
  <si>
    <t>W07645.72775</t>
  </si>
  <si>
    <t>N3858.38490</t>
  </si>
  <si>
    <t>W07646.31484</t>
  </si>
  <si>
    <t>N3858.32375</t>
  </si>
  <si>
    <t>W07646.86040</t>
  </si>
  <si>
    <t>N3858.25455</t>
  </si>
  <si>
    <t>W07647.53470</t>
  </si>
  <si>
    <t>N3858.20949</t>
  </si>
  <si>
    <t>W07648.01557</t>
  </si>
  <si>
    <t>N3858.17086</t>
  </si>
  <si>
    <t>W07648.45170</t>
  </si>
  <si>
    <t>N3858.11969</t>
  </si>
  <si>
    <t>W07648.94801</t>
  </si>
  <si>
    <t>N3858.07012</t>
  </si>
  <si>
    <t>W07649.44755</t>
  </si>
  <si>
    <t>N3858.01251</t>
  </si>
  <si>
    <t>W07649.98699</t>
  </si>
  <si>
    <t>N3857.99545</t>
  </si>
  <si>
    <t>W07650.52322</t>
  </si>
  <si>
    <t>N3858.13192</t>
  </si>
  <si>
    <t>W07651.04175</t>
  </si>
  <si>
    <t>N3858.31924</t>
  </si>
  <si>
    <t>W07651.47111</t>
  </si>
  <si>
    <t>N3858.54873</t>
  </si>
  <si>
    <t>W07651.87184</t>
  </si>
  <si>
    <t>N3858.82039</t>
  </si>
  <si>
    <t>W07652.25035</t>
  </si>
  <si>
    <t>N3859.12037</t>
  </si>
  <si>
    <t>W07652.64882</t>
  </si>
  <si>
    <t>N3859.41101</t>
  </si>
  <si>
    <t>W07652.98613</t>
  </si>
  <si>
    <t>W07653.31959</t>
  </si>
  <si>
    <t>N3900.09658</t>
  </si>
  <si>
    <t>W07653.77985</t>
  </si>
  <si>
    <t>N3900.39238</t>
  </si>
  <si>
    <t>W07654.11170</t>
  </si>
  <si>
    <t>N3900.78827</t>
  </si>
  <si>
    <t>W07654.57904</t>
  </si>
  <si>
    <t>N3900.94405</t>
  </si>
  <si>
    <t>W07655.09886</t>
  </si>
  <si>
    <t>N3900.86648</t>
  </si>
  <si>
    <t>W07655.62704</t>
  </si>
  <si>
    <t>N3900.66468</t>
  </si>
  <si>
    <t>W07656.10951</t>
  </si>
  <si>
    <t>N3900.42231</t>
  </si>
  <si>
    <t>W07656.47708</t>
  </si>
  <si>
    <t>N3900.09787</t>
  </si>
  <si>
    <t>W07656.76032</t>
  </si>
  <si>
    <t>N3859.75412</t>
  </si>
  <si>
    <t>W07656.83564</t>
  </si>
  <si>
    <t>N3859.43451</t>
  </si>
  <si>
    <t>W07656.99078</t>
  </si>
  <si>
    <t>N3859.08689</t>
  </si>
  <si>
    <t>W07657.14560</t>
  </si>
  <si>
    <t>N3858.74700</t>
  </si>
  <si>
    <t>W07657.04421</t>
  </si>
  <si>
    <t>N3858.44123</t>
  </si>
  <si>
    <t>W07656.78704</t>
  </si>
  <si>
    <t>N3858.14994</t>
  </si>
  <si>
    <t>W07656.55015</t>
  </si>
  <si>
    <t>N3857.90661</t>
  </si>
  <si>
    <t>W07656.34834</t>
  </si>
  <si>
    <t>N3857.67294</t>
  </si>
  <si>
    <t>W07656.12206</t>
  </si>
  <si>
    <t>N3857.49559</t>
  </si>
  <si>
    <t>W07655.80986</t>
  </si>
  <si>
    <t>N3857.49752</t>
  </si>
  <si>
    <t>W07655.41461</t>
  </si>
  <si>
    <t>N3857.57059</t>
  </si>
  <si>
    <t>W07655.07954</t>
  </si>
  <si>
    <t>N3857.71929</t>
  </si>
  <si>
    <t>W07654.74159</t>
  </si>
  <si>
    <t>N3857.96358</t>
  </si>
  <si>
    <t>W07654.60029</t>
  </si>
  <si>
    <t>N3858.21464</t>
  </si>
  <si>
    <t>N3858.45024</t>
  </si>
  <si>
    <t>W07654.88675</t>
  </si>
  <si>
    <t>N3858.64047</t>
  </si>
  <si>
    <t>W07655.10690</t>
  </si>
  <si>
    <t>N3858.81781</t>
  </si>
  <si>
    <t>W07655.30807</t>
  </si>
  <si>
    <t>N3858.93529</t>
  </si>
  <si>
    <t>W07655.45774</t>
  </si>
  <si>
    <t>N3858.98164</t>
  </si>
  <si>
    <t>W07655.50376</t>
  </si>
  <si>
    <t>N3858.98937</t>
  </si>
  <si>
    <t>W07655.52855</t>
  </si>
  <si>
    <t>N3858.98036</t>
  </si>
  <si>
    <t>W07655.54174</t>
  </si>
  <si>
    <t>N3858.96523</t>
  </si>
  <si>
    <t>W07655.53337</t>
  </si>
  <si>
    <t>N3858.94077</t>
  </si>
  <si>
    <t>W07655.50891</t>
  </si>
  <si>
    <t>N3858.91888</t>
  </si>
  <si>
    <t>W07655.48059</t>
  </si>
  <si>
    <t>N3858.89538</t>
  </si>
  <si>
    <t>W07655.45001</t>
  </si>
  <si>
    <t>N3858.89313</t>
  </si>
  <si>
    <t>W07655.44454</t>
  </si>
  <si>
    <t>N3858.88219</t>
  </si>
  <si>
    <t>W07655.44164</t>
  </si>
  <si>
    <t>N3858.87929</t>
  </si>
  <si>
    <t>W07655.44486</t>
  </si>
  <si>
    <t>N3858.88026</t>
  </si>
  <si>
    <t>W07655.44325</t>
  </si>
  <si>
    <t>N3858.88186</t>
  </si>
  <si>
    <t>W07655.44293</t>
  </si>
  <si>
    <t>W07655.44389</t>
  </si>
  <si>
    <t>Lat</t>
  </si>
  <si>
    <t>Lon</t>
  </si>
  <si>
    <t>deg</t>
  </si>
  <si>
    <t>START:flight25.txt</t>
  </si>
  <si>
    <t>RAMMPP 2001 Study RF-25 Flight Notes 07/02/2001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</si>
  <si>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</si>
  <si>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</si>
  <si>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</si>
  <si>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</si>
  <si>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1839   Line power on Aztec instruments.  Leave TEI chemicals from </t>
  </si>
  <si>
    <t xml:space="preserve">       RF-24.  SO2 filter in</t>
  </si>
  <si>
    <t xml:space="preserve">1840   Time synch.  GPS-90 within 1s of rustrak.  Time synch ok on </t>
  </si>
  <si>
    <t xml:space="preserve">       PSAP DAS</t>
  </si>
  <si>
    <t>2019   Engine on</t>
  </si>
  <si>
    <t>2026   Research power on</t>
  </si>
  <si>
    <t>2030   Start neph program</t>
  </si>
  <si>
    <t>203115 Start rustrak DAS</t>
  </si>
  <si>
    <t>203135 Start PSAP pump</t>
  </si>
  <si>
    <t xml:space="preserve">203215 Start PSAP program.  TEI settings:TEI 49  SPAN 500  OFFSET 59  </t>
  </si>
  <si>
    <t xml:space="preserve">       P/T ON  RUN MODE; TEI 43  RANGE 50.0  ZERO  REMOTE; TEI 48  </t>
  </si>
  <si>
    <t xml:space="preserve">       ZERO 365  RANGE 22  RUN  SPAN 475  TIME 00</t>
  </si>
  <si>
    <t xml:space="preserve">2034   TEI 48 is still malfunctioning.  Will have to tear it out and </t>
  </si>
  <si>
    <t xml:space="preserve">       fix in lab tonight.</t>
  </si>
  <si>
    <t xml:space="preserve">2036   CGS altimeter is out (lightning strike).  Will have to get </t>
  </si>
  <si>
    <t xml:space="preserve">       ATIS from BWI on takeoff</t>
  </si>
  <si>
    <t xml:space="preserve">203845 Takeoff.  TEI pumps on.  In ZERO mode.  Traverse to W54 in </t>
  </si>
  <si>
    <t xml:space="preserve">       ZERO mode</t>
  </si>
  <si>
    <t xml:space="preserve">       current wx: clear sky.  Very clean PBL.  A very high Ci deck </t>
  </si>
  <si>
    <t xml:space="preserve">       to the SW</t>
  </si>
  <si>
    <t xml:space="preserve">2040   BWI alt (ATIS) 30.20"Hg.  Level @ 2.0Kft.  Status: 53.1%; </t>
  </si>
  <si>
    <t xml:space="preserve">       1002.5mbarind; 0.114V(0.5ppbvSO2); 0V(MEAS); 19.0C; </t>
  </si>
  <si>
    <t xml:space="preserve">       38.1ppbvO3; CO inoperative</t>
  </si>
  <si>
    <t>205130 TEI zeros off @ 2.0Kft direct W54</t>
  </si>
  <si>
    <t xml:space="preserve">210158*Low pass to ~20ft AGL rnwy 34 W54.  Nav/time fix mid-field.  </t>
  </si>
  <si>
    <t xml:space="preserve">       Start spiral over W54 @ 300ft/min.</t>
  </si>
  <si>
    <t>212200 Level @ 7.5Kft over W54.  TEI zeros on.  Head direct W29</t>
  </si>
  <si>
    <t>2127   CO in "error" mode intermittently</t>
  </si>
  <si>
    <t>213300 TEI zeros off @ 7.5Kft direct W29</t>
  </si>
  <si>
    <t>214327 Level @ 7.5Kft over W29.  Begin descent 300ft/min</t>
  </si>
  <si>
    <t>2157   30.20 Baltimore alt</t>
  </si>
  <si>
    <t>220518*Low pass to ~25ft AGL rnwy 11 W29.  Nav/time fix mid-field</t>
  </si>
  <si>
    <t>220615 TEI zeros on</t>
  </si>
  <si>
    <t>220800 Conclude PSAP program</t>
  </si>
  <si>
    <t>220830 COnclude neph program</t>
  </si>
  <si>
    <t>2224   PSAP pump off</t>
  </si>
  <si>
    <t>222440 Land @ CGS.  Pumps off</t>
  </si>
  <si>
    <t>222550 Conclude rustrak</t>
  </si>
  <si>
    <t>2226   Research power off</t>
  </si>
  <si>
    <t>222620 GPS off</t>
  </si>
  <si>
    <t>Raw Data Files:</t>
  </si>
  <si>
    <t>GPS    01070225.trk</t>
  </si>
  <si>
    <t>DAS    1070225x.dta (x: 1=RH,2=Pr,3=SO2,4=Mode,5=T,7=O3,8=CO)</t>
  </si>
  <si>
    <t>PSAP   1832032.psp</t>
  </si>
  <si>
    <t>NEPH   01070225.dat</t>
  </si>
  <si>
    <t>END:flight25.txt</t>
  </si>
  <si>
    <t>Latest Revision: 03/17/2002</t>
  </si>
  <si>
    <t>RF-25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</si>
</sst>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E+00"/>
    <numFmt numFmtId="169" formatCode="0.0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4" fillId="0" borderId="0" xfId="0" applyFont="1" applyAlignment="1">
      <alignment/>
    </xf>
    <xf numFmtId="21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21" fontId="1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worksheet" Target="worksheets/sheet1.xml" /><Relationship Id="rId17" Type="http://schemas.openxmlformats.org/officeDocument/2006/relationships/worksheet" Target="worksheets/sheet2.xml" /><Relationship Id="rId18" Type="http://schemas.openxmlformats.org/officeDocument/2006/relationships/worksheet" Target="worksheets/sheet3.xml" /><Relationship Id="rId19" Type="http://schemas.openxmlformats.org/officeDocument/2006/relationships/chartsheet" Target="chart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RF-25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Data!$D$9:$D$698</c:f>
              <c:strCache>
                <c:ptCount val="690"/>
                <c:pt idx="0">
                  <c:v>0.8548611111111111</c:v>
                </c:pt>
                <c:pt idx="1">
                  <c:v>0.8549768518518519</c:v>
                </c:pt>
                <c:pt idx="2">
                  <c:v>0.855092585</c:v>
                </c:pt>
                <c:pt idx="3">
                  <c:v>0.855208337</c:v>
                </c:pt>
                <c:pt idx="4">
                  <c:v>0.85532409</c:v>
                </c:pt>
                <c:pt idx="5">
                  <c:v>0.855439842</c:v>
                </c:pt>
                <c:pt idx="6">
                  <c:v>0.855555534</c:v>
                </c:pt>
                <c:pt idx="7">
                  <c:v>0.855671287</c:v>
                </c:pt>
                <c:pt idx="8">
                  <c:v>0.855787039</c:v>
                </c:pt>
                <c:pt idx="9">
                  <c:v>0.855902791</c:v>
                </c:pt>
                <c:pt idx="10">
                  <c:v>0.856018543</c:v>
                </c:pt>
                <c:pt idx="11">
                  <c:v>0.856134236</c:v>
                </c:pt>
                <c:pt idx="12">
                  <c:v>0.856249988</c:v>
                </c:pt>
                <c:pt idx="13">
                  <c:v>0.85636574</c:v>
                </c:pt>
                <c:pt idx="14">
                  <c:v>0.856481493</c:v>
                </c:pt>
                <c:pt idx="15">
                  <c:v>0.856597245</c:v>
                </c:pt>
                <c:pt idx="16">
                  <c:v>0.856712937</c:v>
                </c:pt>
                <c:pt idx="17">
                  <c:v>0.85682869</c:v>
                </c:pt>
                <c:pt idx="18">
                  <c:v>0.856944442</c:v>
                </c:pt>
                <c:pt idx="19">
                  <c:v>0.857060194</c:v>
                </c:pt>
                <c:pt idx="20">
                  <c:v>0.857175946</c:v>
                </c:pt>
                <c:pt idx="21">
                  <c:v>0.857291639</c:v>
                </c:pt>
                <c:pt idx="22">
                  <c:v>0.857407391</c:v>
                </c:pt>
                <c:pt idx="23">
                  <c:v>0.857523143</c:v>
                </c:pt>
                <c:pt idx="24">
                  <c:v>0.857638896</c:v>
                </c:pt>
                <c:pt idx="25">
                  <c:v>0.857754648</c:v>
                </c:pt>
                <c:pt idx="26">
                  <c:v>0.8578704</c:v>
                </c:pt>
                <c:pt idx="27">
                  <c:v>0.857986093</c:v>
                </c:pt>
                <c:pt idx="28">
                  <c:v>0.858101845</c:v>
                </c:pt>
                <c:pt idx="29">
                  <c:v>0.858217597</c:v>
                </c:pt>
                <c:pt idx="30">
                  <c:v>0.858333349</c:v>
                </c:pt>
                <c:pt idx="31">
                  <c:v>0.858449101</c:v>
                </c:pt>
                <c:pt idx="32">
                  <c:v>0.858564794</c:v>
                </c:pt>
                <c:pt idx="33">
                  <c:v>0.858680546</c:v>
                </c:pt>
                <c:pt idx="34">
                  <c:v>0.858796299</c:v>
                </c:pt>
                <c:pt idx="35">
                  <c:v>0.858912051</c:v>
                </c:pt>
                <c:pt idx="36">
                  <c:v>0.859027803</c:v>
                </c:pt>
                <c:pt idx="37">
                  <c:v>0.859143496</c:v>
                </c:pt>
                <c:pt idx="38">
                  <c:v>0.859259248</c:v>
                </c:pt>
                <c:pt idx="39">
                  <c:v>0.859375</c:v>
                </c:pt>
                <c:pt idx="40">
                  <c:v>0.859490752</c:v>
                </c:pt>
                <c:pt idx="41">
                  <c:v>0.859606504</c:v>
                </c:pt>
                <c:pt idx="42">
                  <c:v>0.859722197</c:v>
                </c:pt>
                <c:pt idx="43">
                  <c:v>0.859837949</c:v>
                </c:pt>
                <c:pt idx="44">
                  <c:v>0.859953701</c:v>
                </c:pt>
                <c:pt idx="45">
                  <c:v>0.860069454</c:v>
                </c:pt>
                <c:pt idx="46">
                  <c:v>0.860185206</c:v>
                </c:pt>
                <c:pt idx="47">
                  <c:v>0.860300899</c:v>
                </c:pt>
                <c:pt idx="48">
                  <c:v>0.860416651</c:v>
                </c:pt>
                <c:pt idx="49">
                  <c:v>0.860532403</c:v>
                </c:pt>
                <c:pt idx="50">
                  <c:v>0.860648155</c:v>
                </c:pt>
                <c:pt idx="51">
                  <c:v>0.860763907</c:v>
                </c:pt>
                <c:pt idx="52">
                  <c:v>0.8608796</c:v>
                </c:pt>
                <c:pt idx="53">
                  <c:v>0.860995352</c:v>
                </c:pt>
                <c:pt idx="54">
                  <c:v>0.861111104</c:v>
                </c:pt>
                <c:pt idx="55">
                  <c:v>0.861226857</c:v>
                </c:pt>
                <c:pt idx="56">
                  <c:v>0.861342609</c:v>
                </c:pt>
                <c:pt idx="57">
                  <c:v>0.861458361</c:v>
                </c:pt>
                <c:pt idx="58">
                  <c:v>0.861574054</c:v>
                </c:pt>
                <c:pt idx="59">
                  <c:v>0.861689806</c:v>
                </c:pt>
                <c:pt idx="60">
                  <c:v>0.861805558</c:v>
                </c:pt>
                <c:pt idx="61">
                  <c:v>0.86192131</c:v>
                </c:pt>
                <c:pt idx="62">
                  <c:v>0.862037063</c:v>
                </c:pt>
                <c:pt idx="63">
                  <c:v>0.862152755</c:v>
                </c:pt>
                <c:pt idx="64">
                  <c:v>0.862268507</c:v>
                </c:pt>
                <c:pt idx="65">
                  <c:v>0.86238426</c:v>
                </c:pt>
                <c:pt idx="66">
                  <c:v>0.862500012</c:v>
                </c:pt>
                <c:pt idx="67">
                  <c:v>0.862615764</c:v>
                </c:pt>
                <c:pt idx="68">
                  <c:v>0.862731457</c:v>
                </c:pt>
                <c:pt idx="69">
                  <c:v>0.862847209</c:v>
                </c:pt>
                <c:pt idx="70">
                  <c:v>0.862962961</c:v>
                </c:pt>
                <c:pt idx="71">
                  <c:v>0.863078713</c:v>
                </c:pt>
                <c:pt idx="72">
                  <c:v>0.863194466</c:v>
                </c:pt>
                <c:pt idx="73">
                  <c:v>0.863310158</c:v>
                </c:pt>
                <c:pt idx="74">
                  <c:v>0.86342591</c:v>
                </c:pt>
                <c:pt idx="75">
                  <c:v>0.863541663</c:v>
                </c:pt>
                <c:pt idx="76">
                  <c:v>0.863657415</c:v>
                </c:pt>
                <c:pt idx="77">
                  <c:v>0.863773167</c:v>
                </c:pt>
                <c:pt idx="78">
                  <c:v>0.86388886</c:v>
                </c:pt>
                <c:pt idx="79">
                  <c:v>0.864004612</c:v>
                </c:pt>
                <c:pt idx="80">
                  <c:v>0.864120364</c:v>
                </c:pt>
                <c:pt idx="81">
                  <c:v>0.864236116</c:v>
                </c:pt>
                <c:pt idx="82">
                  <c:v>0.864351869</c:v>
                </c:pt>
                <c:pt idx="83">
                  <c:v>0.864467621</c:v>
                </c:pt>
                <c:pt idx="84">
                  <c:v>0.864583313</c:v>
                </c:pt>
                <c:pt idx="85">
                  <c:v>0.864699066</c:v>
                </c:pt>
                <c:pt idx="86">
                  <c:v>0.864814818</c:v>
                </c:pt>
                <c:pt idx="87">
                  <c:v>0.86493057</c:v>
                </c:pt>
                <c:pt idx="88">
                  <c:v>0.865046322</c:v>
                </c:pt>
                <c:pt idx="89">
                  <c:v>0.865162015</c:v>
                </c:pt>
                <c:pt idx="90">
                  <c:v>0.865277767</c:v>
                </c:pt>
                <c:pt idx="91">
                  <c:v>0.865393519</c:v>
                </c:pt>
                <c:pt idx="92">
                  <c:v>0.865509272</c:v>
                </c:pt>
                <c:pt idx="93">
                  <c:v>0.865625024</c:v>
                </c:pt>
                <c:pt idx="94">
                  <c:v>0.865740716</c:v>
                </c:pt>
                <c:pt idx="95">
                  <c:v>0.865856469</c:v>
                </c:pt>
                <c:pt idx="96">
                  <c:v>0.865972221</c:v>
                </c:pt>
                <c:pt idx="97">
                  <c:v>0.866087973</c:v>
                </c:pt>
                <c:pt idx="98">
                  <c:v>0.866203725</c:v>
                </c:pt>
                <c:pt idx="99">
                  <c:v>0.866319418</c:v>
                </c:pt>
                <c:pt idx="100">
                  <c:v>0.86643517</c:v>
                </c:pt>
                <c:pt idx="101">
                  <c:v>0.866550922</c:v>
                </c:pt>
                <c:pt idx="102">
                  <c:v>0.866666675</c:v>
                </c:pt>
                <c:pt idx="103">
                  <c:v>0.866782427</c:v>
                </c:pt>
                <c:pt idx="104">
                  <c:v>0.866898119</c:v>
                </c:pt>
                <c:pt idx="105">
                  <c:v>0.867013872</c:v>
                </c:pt>
                <c:pt idx="106">
                  <c:v>0.867129624</c:v>
                </c:pt>
                <c:pt idx="107">
                  <c:v>0.867245376</c:v>
                </c:pt>
                <c:pt idx="108">
                  <c:v>0.867361128</c:v>
                </c:pt>
                <c:pt idx="109">
                  <c:v>0.867476881</c:v>
                </c:pt>
                <c:pt idx="110">
                  <c:v>0.867592573</c:v>
                </c:pt>
                <c:pt idx="111">
                  <c:v>0.867708325</c:v>
                </c:pt>
                <c:pt idx="112">
                  <c:v>0.867824078</c:v>
                </c:pt>
                <c:pt idx="113">
                  <c:v>0.86793983</c:v>
                </c:pt>
                <c:pt idx="114">
                  <c:v>0.868055582</c:v>
                </c:pt>
                <c:pt idx="115">
                  <c:v>0.868171275</c:v>
                </c:pt>
                <c:pt idx="116">
                  <c:v>0.868287027</c:v>
                </c:pt>
                <c:pt idx="117">
                  <c:v>0.868402779</c:v>
                </c:pt>
                <c:pt idx="118">
                  <c:v>0.868518531</c:v>
                </c:pt>
                <c:pt idx="119">
                  <c:v>0.868634284</c:v>
                </c:pt>
                <c:pt idx="120">
                  <c:v>0.868749976</c:v>
                </c:pt>
                <c:pt idx="121">
                  <c:v>0.868865728</c:v>
                </c:pt>
                <c:pt idx="122">
                  <c:v>0.868981481</c:v>
                </c:pt>
                <c:pt idx="123">
                  <c:v>0.869097233</c:v>
                </c:pt>
                <c:pt idx="124">
                  <c:v>0.869212985</c:v>
                </c:pt>
                <c:pt idx="125">
                  <c:v>0.869328678</c:v>
                </c:pt>
                <c:pt idx="126">
                  <c:v>0.86944443</c:v>
                </c:pt>
                <c:pt idx="127">
                  <c:v>0.869560182</c:v>
                </c:pt>
                <c:pt idx="128">
                  <c:v>0.869675934</c:v>
                </c:pt>
                <c:pt idx="129">
                  <c:v>0.869791687</c:v>
                </c:pt>
                <c:pt idx="130">
                  <c:v>0.869907379</c:v>
                </c:pt>
                <c:pt idx="131">
                  <c:v>0.870023131</c:v>
                </c:pt>
                <c:pt idx="132">
                  <c:v>0.870138884</c:v>
                </c:pt>
                <c:pt idx="133">
                  <c:v>0.870254636</c:v>
                </c:pt>
                <c:pt idx="134">
                  <c:v>0.870370388</c:v>
                </c:pt>
                <c:pt idx="135">
                  <c:v>0.87048614</c:v>
                </c:pt>
                <c:pt idx="136">
                  <c:v>0.870601833</c:v>
                </c:pt>
                <c:pt idx="137">
                  <c:v>0.870717585</c:v>
                </c:pt>
                <c:pt idx="138">
                  <c:v>0.870833337</c:v>
                </c:pt>
                <c:pt idx="139">
                  <c:v>0.87094909</c:v>
                </c:pt>
                <c:pt idx="140">
                  <c:v>0.871064842</c:v>
                </c:pt>
                <c:pt idx="141">
                  <c:v>0.871180534</c:v>
                </c:pt>
                <c:pt idx="142">
                  <c:v>0.871296287</c:v>
                </c:pt>
                <c:pt idx="143">
                  <c:v>0.871412039</c:v>
                </c:pt>
                <c:pt idx="144">
                  <c:v>0.871527791</c:v>
                </c:pt>
                <c:pt idx="145">
                  <c:v>0.871643543</c:v>
                </c:pt>
                <c:pt idx="146">
                  <c:v>0.871759236</c:v>
                </c:pt>
                <c:pt idx="147">
                  <c:v>0.871874988</c:v>
                </c:pt>
                <c:pt idx="148">
                  <c:v>0.87199074</c:v>
                </c:pt>
                <c:pt idx="149">
                  <c:v>0.872106493</c:v>
                </c:pt>
                <c:pt idx="150">
                  <c:v>0.872222245</c:v>
                </c:pt>
                <c:pt idx="151">
                  <c:v>0.872337937</c:v>
                </c:pt>
                <c:pt idx="152">
                  <c:v>0.87245369</c:v>
                </c:pt>
                <c:pt idx="153">
                  <c:v>0.872569442</c:v>
                </c:pt>
                <c:pt idx="154">
                  <c:v>0.872685194</c:v>
                </c:pt>
                <c:pt idx="155">
                  <c:v>0.872800946</c:v>
                </c:pt>
                <c:pt idx="156">
                  <c:v>0.872916639</c:v>
                </c:pt>
                <c:pt idx="157">
                  <c:v>0.873032391</c:v>
                </c:pt>
                <c:pt idx="158">
                  <c:v>0.873148143</c:v>
                </c:pt>
                <c:pt idx="159">
                  <c:v>0.873263896</c:v>
                </c:pt>
                <c:pt idx="160">
                  <c:v>0.873379648</c:v>
                </c:pt>
                <c:pt idx="161">
                  <c:v>0.8734954</c:v>
                </c:pt>
                <c:pt idx="162">
                  <c:v>0.873611093</c:v>
                </c:pt>
                <c:pt idx="163">
                  <c:v>0.873726845</c:v>
                </c:pt>
                <c:pt idx="164">
                  <c:v>0.873842597</c:v>
                </c:pt>
                <c:pt idx="165">
                  <c:v>0.873958349</c:v>
                </c:pt>
                <c:pt idx="166">
                  <c:v>0.874074101</c:v>
                </c:pt>
                <c:pt idx="167">
                  <c:v>0.874189794</c:v>
                </c:pt>
                <c:pt idx="168">
                  <c:v>0.874305546</c:v>
                </c:pt>
                <c:pt idx="169">
                  <c:v>0.874421299</c:v>
                </c:pt>
                <c:pt idx="170">
                  <c:v>0.874537051</c:v>
                </c:pt>
                <c:pt idx="171">
                  <c:v>0.874652803</c:v>
                </c:pt>
                <c:pt idx="172">
                  <c:v>0.874768496</c:v>
                </c:pt>
                <c:pt idx="173">
                  <c:v>0.874884248</c:v>
                </c:pt>
                <c:pt idx="174">
                  <c:v>0.875</c:v>
                </c:pt>
                <c:pt idx="175">
                  <c:v>0.875115752</c:v>
                </c:pt>
                <c:pt idx="176">
                  <c:v>0.875231504</c:v>
                </c:pt>
                <c:pt idx="177">
                  <c:v>0.875347197</c:v>
                </c:pt>
                <c:pt idx="178">
                  <c:v>0.875462949</c:v>
                </c:pt>
                <c:pt idx="179">
                  <c:v>0.875578701</c:v>
                </c:pt>
                <c:pt idx="180">
                  <c:v>0.875694454</c:v>
                </c:pt>
                <c:pt idx="181">
                  <c:v>0.875810206</c:v>
                </c:pt>
                <c:pt idx="182">
                  <c:v>0.875925899</c:v>
                </c:pt>
                <c:pt idx="183">
                  <c:v>0.876041651</c:v>
                </c:pt>
                <c:pt idx="184">
                  <c:v>0.876157403</c:v>
                </c:pt>
                <c:pt idx="185">
                  <c:v>0.876273155</c:v>
                </c:pt>
                <c:pt idx="186">
                  <c:v>0.876388907</c:v>
                </c:pt>
                <c:pt idx="187">
                  <c:v>0.8765046</c:v>
                </c:pt>
                <c:pt idx="188">
                  <c:v>0.876620352</c:v>
                </c:pt>
                <c:pt idx="189">
                  <c:v>0.876736104</c:v>
                </c:pt>
                <c:pt idx="190">
                  <c:v>0.876851857</c:v>
                </c:pt>
                <c:pt idx="191">
                  <c:v>0.876967609</c:v>
                </c:pt>
                <c:pt idx="192">
                  <c:v>0.877083361</c:v>
                </c:pt>
                <c:pt idx="193">
                  <c:v>0.877199054</c:v>
                </c:pt>
                <c:pt idx="194">
                  <c:v>0.877314806</c:v>
                </c:pt>
                <c:pt idx="195">
                  <c:v>0.877430558</c:v>
                </c:pt>
                <c:pt idx="196">
                  <c:v>0.87754631</c:v>
                </c:pt>
                <c:pt idx="197">
                  <c:v>0.877662063</c:v>
                </c:pt>
                <c:pt idx="198">
                  <c:v>0.877777755</c:v>
                </c:pt>
                <c:pt idx="199">
                  <c:v>0.877893507</c:v>
                </c:pt>
                <c:pt idx="200">
                  <c:v>0.87800926</c:v>
                </c:pt>
                <c:pt idx="201">
                  <c:v>0.878125012</c:v>
                </c:pt>
                <c:pt idx="202">
                  <c:v>0.878240764</c:v>
                </c:pt>
                <c:pt idx="203">
                  <c:v>0.878356457</c:v>
                </c:pt>
                <c:pt idx="204">
                  <c:v>0.878472209</c:v>
                </c:pt>
                <c:pt idx="205">
                  <c:v>0.878587961</c:v>
                </c:pt>
                <c:pt idx="206">
                  <c:v>0.878703713</c:v>
                </c:pt>
                <c:pt idx="207">
                  <c:v>0.878819466</c:v>
                </c:pt>
                <c:pt idx="208">
                  <c:v>0.878935158</c:v>
                </c:pt>
                <c:pt idx="209">
                  <c:v>0.87905091</c:v>
                </c:pt>
                <c:pt idx="210">
                  <c:v>0.879166663</c:v>
                </c:pt>
                <c:pt idx="211">
                  <c:v>0.879282415</c:v>
                </c:pt>
                <c:pt idx="212">
                  <c:v>0.879398167</c:v>
                </c:pt>
                <c:pt idx="213">
                  <c:v>0.87951386</c:v>
                </c:pt>
                <c:pt idx="214">
                  <c:v>0.879629612</c:v>
                </c:pt>
                <c:pt idx="215">
                  <c:v>0.879745364</c:v>
                </c:pt>
                <c:pt idx="216">
                  <c:v>0.879861116</c:v>
                </c:pt>
                <c:pt idx="217">
                  <c:v>0.879976869</c:v>
                </c:pt>
                <c:pt idx="218">
                  <c:v>0.880092621</c:v>
                </c:pt>
                <c:pt idx="219">
                  <c:v>0.880208313</c:v>
                </c:pt>
                <c:pt idx="220">
                  <c:v>0.880324066</c:v>
                </c:pt>
                <c:pt idx="221">
                  <c:v>0.880439818</c:v>
                </c:pt>
                <c:pt idx="222">
                  <c:v>0.88055557</c:v>
                </c:pt>
                <c:pt idx="223">
                  <c:v>0.880671322</c:v>
                </c:pt>
                <c:pt idx="224">
                  <c:v>0.880787015</c:v>
                </c:pt>
                <c:pt idx="225">
                  <c:v>0.880902767</c:v>
                </c:pt>
                <c:pt idx="226">
                  <c:v>0.881018519</c:v>
                </c:pt>
                <c:pt idx="227">
                  <c:v>0.881134272</c:v>
                </c:pt>
                <c:pt idx="228">
                  <c:v>0.881250024</c:v>
                </c:pt>
                <c:pt idx="229">
                  <c:v>0.881365716</c:v>
                </c:pt>
                <c:pt idx="230">
                  <c:v>0.881481469</c:v>
                </c:pt>
                <c:pt idx="231">
                  <c:v>0.881597221</c:v>
                </c:pt>
                <c:pt idx="232">
                  <c:v>0.881712973</c:v>
                </c:pt>
                <c:pt idx="233">
                  <c:v>0.881828725</c:v>
                </c:pt>
                <c:pt idx="234">
                  <c:v>0.881944418</c:v>
                </c:pt>
                <c:pt idx="235">
                  <c:v>0.88206017</c:v>
                </c:pt>
                <c:pt idx="236">
                  <c:v>0.882175922</c:v>
                </c:pt>
                <c:pt idx="237">
                  <c:v>0.882291675</c:v>
                </c:pt>
                <c:pt idx="238">
                  <c:v>0.882407427</c:v>
                </c:pt>
                <c:pt idx="239">
                  <c:v>0.882523119</c:v>
                </c:pt>
                <c:pt idx="240">
                  <c:v>0.882638872</c:v>
                </c:pt>
                <c:pt idx="241">
                  <c:v>0.882754624</c:v>
                </c:pt>
                <c:pt idx="242">
                  <c:v>0.882870376</c:v>
                </c:pt>
                <c:pt idx="243">
                  <c:v>0.882986128</c:v>
                </c:pt>
                <c:pt idx="244">
                  <c:v>0.883101881</c:v>
                </c:pt>
                <c:pt idx="245">
                  <c:v>0.883217573</c:v>
                </c:pt>
                <c:pt idx="246">
                  <c:v>0.883333325</c:v>
                </c:pt>
                <c:pt idx="247">
                  <c:v>0.883449078</c:v>
                </c:pt>
                <c:pt idx="248">
                  <c:v>0.88356483</c:v>
                </c:pt>
                <c:pt idx="249">
                  <c:v>0.883680582</c:v>
                </c:pt>
                <c:pt idx="250">
                  <c:v>0.883796275</c:v>
                </c:pt>
                <c:pt idx="251">
                  <c:v>0.883912027</c:v>
                </c:pt>
                <c:pt idx="252">
                  <c:v>0.884027779</c:v>
                </c:pt>
                <c:pt idx="253">
                  <c:v>0.884143531</c:v>
                </c:pt>
                <c:pt idx="254">
                  <c:v>0.884259284</c:v>
                </c:pt>
                <c:pt idx="255">
                  <c:v>0.884374976</c:v>
                </c:pt>
                <c:pt idx="256">
                  <c:v>0.884490728</c:v>
                </c:pt>
                <c:pt idx="257">
                  <c:v>0.884606481</c:v>
                </c:pt>
                <c:pt idx="258">
                  <c:v>0.884722233</c:v>
                </c:pt>
                <c:pt idx="259">
                  <c:v>0.884837985</c:v>
                </c:pt>
                <c:pt idx="260">
                  <c:v>0.884953678</c:v>
                </c:pt>
                <c:pt idx="261">
                  <c:v>0.88506943</c:v>
                </c:pt>
                <c:pt idx="262">
                  <c:v>0.885185182</c:v>
                </c:pt>
                <c:pt idx="263">
                  <c:v>0.885300934</c:v>
                </c:pt>
                <c:pt idx="264">
                  <c:v>0.885416687</c:v>
                </c:pt>
                <c:pt idx="265">
                  <c:v>0.885532379</c:v>
                </c:pt>
                <c:pt idx="266">
                  <c:v>0.885648131</c:v>
                </c:pt>
                <c:pt idx="267">
                  <c:v>0.885763884</c:v>
                </c:pt>
                <c:pt idx="268">
                  <c:v>0.885879636</c:v>
                </c:pt>
                <c:pt idx="269">
                  <c:v>0.885995388</c:v>
                </c:pt>
                <c:pt idx="270">
                  <c:v>0.88611114</c:v>
                </c:pt>
                <c:pt idx="271">
                  <c:v>0.886226833</c:v>
                </c:pt>
                <c:pt idx="272">
                  <c:v>0.886342585</c:v>
                </c:pt>
                <c:pt idx="273">
                  <c:v>0.886458337</c:v>
                </c:pt>
                <c:pt idx="274">
                  <c:v>0.88657409</c:v>
                </c:pt>
                <c:pt idx="275">
                  <c:v>0.886689842</c:v>
                </c:pt>
                <c:pt idx="276">
                  <c:v>0.886805534</c:v>
                </c:pt>
                <c:pt idx="277">
                  <c:v>0.886921287</c:v>
                </c:pt>
                <c:pt idx="278">
                  <c:v>0.887037039</c:v>
                </c:pt>
                <c:pt idx="279">
                  <c:v>0.887152791</c:v>
                </c:pt>
                <c:pt idx="280">
                  <c:v>0.887268543</c:v>
                </c:pt>
                <c:pt idx="281">
                  <c:v>0.887384236</c:v>
                </c:pt>
                <c:pt idx="282">
                  <c:v>0.887499988</c:v>
                </c:pt>
                <c:pt idx="283">
                  <c:v>0.88761574</c:v>
                </c:pt>
                <c:pt idx="284">
                  <c:v>0.887731493</c:v>
                </c:pt>
                <c:pt idx="285">
                  <c:v>0.887847245</c:v>
                </c:pt>
                <c:pt idx="286">
                  <c:v>0.887962937</c:v>
                </c:pt>
                <c:pt idx="287">
                  <c:v>0.88807869</c:v>
                </c:pt>
                <c:pt idx="288">
                  <c:v>0.888194442</c:v>
                </c:pt>
                <c:pt idx="289">
                  <c:v>0.888310194</c:v>
                </c:pt>
                <c:pt idx="290">
                  <c:v>0.888425946</c:v>
                </c:pt>
                <c:pt idx="291">
                  <c:v>0.888541639</c:v>
                </c:pt>
                <c:pt idx="292">
                  <c:v>0.888657391</c:v>
                </c:pt>
                <c:pt idx="293">
                  <c:v>0.888773143</c:v>
                </c:pt>
                <c:pt idx="294">
                  <c:v>0.888888896</c:v>
                </c:pt>
                <c:pt idx="295">
                  <c:v>0.889004648</c:v>
                </c:pt>
                <c:pt idx="296">
                  <c:v>0.8891204</c:v>
                </c:pt>
                <c:pt idx="297">
                  <c:v>0.889236093</c:v>
                </c:pt>
                <c:pt idx="298">
                  <c:v>0.889351845</c:v>
                </c:pt>
                <c:pt idx="299">
                  <c:v>0.889467597</c:v>
                </c:pt>
                <c:pt idx="300">
                  <c:v>0.889583349</c:v>
                </c:pt>
                <c:pt idx="301">
                  <c:v>0.889699101</c:v>
                </c:pt>
                <c:pt idx="302">
                  <c:v>0.889814794</c:v>
                </c:pt>
                <c:pt idx="303">
                  <c:v>0.889930546</c:v>
                </c:pt>
                <c:pt idx="304">
                  <c:v>0.890046299</c:v>
                </c:pt>
                <c:pt idx="305">
                  <c:v>0.890162051</c:v>
                </c:pt>
                <c:pt idx="306">
                  <c:v>0.890277803</c:v>
                </c:pt>
                <c:pt idx="307">
                  <c:v>0.890393496</c:v>
                </c:pt>
                <c:pt idx="308">
                  <c:v>0.890509248</c:v>
                </c:pt>
                <c:pt idx="309">
                  <c:v>0.890625</c:v>
                </c:pt>
                <c:pt idx="310">
                  <c:v>0.890740752</c:v>
                </c:pt>
                <c:pt idx="311">
                  <c:v>0.890856504</c:v>
                </c:pt>
                <c:pt idx="312">
                  <c:v>0.890972197</c:v>
                </c:pt>
                <c:pt idx="313">
                  <c:v>0.891087949</c:v>
                </c:pt>
                <c:pt idx="314">
                  <c:v>0.891203701</c:v>
                </c:pt>
                <c:pt idx="315">
                  <c:v>0.891319454</c:v>
                </c:pt>
                <c:pt idx="316">
                  <c:v>0.891435206</c:v>
                </c:pt>
                <c:pt idx="317">
                  <c:v>0.891550899</c:v>
                </c:pt>
                <c:pt idx="318">
                  <c:v>0.891666651</c:v>
                </c:pt>
                <c:pt idx="319">
                  <c:v>0.891782403</c:v>
                </c:pt>
                <c:pt idx="320">
                  <c:v>0.891898155</c:v>
                </c:pt>
                <c:pt idx="321">
                  <c:v>0.892013907</c:v>
                </c:pt>
                <c:pt idx="322">
                  <c:v>0.8921296</c:v>
                </c:pt>
                <c:pt idx="323">
                  <c:v>0.892245352</c:v>
                </c:pt>
                <c:pt idx="324">
                  <c:v>0.892361104</c:v>
                </c:pt>
                <c:pt idx="325">
                  <c:v>0.892476857</c:v>
                </c:pt>
                <c:pt idx="326">
                  <c:v>0.892592609</c:v>
                </c:pt>
                <c:pt idx="327">
                  <c:v>0.892708361</c:v>
                </c:pt>
                <c:pt idx="328">
                  <c:v>0.892824054</c:v>
                </c:pt>
                <c:pt idx="329">
                  <c:v>0.892939806</c:v>
                </c:pt>
                <c:pt idx="330">
                  <c:v>0.893055558</c:v>
                </c:pt>
                <c:pt idx="331">
                  <c:v>0.89317131</c:v>
                </c:pt>
                <c:pt idx="332">
                  <c:v>0.893287063</c:v>
                </c:pt>
                <c:pt idx="333">
                  <c:v>0.893402755</c:v>
                </c:pt>
                <c:pt idx="334">
                  <c:v>0.893518507</c:v>
                </c:pt>
                <c:pt idx="335">
                  <c:v>0.89363426</c:v>
                </c:pt>
                <c:pt idx="336">
                  <c:v>0.893750012</c:v>
                </c:pt>
                <c:pt idx="337">
                  <c:v>0.893865764</c:v>
                </c:pt>
                <c:pt idx="338">
                  <c:v>0.893981457</c:v>
                </c:pt>
                <c:pt idx="339">
                  <c:v>0.894097209</c:v>
                </c:pt>
                <c:pt idx="340">
                  <c:v>0.894212961</c:v>
                </c:pt>
                <c:pt idx="341">
                  <c:v>0.894328713</c:v>
                </c:pt>
                <c:pt idx="342">
                  <c:v>0.894444466</c:v>
                </c:pt>
                <c:pt idx="343">
                  <c:v>0.894560158</c:v>
                </c:pt>
                <c:pt idx="344">
                  <c:v>0.89467591</c:v>
                </c:pt>
                <c:pt idx="345">
                  <c:v>0.894791663</c:v>
                </c:pt>
                <c:pt idx="346">
                  <c:v>0.894907415</c:v>
                </c:pt>
                <c:pt idx="347">
                  <c:v>0.895023167</c:v>
                </c:pt>
                <c:pt idx="348">
                  <c:v>0.89513886</c:v>
                </c:pt>
                <c:pt idx="349">
                  <c:v>0.895254612</c:v>
                </c:pt>
                <c:pt idx="350">
                  <c:v>0.895370364</c:v>
                </c:pt>
                <c:pt idx="351">
                  <c:v>0.895486116</c:v>
                </c:pt>
                <c:pt idx="352">
                  <c:v>0.895601869</c:v>
                </c:pt>
                <c:pt idx="353">
                  <c:v>0.895717621</c:v>
                </c:pt>
                <c:pt idx="354">
                  <c:v>0.895833313</c:v>
                </c:pt>
                <c:pt idx="355">
                  <c:v>0.895949066</c:v>
                </c:pt>
                <c:pt idx="356">
                  <c:v>0.896064818</c:v>
                </c:pt>
                <c:pt idx="357">
                  <c:v>0.89618057</c:v>
                </c:pt>
                <c:pt idx="358">
                  <c:v>0.896296322</c:v>
                </c:pt>
                <c:pt idx="359">
                  <c:v>0.896412015</c:v>
                </c:pt>
                <c:pt idx="360">
                  <c:v>0.896527767</c:v>
                </c:pt>
                <c:pt idx="361">
                  <c:v>0.896643519</c:v>
                </c:pt>
                <c:pt idx="362">
                  <c:v>0.896759272</c:v>
                </c:pt>
                <c:pt idx="363">
                  <c:v>0.896875024</c:v>
                </c:pt>
                <c:pt idx="364">
                  <c:v>0.896990716</c:v>
                </c:pt>
                <c:pt idx="365">
                  <c:v>0.897106469</c:v>
                </c:pt>
                <c:pt idx="366">
                  <c:v>0.897222221</c:v>
                </c:pt>
                <c:pt idx="367">
                  <c:v>0.897337973</c:v>
                </c:pt>
                <c:pt idx="368">
                  <c:v>0.897453725</c:v>
                </c:pt>
                <c:pt idx="369">
                  <c:v>0.897569418</c:v>
                </c:pt>
                <c:pt idx="370">
                  <c:v>0.89768517</c:v>
                </c:pt>
                <c:pt idx="371">
                  <c:v>0.897800922</c:v>
                </c:pt>
                <c:pt idx="372">
                  <c:v>0.897916675</c:v>
                </c:pt>
                <c:pt idx="373">
                  <c:v>0.898032427</c:v>
                </c:pt>
                <c:pt idx="374">
                  <c:v>0.898148119</c:v>
                </c:pt>
                <c:pt idx="375">
                  <c:v>0.898263872</c:v>
                </c:pt>
                <c:pt idx="376">
                  <c:v>0.898379624</c:v>
                </c:pt>
                <c:pt idx="377">
                  <c:v>0.898495376</c:v>
                </c:pt>
                <c:pt idx="378">
                  <c:v>0.898611128</c:v>
                </c:pt>
                <c:pt idx="379">
                  <c:v>0.898726881</c:v>
                </c:pt>
                <c:pt idx="380">
                  <c:v>0.898842573</c:v>
                </c:pt>
                <c:pt idx="381">
                  <c:v>0.898958325</c:v>
                </c:pt>
                <c:pt idx="382">
                  <c:v>0.899074078</c:v>
                </c:pt>
                <c:pt idx="383">
                  <c:v>0.89918983</c:v>
                </c:pt>
                <c:pt idx="384">
                  <c:v>0.899305582</c:v>
                </c:pt>
                <c:pt idx="385">
                  <c:v>0.899421275</c:v>
                </c:pt>
                <c:pt idx="386">
                  <c:v>0.899537027</c:v>
                </c:pt>
                <c:pt idx="387">
                  <c:v>0.899652779</c:v>
                </c:pt>
                <c:pt idx="388">
                  <c:v>0.899768531</c:v>
                </c:pt>
                <c:pt idx="389">
                  <c:v>0.899884284</c:v>
                </c:pt>
                <c:pt idx="390">
                  <c:v>0.899999976</c:v>
                </c:pt>
                <c:pt idx="391">
                  <c:v>0.900115728</c:v>
                </c:pt>
                <c:pt idx="392">
                  <c:v>0.900231481</c:v>
                </c:pt>
                <c:pt idx="393">
                  <c:v>0.900347233</c:v>
                </c:pt>
                <c:pt idx="394">
                  <c:v>0.900462985</c:v>
                </c:pt>
                <c:pt idx="395">
                  <c:v>0.900578678</c:v>
                </c:pt>
                <c:pt idx="396">
                  <c:v>0.90069443</c:v>
                </c:pt>
                <c:pt idx="397">
                  <c:v>0.900810182</c:v>
                </c:pt>
                <c:pt idx="398">
                  <c:v>0.900925934</c:v>
                </c:pt>
                <c:pt idx="399">
                  <c:v>0.901041687</c:v>
                </c:pt>
                <c:pt idx="400">
                  <c:v>0.901157379</c:v>
                </c:pt>
                <c:pt idx="401">
                  <c:v>0.901273131</c:v>
                </c:pt>
                <c:pt idx="402">
                  <c:v>0.901388884</c:v>
                </c:pt>
                <c:pt idx="403">
                  <c:v>0.901504636</c:v>
                </c:pt>
                <c:pt idx="404">
                  <c:v>0.901620388</c:v>
                </c:pt>
                <c:pt idx="405">
                  <c:v>0.90173614</c:v>
                </c:pt>
                <c:pt idx="406">
                  <c:v>0.901851833</c:v>
                </c:pt>
                <c:pt idx="407">
                  <c:v>0.901967585</c:v>
                </c:pt>
                <c:pt idx="408">
                  <c:v>0.902083337</c:v>
                </c:pt>
                <c:pt idx="409">
                  <c:v>0.90219909</c:v>
                </c:pt>
                <c:pt idx="410">
                  <c:v>0.902314842</c:v>
                </c:pt>
                <c:pt idx="411">
                  <c:v>0.902430534</c:v>
                </c:pt>
                <c:pt idx="412">
                  <c:v>0.902546287</c:v>
                </c:pt>
                <c:pt idx="413">
                  <c:v>0.902662039</c:v>
                </c:pt>
                <c:pt idx="414">
                  <c:v>0.902777791</c:v>
                </c:pt>
                <c:pt idx="415">
                  <c:v>0.902893543</c:v>
                </c:pt>
                <c:pt idx="416">
                  <c:v>0.903009236</c:v>
                </c:pt>
                <c:pt idx="417">
                  <c:v>0.903124988</c:v>
                </c:pt>
                <c:pt idx="418">
                  <c:v>0.90324074</c:v>
                </c:pt>
                <c:pt idx="419">
                  <c:v>0.903356493</c:v>
                </c:pt>
                <c:pt idx="420">
                  <c:v>0.903472245</c:v>
                </c:pt>
                <c:pt idx="421">
                  <c:v>0.903587937</c:v>
                </c:pt>
                <c:pt idx="422">
                  <c:v>0.90370369</c:v>
                </c:pt>
                <c:pt idx="423">
                  <c:v>0.903819442</c:v>
                </c:pt>
                <c:pt idx="424">
                  <c:v>0.903935194</c:v>
                </c:pt>
                <c:pt idx="425">
                  <c:v>0.904050946</c:v>
                </c:pt>
                <c:pt idx="426">
                  <c:v>0.904166639</c:v>
                </c:pt>
                <c:pt idx="427">
                  <c:v>0.904282391</c:v>
                </c:pt>
                <c:pt idx="428">
                  <c:v>0.904398143</c:v>
                </c:pt>
                <c:pt idx="429">
                  <c:v>0.904513896</c:v>
                </c:pt>
                <c:pt idx="430">
                  <c:v>0.904629648</c:v>
                </c:pt>
                <c:pt idx="431">
                  <c:v>0.9047454</c:v>
                </c:pt>
                <c:pt idx="432">
                  <c:v>0.904861093</c:v>
                </c:pt>
                <c:pt idx="433">
                  <c:v>0.904976845</c:v>
                </c:pt>
                <c:pt idx="434">
                  <c:v>0.905092597</c:v>
                </c:pt>
                <c:pt idx="435">
                  <c:v>0.905208349</c:v>
                </c:pt>
                <c:pt idx="436">
                  <c:v>0.905324101</c:v>
                </c:pt>
                <c:pt idx="437">
                  <c:v>0.905439794</c:v>
                </c:pt>
                <c:pt idx="438">
                  <c:v>0.905555546</c:v>
                </c:pt>
                <c:pt idx="439">
                  <c:v>0.905671299</c:v>
                </c:pt>
                <c:pt idx="440">
                  <c:v>0.905787051</c:v>
                </c:pt>
                <c:pt idx="441">
                  <c:v>0.905902803</c:v>
                </c:pt>
                <c:pt idx="442">
                  <c:v>0.906018496</c:v>
                </c:pt>
                <c:pt idx="443">
                  <c:v>0.906134248</c:v>
                </c:pt>
                <c:pt idx="444">
                  <c:v>0.90625</c:v>
                </c:pt>
                <c:pt idx="445">
                  <c:v>0.906365752</c:v>
                </c:pt>
                <c:pt idx="446">
                  <c:v>0.906481504</c:v>
                </c:pt>
                <c:pt idx="447">
                  <c:v>0.906597197</c:v>
                </c:pt>
                <c:pt idx="448">
                  <c:v>0.906712949</c:v>
                </c:pt>
                <c:pt idx="449">
                  <c:v>0.906828701</c:v>
                </c:pt>
                <c:pt idx="450">
                  <c:v>0.906944454</c:v>
                </c:pt>
                <c:pt idx="451">
                  <c:v>0.907060206</c:v>
                </c:pt>
                <c:pt idx="452">
                  <c:v>0.907175899</c:v>
                </c:pt>
                <c:pt idx="453">
                  <c:v>0.907291651</c:v>
                </c:pt>
                <c:pt idx="454">
                  <c:v>0.907407403</c:v>
                </c:pt>
                <c:pt idx="455">
                  <c:v>0.907523155</c:v>
                </c:pt>
                <c:pt idx="456">
                  <c:v>0.907638907</c:v>
                </c:pt>
                <c:pt idx="457">
                  <c:v>0.9077546</c:v>
                </c:pt>
                <c:pt idx="458">
                  <c:v>0.907870352</c:v>
                </c:pt>
                <c:pt idx="459">
                  <c:v>0.907986104</c:v>
                </c:pt>
                <c:pt idx="460">
                  <c:v>0.908101857</c:v>
                </c:pt>
                <c:pt idx="461">
                  <c:v>0.908217609</c:v>
                </c:pt>
                <c:pt idx="462">
                  <c:v>0.908333361</c:v>
                </c:pt>
                <c:pt idx="463">
                  <c:v>0.908449054</c:v>
                </c:pt>
                <c:pt idx="464">
                  <c:v>0.908564806</c:v>
                </c:pt>
                <c:pt idx="465">
                  <c:v>0.908680558</c:v>
                </c:pt>
                <c:pt idx="466">
                  <c:v>0.90879631</c:v>
                </c:pt>
                <c:pt idx="467">
                  <c:v>0.908912063</c:v>
                </c:pt>
                <c:pt idx="468">
                  <c:v>0.909027755</c:v>
                </c:pt>
                <c:pt idx="469">
                  <c:v>0.909143507</c:v>
                </c:pt>
                <c:pt idx="470">
                  <c:v>0.90925926</c:v>
                </c:pt>
                <c:pt idx="471">
                  <c:v>0.909375012</c:v>
                </c:pt>
                <c:pt idx="472">
                  <c:v>0.909490764</c:v>
                </c:pt>
                <c:pt idx="473">
                  <c:v>0.909606457</c:v>
                </c:pt>
                <c:pt idx="474">
                  <c:v>0.909722209</c:v>
                </c:pt>
                <c:pt idx="475">
                  <c:v>0.909837961</c:v>
                </c:pt>
                <c:pt idx="476">
                  <c:v>0.909953713</c:v>
                </c:pt>
                <c:pt idx="477">
                  <c:v>0.910069466</c:v>
                </c:pt>
                <c:pt idx="478">
                  <c:v>0.910185158</c:v>
                </c:pt>
                <c:pt idx="479">
                  <c:v>0.91030091</c:v>
                </c:pt>
                <c:pt idx="480">
                  <c:v>0.910416663</c:v>
                </c:pt>
                <c:pt idx="481">
                  <c:v>0.910532415</c:v>
                </c:pt>
                <c:pt idx="482">
                  <c:v>0.910648167</c:v>
                </c:pt>
                <c:pt idx="483">
                  <c:v>0.91076386</c:v>
                </c:pt>
                <c:pt idx="484">
                  <c:v>0.910879612</c:v>
                </c:pt>
                <c:pt idx="485">
                  <c:v>0.910995364</c:v>
                </c:pt>
                <c:pt idx="486">
                  <c:v>0.911111116</c:v>
                </c:pt>
                <c:pt idx="487">
                  <c:v>0.911226869</c:v>
                </c:pt>
                <c:pt idx="488">
                  <c:v>0.911342621</c:v>
                </c:pt>
                <c:pt idx="489">
                  <c:v>0.911458313</c:v>
                </c:pt>
                <c:pt idx="490">
                  <c:v>0.911574066</c:v>
                </c:pt>
                <c:pt idx="491">
                  <c:v>0.911689818</c:v>
                </c:pt>
                <c:pt idx="492">
                  <c:v>0.91180557</c:v>
                </c:pt>
                <c:pt idx="493">
                  <c:v>0.911921322</c:v>
                </c:pt>
                <c:pt idx="494">
                  <c:v>0.912037015</c:v>
                </c:pt>
                <c:pt idx="495">
                  <c:v>0.912152767</c:v>
                </c:pt>
                <c:pt idx="496">
                  <c:v>0.912268519</c:v>
                </c:pt>
                <c:pt idx="497">
                  <c:v>0.912384272</c:v>
                </c:pt>
                <c:pt idx="498">
                  <c:v>0.912500024</c:v>
                </c:pt>
                <c:pt idx="499">
                  <c:v>0.912615716</c:v>
                </c:pt>
                <c:pt idx="500">
                  <c:v>0.912731469</c:v>
                </c:pt>
                <c:pt idx="501">
                  <c:v>0.912847221</c:v>
                </c:pt>
                <c:pt idx="502">
                  <c:v>0.912962973</c:v>
                </c:pt>
                <c:pt idx="503">
                  <c:v>0.913078725</c:v>
                </c:pt>
                <c:pt idx="504">
                  <c:v>0.913194418</c:v>
                </c:pt>
                <c:pt idx="505">
                  <c:v>0.91331017</c:v>
                </c:pt>
                <c:pt idx="506">
                  <c:v>0.913425922</c:v>
                </c:pt>
                <c:pt idx="507">
                  <c:v>0.913541675</c:v>
                </c:pt>
                <c:pt idx="508">
                  <c:v>0.913657427</c:v>
                </c:pt>
                <c:pt idx="509">
                  <c:v>0.913773119</c:v>
                </c:pt>
                <c:pt idx="510">
                  <c:v>0.913888872</c:v>
                </c:pt>
                <c:pt idx="511">
                  <c:v>0.914004624</c:v>
                </c:pt>
                <c:pt idx="512">
                  <c:v>0.914120376</c:v>
                </c:pt>
                <c:pt idx="513">
                  <c:v>0.914236128</c:v>
                </c:pt>
                <c:pt idx="514">
                  <c:v>0.914351881</c:v>
                </c:pt>
                <c:pt idx="515">
                  <c:v>0.914467573</c:v>
                </c:pt>
                <c:pt idx="516">
                  <c:v>0.914583325</c:v>
                </c:pt>
                <c:pt idx="517">
                  <c:v>0.914699078</c:v>
                </c:pt>
                <c:pt idx="518">
                  <c:v>0.91481483</c:v>
                </c:pt>
                <c:pt idx="519">
                  <c:v>0.914930582</c:v>
                </c:pt>
                <c:pt idx="520">
                  <c:v>0.915046275</c:v>
                </c:pt>
                <c:pt idx="521">
                  <c:v>0.915162027</c:v>
                </c:pt>
                <c:pt idx="522">
                  <c:v>0.915277779</c:v>
                </c:pt>
                <c:pt idx="523">
                  <c:v>0.915393531</c:v>
                </c:pt>
                <c:pt idx="524">
                  <c:v>0.915509284</c:v>
                </c:pt>
                <c:pt idx="525">
                  <c:v>0.915624976</c:v>
                </c:pt>
                <c:pt idx="526">
                  <c:v>0.915740728</c:v>
                </c:pt>
                <c:pt idx="527">
                  <c:v>0.915856481</c:v>
                </c:pt>
                <c:pt idx="528">
                  <c:v>0.915972233</c:v>
                </c:pt>
                <c:pt idx="529">
                  <c:v>0.916087985</c:v>
                </c:pt>
                <c:pt idx="530">
                  <c:v>0.916203678</c:v>
                </c:pt>
                <c:pt idx="531">
                  <c:v>0.91631943</c:v>
                </c:pt>
                <c:pt idx="532">
                  <c:v>0.916435182</c:v>
                </c:pt>
                <c:pt idx="533">
                  <c:v>0.916550934</c:v>
                </c:pt>
                <c:pt idx="534">
                  <c:v>0.916666687</c:v>
                </c:pt>
                <c:pt idx="535">
                  <c:v>0.916782379</c:v>
                </c:pt>
                <c:pt idx="536">
                  <c:v>0.916898131</c:v>
                </c:pt>
                <c:pt idx="537">
                  <c:v>0.917013884</c:v>
                </c:pt>
                <c:pt idx="538">
                  <c:v>0.917129636</c:v>
                </c:pt>
                <c:pt idx="539">
                  <c:v>0.917245388</c:v>
                </c:pt>
                <c:pt idx="540">
                  <c:v>0.91736114</c:v>
                </c:pt>
                <c:pt idx="541">
                  <c:v>0.917476833</c:v>
                </c:pt>
                <c:pt idx="542">
                  <c:v>0.917592585</c:v>
                </c:pt>
                <c:pt idx="543">
                  <c:v>0.917708337</c:v>
                </c:pt>
                <c:pt idx="544">
                  <c:v>0.91782409</c:v>
                </c:pt>
                <c:pt idx="545">
                  <c:v>0.917939842</c:v>
                </c:pt>
                <c:pt idx="546">
                  <c:v>0.918055534</c:v>
                </c:pt>
                <c:pt idx="547">
                  <c:v>0.918171287</c:v>
                </c:pt>
                <c:pt idx="548">
                  <c:v>0.918287039</c:v>
                </c:pt>
                <c:pt idx="549">
                  <c:v>0.918402791</c:v>
                </c:pt>
                <c:pt idx="550">
                  <c:v>0.918518543</c:v>
                </c:pt>
                <c:pt idx="551">
                  <c:v>0.918634236</c:v>
                </c:pt>
                <c:pt idx="552">
                  <c:v>0.918749988</c:v>
                </c:pt>
                <c:pt idx="553">
                  <c:v>0.91886574</c:v>
                </c:pt>
                <c:pt idx="554">
                  <c:v>0.918981493</c:v>
                </c:pt>
                <c:pt idx="555">
                  <c:v>0.919097245</c:v>
                </c:pt>
                <c:pt idx="556">
                  <c:v>0.919212937</c:v>
                </c:pt>
                <c:pt idx="557">
                  <c:v>0.91932869</c:v>
                </c:pt>
                <c:pt idx="558">
                  <c:v>0.919444442</c:v>
                </c:pt>
                <c:pt idx="559">
                  <c:v>0.919560194</c:v>
                </c:pt>
                <c:pt idx="560">
                  <c:v>0.919675946</c:v>
                </c:pt>
                <c:pt idx="561">
                  <c:v>0.919791639</c:v>
                </c:pt>
                <c:pt idx="562">
                  <c:v>0.919907391</c:v>
                </c:pt>
                <c:pt idx="563">
                  <c:v>0.920023143</c:v>
                </c:pt>
                <c:pt idx="564">
                  <c:v>0.920138896</c:v>
                </c:pt>
                <c:pt idx="565">
                  <c:v>0.920254648</c:v>
                </c:pt>
                <c:pt idx="566">
                  <c:v>0.9203704</c:v>
                </c:pt>
                <c:pt idx="567">
                  <c:v>0.920486093</c:v>
                </c:pt>
                <c:pt idx="568">
                  <c:v>0.920601845</c:v>
                </c:pt>
                <c:pt idx="569">
                  <c:v>0.920717597</c:v>
                </c:pt>
                <c:pt idx="570">
                  <c:v>0.920833349</c:v>
                </c:pt>
                <c:pt idx="571">
                  <c:v>0.920949101</c:v>
                </c:pt>
                <c:pt idx="572">
                  <c:v>0.921064794</c:v>
                </c:pt>
                <c:pt idx="573">
                  <c:v>0.921180546</c:v>
                </c:pt>
                <c:pt idx="574">
                  <c:v>0.921296299</c:v>
                </c:pt>
                <c:pt idx="575">
                  <c:v>0.921412051</c:v>
                </c:pt>
                <c:pt idx="576">
                  <c:v>0.921527803</c:v>
                </c:pt>
                <c:pt idx="577">
                  <c:v>0.921643496</c:v>
                </c:pt>
                <c:pt idx="578">
                  <c:v>0.921759248</c:v>
                </c:pt>
                <c:pt idx="579">
                  <c:v>0.921875</c:v>
                </c:pt>
                <c:pt idx="580">
                  <c:v>0.921990752</c:v>
                </c:pt>
                <c:pt idx="581">
                  <c:v>0.922106504</c:v>
                </c:pt>
                <c:pt idx="582">
                  <c:v>0.922222197</c:v>
                </c:pt>
                <c:pt idx="583">
                  <c:v>0.922337949</c:v>
                </c:pt>
                <c:pt idx="584">
                  <c:v>0.922453701</c:v>
                </c:pt>
                <c:pt idx="585">
                  <c:v>0.922569454</c:v>
                </c:pt>
                <c:pt idx="586">
                  <c:v>0.922685206</c:v>
                </c:pt>
                <c:pt idx="587">
                  <c:v>0.922800899</c:v>
                </c:pt>
                <c:pt idx="588">
                  <c:v>0.922916651</c:v>
                </c:pt>
                <c:pt idx="589">
                  <c:v>0.923032403</c:v>
                </c:pt>
                <c:pt idx="590">
                  <c:v>0.923148155</c:v>
                </c:pt>
                <c:pt idx="591">
                  <c:v>0.923263907</c:v>
                </c:pt>
                <c:pt idx="592">
                  <c:v>0.9233796</c:v>
                </c:pt>
                <c:pt idx="593">
                  <c:v>0.923495352</c:v>
                </c:pt>
                <c:pt idx="594">
                  <c:v>0.923611104</c:v>
                </c:pt>
                <c:pt idx="595">
                  <c:v>0.923726857</c:v>
                </c:pt>
                <c:pt idx="596">
                  <c:v>0.923842609</c:v>
                </c:pt>
                <c:pt idx="597">
                  <c:v>0.923958361</c:v>
                </c:pt>
                <c:pt idx="598">
                  <c:v>0.924074054</c:v>
                </c:pt>
                <c:pt idx="599">
                  <c:v>0.924189806</c:v>
                </c:pt>
                <c:pt idx="600">
                  <c:v>0.924305558</c:v>
                </c:pt>
                <c:pt idx="601">
                  <c:v>0.92442131</c:v>
                </c:pt>
                <c:pt idx="602">
                  <c:v>0.924537063</c:v>
                </c:pt>
                <c:pt idx="603">
                  <c:v>0.924652755</c:v>
                </c:pt>
                <c:pt idx="604">
                  <c:v>0.924768507</c:v>
                </c:pt>
                <c:pt idx="605">
                  <c:v>0.92488426</c:v>
                </c:pt>
                <c:pt idx="606">
                  <c:v>0.925000012</c:v>
                </c:pt>
                <c:pt idx="607">
                  <c:v>0.925115764</c:v>
                </c:pt>
                <c:pt idx="608">
                  <c:v>0.925231457</c:v>
                </c:pt>
                <c:pt idx="609">
                  <c:v>0.925347209</c:v>
                </c:pt>
                <c:pt idx="610">
                  <c:v>0.925462961</c:v>
                </c:pt>
                <c:pt idx="611">
                  <c:v>0.925578713</c:v>
                </c:pt>
                <c:pt idx="612">
                  <c:v>0.925694466</c:v>
                </c:pt>
                <c:pt idx="613">
                  <c:v>0.925810158</c:v>
                </c:pt>
                <c:pt idx="614">
                  <c:v>0.92592591</c:v>
                </c:pt>
                <c:pt idx="615">
                  <c:v>0.926041663</c:v>
                </c:pt>
                <c:pt idx="616">
                  <c:v>0.926157415</c:v>
                </c:pt>
                <c:pt idx="617">
                  <c:v>0.926273167</c:v>
                </c:pt>
                <c:pt idx="618">
                  <c:v>0.92638886</c:v>
                </c:pt>
                <c:pt idx="619">
                  <c:v>0.926504612</c:v>
                </c:pt>
                <c:pt idx="620">
                  <c:v>0.926620364</c:v>
                </c:pt>
                <c:pt idx="621">
                  <c:v>0.926736116</c:v>
                </c:pt>
                <c:pt idx="622">
                  <c:v>0.926851869</c:v>
                </c:pt>
                <c:pt idx="623">
                  <c:v>0.926967621</c:v>
                </c:pt>
                <c:pt idx="624">
                  <c:v>0.927083313</c:v>
                </c:pt>
                <c:pt idx="625">
                  <c:v>0.927199066</c:v>
                </c:pt>
                <c:pt idx="626">
                  <c:v>0.927314818</c:v>
                </c:pt>
                <c:pt idx="627">
                  <c:v>0.92743057</c:v>
                </c:pt>
                <c:pt idx="628">
                  <c:v>0.927546322</c:v>
                </c:pt>
                <c:pt idx="629">
                  <c:v>0.927662015</c:v>
                </c:pt>
                <c:pt idx="630">
                  <c:v>0.927777767</c:v>
                </c:pt>
                <c:pt idx="631">
                  <c:v>0.927893519</c:v>
                </c:pt>
                <c:pt idx="632">
                  <c:v>0.928009272</c:v>
                </c:pt>
                <c:pt idx="633">
                  <c:v>0.928125024</c:v>
                </c:pt>
                <c:pt idx="634">
                  <c:v>0.928240716</c:v>
                </c:pt>
                <c:pt idx="635">
                  <c:v>0.928356469</c:v>
                </c:pt>
                <c:pt idx="636">
                  <c:v>0.928472221</c:v>
                </c:pt>
                <c:pt idx="637">
                  <c:v>0.928587973</c:v>
                </c:pt>
                <c:pt idx="638">
                  <c:v>0.928703725</c:v>
                </c:pt>
                <c:pt idx="639">
                  <c:v>0.928819418</c:v>
                </c:pt>
                <c:pt idx="640">
                  <c:v>0.92893517</c:v>
                </c:pt>
                <c:pt idx="641">
                  <c:v>0.929050922</c:v>
                </c:pt>
                <c:pt idx="642">
                  <c:v>0.929166675</c:v>
                </c:pt>
                <c:pt idx="643">
                  <c:v>0.929282427</c:v>
                </c:pt>
                <c:pt idx="644">
                  <c:v>0.929398119</c:v>
                </c:pt>
                <c:pt idx="645">
                  <c:v>0.929513872</c:v>
                </c:pt>
                <c:pt idx="646">
                  <c:v>0.929629624</c:v>
                </c:pt>
                <c:pt idx="647">
                  <c:v>0.929745376</c:v>
                </c:pt>
                <c:pt idx="648">
                  <c:v>0.929861128</c:v>
                </c:pt>
                <c:pt idx="649">
                  <c:v>0.929976881</c:v>
                </c:pt>
                <c:pt idx="650">
                  <c:v>0.930092573</c:v>
                </c:pt>
                <c:pt idx="651">
                  <c:v>0.930208325</c:v>
                </c:pt>
                <c:pt idx="652">
                  <c:v>0.930324078</c:v>
                </c:pt>
                <c:pt idx="653">
                  <c:v>0.93043983</c:v>
                </c:pt>
                <c:pt idx="654">
                  <c:v>0.930555582</c:v>
                </c:pt>
                <c:pt idx="655">
                  <c:v>0.930671275</c:v>
                </c:pt>
                <c:pt idx="656">
                  <c:v>0.930787027</c:v>
                </c:pt>
                <c:pt idx="657">
                  <c:v>0.930902779</c:v>
                </c:pt>
                <c:pt idx="658">
                  <c:v>0.931018531</c:v>
                </c:pt>
                <c:pt idx="659">
                  <c:v>0.931134284</c:v>
                </c:pt>
                <c:pt idx="660">
                  <c:v>0.931249976</c:v>
                </c:pt>
                <c:pt idx="661">
                  <c:v>0.931365728</c:v>
                </c:pt>
                <c:pt idx="662">
                  <c:v>0.931481481</c:v>
                </c:pt>
                <c:pt idx="663">
                  <c:v>0.931597233</c:v>
                </c:pt>
                <c:pt idx="664">
                  <c:v>0.931712985</c:v>
                </c:pt>
                <c:pt idx="665">
                  <c:v>0.931828678</c:v>
                </c:pt>
                <c:pt idx="666">
                  <c:v>0.93194443</c:v>
                </c:pt>
                <c:pt idx="667">
                  <c:v>0.932060182</c:v>
                </c:pt>
                <c:pt idx="668">
                  <c:v>0.932175934</c:v>
                </c:pt>
                <c:pt idx="669">
                  <c:v>0.932291687</c:v>
                </c:pt>
                <c:pt idx="670">
                  <c:v>0.932407379</c:v>
                </c:pt>
                <c:pt idx="671">
                  <c:v>0.932523131</c:v>
                </c:pt>
                <c:pt idx="672">
                  <c:v>0.932638884</c:v>
                </c:pt>
                <c:pt idx="673">
                  <c:v>0.932754636</c:v>
                </c:pt>
                <c:pt idx="674">
                  <c:v>0.932870388</c:v>
                </c:pt>
                <c:pt idx="675">
                  <c:v>0.93298614</c:v>
                </c:pt>
                <c:pt idx="676">
                  <c:v>0.933101833</c:v>
                </c:pt>
                <c:pt idx="677">
                  <c:v>0.933217585</c:v>
                </c:pt>
                <c:pt idx="678">
                  <c:v>0.933333337</c:v>
                </c:pt>
                <c:pt idx="679">
                  <c:v>0.93344909</c:v>
                </c:pt>
                <c:pt idx="680">
                  <c:v>0.933564842</c:v>
                </c:pt>
                <c:pt idx="681">
                  <c:v>0.933680534</c:v>
                </c:pt>
                <c:pt idx="682">
                  <c:v>0.933796287</c:v>
                </c:pt>
                <c:pt idx="683">
                  <c:v>0.933912039</c:v>
                </c:pt>
                <c:pt idx="684">
                  <c:v>0.934027791</c:v>
                </c:pt>
                <c:pt idx="685">
                  <c:v>0.934143543</c:v>
                </c:pt>
                <c:pt idx="686">
                  <c:v>0.934259236</c:v>
                </c:pt>
                <c:pt idx="687">
                  <c:v>0.934374988</c:v>
                </c:pt>
                <c:pt idx="688">
                  <c:v>0.93449074</c:v>
                </c:pt>
                <c:pt idx="689">
                  <c:v>0.934606493</c:v>
                </c:pt>
              </c:strCache>
            </c:strRef>
          </c:xVal>
          <c:yVal>
            <c:numRef>
              <c:f>Data!$N$9:$N$698</c:f>
              <c:numCache>
                <c:ptCount val="690"/>
                <c:pt idx="0">
                  <c:v>22.723628922665185</c:v>
                </c:pt>
                <c:pt idx="1">
                  <c:v>22.723628922665185</c:v>
                </c:pt>
                <c:pt idx="2">
                  <c:v>22.723628922665185</c:v>
                </c:pt>
                <c:pt idx="3">
                  <c:v>22.723628922665185</c:v>
                </c:pt>
                <c:pt idx="4">
                  <c:v>22.723628922665185</c:v>
                </c:pt>
                <c:pt idx="5">
                  <c:v>21.910989946433588</c:v>
                </c:pt>
                <c:pt idx="6">
                  <c:v>23.53634743293074</c:v>
                </c:pt>
                <c:pt idx="7">
                  <c:v>21.910989946433588</c:v>
                </c:pt>
                <c:pt idx="8">
                  <c:v>24.349145492796865</c:v>
                </c:pt>
                <c:pt idx="9">
                  <c:v>25.974980323639016</c:v>
                </c:pt>
                <c:pt idx="10">
                  <c:v>23.53634743293074</c:v>
                </c:pt>
                <c:pt idx="11">
                  <c:v>23.53634743293074</c:v>
                </c:pt>
                <c:pt idx="12">
                  <c:v>23.53634743293074</c:v>
                </c:pt>
                <c:pt idx="13">
                  <c:v>22.723628922665185</c:v>
                </c:pt>
                <c:pt idx="14">
                  <c:v>23.53634743293074</c:v>
                </c:pt>
                <c:pt idx="15">
                  <c:v>23.53634743293074</c:v>
                </c:pt>
                <c:pt idx="16">
                  <c:v>25.162023117841485</c:v>
                </c:pt>
                <c:pt idx="17">
                  <c:v>25.162023117841485</c:v>
                </c:pt>
                <c:pt idx="18">
                  <c:v>24.349145492796865</c:v>
                </c:pt>
                <c:pt idx="19">
                  <c:v>25.974980323639016</c:v>
                </c:pt>
                <c:pt idx="20">
                  <c:v>25.162023117841485</c:v>
                </c:pt>
                <c:pt idx="21">
                  <c:v>25.162023117841485</c:v>
                </c:pt>
                <c:pt idx="22">
                  <c:v>23.53634743293074</c:v>
                </c:pt>
                <c:pt idx="23">
                  <c:v>25.974980323639016</c:v>
                </c:pt>
                <c:pt idx="24">
                  <c:v>25.974980323639016</c:v>
                </c:pt>
                <c:pt idx="25">
                  <c:v>24.349145492796865</c:v>
                </c:pt>
                <c:pt idx="26">
                  <c:v>23.53634743293074</c:v>
                </c:pt>
                <c:pt idx="27">
                  <c:v>25.162023117841485</c:v>
                </c:pt>
                <c:pt idx="28">
                  <c:v>23.53634743293074</c:v>
                </c:pt>
                <c:pt idx="29">
                  <c:v>26.788017125776236</c:v>
                </c:pt>
                <c:pt idx="30">
                  <c:v>24.349145492796865</c:v>
                </c:pt>
                <c:pt idx="31">
                  <c:v>25.162023117841485</c:v>
                </c:pt>
                <c:pt idx="32">
                  <c:v>25.974980323639016</c:v>
                </c:pt>
                <c:pt idx="33">
                  <c:v>25.974980323639016</c:v>
                </c:pt>
                <c:pt idx="34">
                  <c:v>25.162023117841485</c:v>
                </c:pt>
                <c:pt idx="35">
                  <c:v>22.723628922665185</c:v>
                </c:pt>
                <c:pt idx="36">
                  <c:v>22.723628922665185</c:v>
                </c:pt>
                <c:pt idx="37">
                  <c:v>25.974980323639016</c:v>
                </c:pt>
                <c:pt idx="38">
                  <c:v>23.53634743293074</c:v>
                </c:pt>
                <c:pt idx="39">
                  <c:v>24.349145492796865</c:v>
                </c:pt>
                <c:pt idx="40">
                  <c:v>24.349145492796865</c:v>
                </c:pt>
                <c:pt idx="41">
                  <c:v>21.910989946433588</c:v>
                </c:pt>
                <c:pt idx="42">
                  <c:v>23.53634743293074</c:v>
                </c:pt>
                <c:pt idx="43">
                  <c:v>22.723628922665185</c:v>
                </c:pt>
                <c:pt idx="44">
                  <c:v>24.349145492796865</c:v>
                </c:pt>
                <c:pt idx="45">
                  <c:v>21.098430488669678</c:v>
                </c:pt>
                <c:pt idx="46">
                  <c:v>19.473550066304014</c:v>
                </c:pt>
                <c:pt idx="47">
                  <c:v>52.031723012200075</c:v>
                </c:pt>
                <c:pt idx="48">
                  <c:v>93.72939542337272</c:v>
                </c:pt>
                <c:pt idx="49">
                  <c:v>130.69614903261598</c:v>
                </c:pt>
                <c:pt idx="50">
                  <c:v>177.75819179938063</c:v>
                </c:pt>
                <c:pt idx="51">
                  <c:v>199.31398821601923</c:v>
                </c:pt>
                <c:pt idx="52">
                  <c:v>245.9327850273007</c:v>
                </c:pt>
                <c:pt idx="53">
                  <c:v>283.5849037188202</c:v>
                </c:pt>
                <c:pt idx="54">
                  <c:v>362.7911286841864</c:v>
                </c:pt>
                <c:pt idx="55">
                  <c:v>380.5898575001403</c:v>
                </c:pt>
                <c:pt idx="56">
                  <c:v>411.1910027247861</c:v>
                </c:pt>
                <c:pt idx="57">
                  <c:v>442.76013406969975</c:v>
                </c:pt>
                <c:pt idx="58">
                  <c:v>464.1587733708875</c:v>
                </c:pt>
                <c:pt idx="59">
                  <c:v>506.2607433499912</c:v>
                </c:pt>
                <c:pt idx="60">
                  <c:v>514.879271754161</c:v>
                </c:pt>
                <c:pt idx="61">
                  <c:v>516.6040513578296</c:v>
                </c:pt>
                <c:pt idx="62">
                  <c:v>533.0073499357616</c:v>
                </c:pt>
                <c:pt idx="63">
                  <c:v>553.7737286783263</c:v>
                </c:pt>
                <c:pt idx="64">
                  <c:v>570.2506884019595</c:v>
                </c:pt>
                <c:pt idx="65">
                  <c:v>597.2045356923544</c:v>
                </c:pt>
                <c:pt idx="66">
                  <c:v>625.9938060348453</c:v>
                </c:pt>
                <c:pt idx="67">
                  <c:v>612.8953995564518</c:v>
                </c:pt>
                <c:pt idx="68">
                  <c:v>601.5601357775281</c:v>
                </c:pt>
                <c:pt idx="69">
                  <c:v>592.8512190149313</c:v>
                </c:pt>
                <c:pt idx="70">
                  <c:v>574.5921698476382</c:v>
                </c:pt>
                <c:pt idx="71">
                  <c:v>560.7074114709033</c:v>
                </c:pt>
                <c:pt idx="72">
                  <c:v>553.7737286783263</c:v>
                </c:pt>
                <c:pt idx="73">
                  <c:v>545.9802495778727</c:v>
                </c:pt>
                <c:pt idx="74">
                  <c:v>522.6436027284315</c:v>
                </c:pt>
                <c:pt idx="75">
                  <c:v>525.2333271754317</c:v>
                </c:pt>
                <c:pt idx="76">
                  <c:v>545.1147587884095</c:v>
                </c:pt>
                <c:pt idx="77">
                  <c:v>571.9870086115263</c:v>
                </c:pt>
                <c:pt idx="78">
                  <c:v>580.6740596935629</c:v>
                </c:pt>
                <c:pt idx="79">
                  <c:v>586.7604072362286</c:v>
                </c:pt>
                <c:pt idx="80">
                  <c:v>597.2045356923544</c:v>
                </c:pt>
                <c:pt idx="81">
                  <c:v>608.5338513853794</c:v>
                </c:pt>
                <c:pt idx="82">
                  <c:v>601.5601357775281</c:v>
                </c:pt>
                <c:pt idx="83">
                  <c:v>605.0462615096686</c:v>
                </c:pt>
                <c:pt idx="84">
                  <c:v>611.1505053764647</c:v>
                </c:pt>
                <c:pt idx="85">
                  <c:v>622.4988769546358</c:v>
                </c:pt>
                <c:pt idx="86">
                  <c:v>627.7418223284279</c:v>
                </c:pt>
                <c:pt idx="87">
                  <c:v>633.8627787056098</c:v>
                </c:pt>
                <c:pt idx="88">
                  <c:v>639.9882502520334</c:v>
                </c:pt>
                <c:pt idx="89">
                  <c:v>646.994326492986</c:v>
                </c:pt>
                <c:pt idx="90">
                  <c:v>666.2915708574365</c:v>
                </c:pt>
                <c:pt idx="91">
                  <c:v>672.4410193906797</c:v>
                </c:pt>
                <c:pt idx="92">
                  <c:v>697.0844543733318</c:v>
                </c:pt>
                <c:pt idx="93">
                  <c:v>692.6784738104757</c:v>
                </c:pt>
                <c:pt idx="94">
                  <c:v>716.498589697167</c:v>
                </c:pt>
                <c:pt idx="95">
                  <c:v>717.3821297705667</c:v>
                </c:pt>
                <c:pt idx="96">
                  <c:v>705.0211153447345</c:v>
                </c:pt>
                <c:pt idx="97">
                  <c:v>686.514025825595</c:v>
                </c:pt>
                <c:pt idx="98">
                  <c:v>671.5622478811014</c:v>
                </c:pt>
                <c:pt idx="99">
                  <c:v>669.8049838025938</c:v>
                </c:pt>
                <c:pt idx="100">
                  <c:v>678.5950252415515</c:v>
                </c:pt>
                <c:pt idx="101">
                  <c:v>683.8735197758924</c:v>
                </c:pt>
                <c:pt idx="102">
                  <c:v>689.1553717754484</c:v>
                </c:pt>
                <c:pt idx="103">
                  <c:v>680.3541506314567</c:v>
                </c:pt>
                <c:pt idx="104">
                  <c:v>658.3918226428169</c:v>
                </c:pt>
                <c:pt idx="105">
                  <c:v>656.6373431577358</c:v>
                </c:pt>
                <c:pt idx="106">
                  <c:v>636.4874275307052</c:v>
                </c:pt>
                <c:pt idx="107">
                  <c:v>635.6124524103543</c:v>
                </c:pt>
                <c:pt idx="108">
                  <c:v>646.1182436339145</c:v>
                </c:pt>
                <c:pt idx="109">
                  <c:v>646.994326492986</c:v>
                </c:pt>
                <c:pt idx="110">
                  <c:v>630.3645368963167</c:v>
                </c:pt>
                <c:pt idx="111">
                  <c:v>619.0054181854</c:v>
                </c:pt>
                <c:pt idx="112">
                  <c:v>617.2592397809002</c:v>
                </c:pt>
                <c:pt idx="113">
                  <c:v>603.30301570249</c:v>
                </c:pt>
                <c:pt idx="114">
                  <c:v>627.7418223284279</c:v>
                </c:pt>
                <c:pt idx="115">
                  <c:v>626.8677681860485</c:v>
                </c:pt>
                <c:pt idx="116">
                  <c:v>617.2592397809002</c:v>
                </c:pt>
                <c:pt idx="117">
                  <c:v>617.2592397809002</c:v>
                </c:pt>
                <c:pt idx="118">
                  <c:v>615.5134284905416</c:v>
                </c:pt>
                <c:pt idx="119">
                  <c:v>606.7898733527162</c:v>
                </c:pt>
                <c:pt idx="120">
                  <c:v>600.6888329728888</c:v>
                </c:pt>
                <c:pt idx="121">
                  <c:v>603.30301570249</c:v>
                </c:pt>
                <c:pt idx="122">
                  <c:v>615.5134284905416</c:v>
                </c:pt>
                <c:pt idx="123">
                  <c:v>615.5134284905416</c:v>
                </c:pt>
                <c:pt idx="124">
                  <c:v>617.2592397809002</c:v>
                </c:pt>
                <c:pt idx="125">
                  <c:v>625.119935855455</c:v>
                </c:pt>
                <c:pt idx="126">
                  <c:v>633.8627787056098</c:v>
                </c:pt>
                <c:pt idx="127">
                  <c:v>654.0063187795964</c:v>
                </c:pt>
                <c:pt idx="128">
                  <c:v>661.9018940770937</c:v>
                </c:pt>
                <c:pt idx="129">
                  <c:v>675.9570356904818</c:v>
                </c:pt>
                <c:pt idx="130">
                  <c:v>678.5950252415515</c:v>
                </c:pt>
                <c:pt idx="131">
                  <c:v>677.7156022730817</c:v>
                </c:pt>
                <c:pt idx="132">
                  <c:v>675.9570356904818</c:v>
                </c:pt>
                <c:pt idx="133">
                  <c:v>663.6574863398702</c:v>
                </c:pt>
                <c:pt idx="134">
                  <c:v>661.9018940770937</c:v>
                </c:pt>
                <c:pt idx="135">
                  <c:v>669.8049838025938</c:v>
                </c:pt>
                <c:pt idx="136">
                  <c:v>682.1136487569094</c:v>
                </c:pt>
                <c:pt idx="137">
                  <c:v>672.4410193906797</c:v>
                </c:pt>
                <c:pt idx="138">
                  <c:v>667.169784741392</c:v>
                </c:pt>
                <c:pt idx="139">
                  <c:v>676.8362724292994</c:v>
                </c:pt>
                <c:pt idx="140">
                  <c:v>674.1988414488948</c:v>
                </c:pt>
                <c:pt idx="141">
                  <c:v>658.3918226428169</c:v>
                </c:pt>
                <c:pt idx="142">
                  <c:v>641.7392152288961</c:v>
                </c:pt>
                <c:pt idx="143">
                  <c:v>632.1134735860168</c:v>
                </c:pt>
                <c:pt idx="144">
                  <c:v>617.2592397809002</c:v>
                </c:pt>
                <c:pt idx="145">
                  <c:v>605.0462615096686</c:v>
                </c:pt>
                <c:pt idx="146">
                  <c:v>591.1105311620004</c:v>
                </c:pt>
                <c:pt idx="147">
                  <c:v>592.8512190149313</c:v>
                </c:pt>
                <c:pt idx="148">
                  <c:v>585.8906558479504</c:v>
                </c:pt>
                <c:pt idx="149">
                  <c:v>578.9359222990433</c:v>
                </c:pt>
                <c:pt idx="150">
                  <c:v>582.4125609816057</c:v>
                </c:pt>
                <c:pt idx="151">
                  <c:v>568.5147311735204</c:v>
                </c:pt>
                <c:pt idx="152">
                  <c:v>555.5066066837805</c:v>
                </c:pt>
                <c:pt idx="153">
                  <c:v>543.3840477833945</c:v>
                </c:pt>
                <c:pt idx="154">
                  <c:v>547.7115018247378</c:v>
                </c:pt>
                <c:pt idx="155">
                  <c:v>534.735899353327</c:v>
                </c:pt>
                <c:pt idx="156">
                  <c:v>528.6875499257376</c:v>
                </c:pt>
                <c:pt idx="157">
                  <c:v>524.369995951282</c:v>
                </c:pt>
                <c:pt idx="158">
                  <c:v>504.5381105521947</c:v>
                </c:pt>
                <c:pt idx="159">
                  <c:v>501.95483121202557</c:v>
                </c:pt>
                <c:pt idx="160">
                  <c:v>504.5381105521947</c:v>
                </c:pt>
                <c:pt idx="161">
                  <c:v>507.9837335775643</c:v>
                </c:pt>
                <c:pt idx="162">
                  <c:v>526.9602589424949</c:v>
                </c:pt>
                <c:pt idx="163">
                  <c:v>535.6003090113173</c:v>
                </c:pt>
                <c:pt idx="164">
                  <c:v>525.2333271754317</c:v>
                </c:pt>
                <c:pt idx="165">
                  <c:v>514.879271754161</c:v>
                </c:pt>
                <c:pt idx="166">
                  <c:v>533.0073499357616</c:v>
                </c:pt>
                <c:pt idx="167">
                  <c:v>540.7886574287763</c:v>
                </c:pt>
                <c:pt idx="168">
                  <c:v>529.551330170133</c:v>
                </c:pt>
                <c:pt idx="169">
                  <c:v>535.6003090113173</c:v>
                </c:pt>
                <c:pt idx="170">
                  <c:v>542.5188275302539</c:v>
                </c:pt>
                <c:pt idx="171">
                  <c:v>519.1918926623129</c:v>
                </c:pt>
                <c:pt idx="172">
                  <c:v>487.33140863926207</c:v>
                </c:pt>
                <c:pt idx="173">
                  <c:v>436.77838340156853</c:v>
                </c:pt>
                <c:pt idx="174">
                  <c:v>398.42681815695954</c:v>
                </c:pt>
                <c:pt idx="175">
                  <c:v>356.8666867467039</c:v>
                </c:pt>
                <c:pt idx="176">
                  <c:v>320.5661247963192</c:v>
                </c:pt>
                <c:pt idx="177">
                  <c:v>284.4235596173269</c:v>
                </c:pt>
                <c:pt idx="178">
                  <c:v>254.28518099601357</c:v>
                </c:pt>
                <c:pt idx="179">
                  <c:v>250.1079328713029</c:v>
                </c:pt>
                <c:pt idx="180">
                  <c:v>250.1079328713029</c:v>
                </c:pt>
                <c:pt idx="181">
                  <c:v>289.45727448474344</c:v>
                </c:pt>
                <c:pt idx="182">
                  <c:v>323.09357919781365</c:v>
                </c:pt>
                <c:pt idx="183">
                  <c:v>356.8666867467039</c:v>
                </c:pt>
                <c:pt idx="184">
                  <c:v>410.33944641249843</c:v>
                </c:pt>
                <c:pt idx="185">
                  <c:v>432.508340950301</c:v>
                </c:pt>
                <c:pt idx="186">
                  <c:v>451.31297381230803</c:v>
                </c:pt>
                <c:pt idx="187">
                  <c:v>453.0245993717019</c:v>
                </c:pt>
                <c:pt idx="188">
                  <c:v>469.3026624711554</c:v>
                </c:pt>
                <c:pt idx="189">
                  <c:v>485.61269780377575</c:v>
                </c:pt>
                <c:pt idx="190">
                  <c:v>510.56888942431385</c:v>
                </c:pt>
                <c:pt idx="191">
                  <c:v>529.551330170133</c:v>
                </c:pt>
                <c:pt idx="192">
                  <c:v>544.2493581965141</c:v>
                </c:pt>
                <c:pt idx="193">
                  <c:v>580.6740596935629</c:v>
                </c:pt>
                <c:pt idx="194">
                  <c:v>624.2461576285215</c:v>
                </c:pt>
                <c:pt idx="195">
                  <c:v>634.7375694751308</c:v>
                </c:pt>
                <c:pt idx="196">
                  <c:v>642.6148361894802</c:v>
                </c:pt>
                <c:pt idx="197">
                  <c:v>669.8049838025938</c:v>
                </c:pt>
                <c:pt idx="198">
                  <c:v>675.0778920369171</c:v>
                </c:pt>
                <c:pt idx="199">
                  <c:v>689.1553717754484</c:v>
                </c:pt>
                <c:pt idx="200">
                  <c:v>690.9167359504681</c:v>
                </c:pt>
                <c:pt idx="201">
                  <c:v>695.3217816067897</c:v>
                </c:pt>
                <c:pt idx="202">
                  <c:v>718.2657638625943</c:v>
                </c:pt>
                <c:pt idx="203">
                  <c:v>718.2657638625943</c:v>
                </c:pt>
                <c:pt idx="204">
                  <c:v>748.3654073352984</c:v>
                </c:pt>
                <c:pt idx="205">
                  <c:v>744.8186047733147</c:v>
                </c:pt>
                <c:pt idx="206">
                  <c:v>758.1269329148543</c:v>
                </c:pt>
                <c:pt idx="207">
                  <c:v>758.1269329148543</c:v>
                </c:pt>
                <c:pt idx="208">
                  <c:v>775.9046133765146</c:v>
                </c:pt>
                <c:pt idx="209">
                  <c:v>806.2142923999379</c:v>
                </c:pt>
                <c:pt idx="210">
                  <c:v>833.9463399933803</c:v>
                </c:pt>
                <c:pt idx="211">
                  <c:v>847.3983944044942</c:v>
                </c:pt>
                <c:pt idx="212">
                  <c:v>849.1936492751764</c:v>
                </c:pt>
                <c:pt idx="213">
                  <c:v>849.1936492751764</c:v>
                </c:pt>
                <c:pt idx="214">
                  <c:v>862.6704464534288</c:v>
                </c:pt>
                <c:pt idx="215">
                  <c:v>866.267956039426</c:v>
                </c:pt>
                <c:pt idx="216">
                  <c:v>894.2016259735282</c:v>
                </c:pt>
                <c:pt idx="217">
                  <c:v>896.9098777903264</c:v>
                </c:pt>
                <c:pt idx="218">
                  <c:v>914.9874975825684</c:v>
                </c:pt>
                <c:pt idx="219">
                  <c:v>932.1977656538907</c:v>
                </c:pt>
                <c:pt idx="220">
                  <c:v>964.9048374116</c:v>
                </c:pt>
                <c:pt idx="221">
                  <c:v>982.2189809756763</c:v>
                </c:pt>
                <c:pt idx="222">
                  <c:v>984.9560962139946</c:v>
                </c:pt>
                <c:pt idx="223">
                  <c:v>971.2795330806938</c:v>
                </c:pt>
                <c:pt idx="224">
                  <c:v>956.7159842472416</c:v>
                </c:pt>
                <c:pt idx="225">
                  <c:v>934.9184399660029</c:v>
                </c:pt>
                <c:pt idx="226">
                  <c:v>955.8066099516399</c:v>
                </c:pt>
                <c:pt idx="227">
                  <c:v>950.3524545030143</c:v>
                </c:pt>
                <c:pt idx="228">
                  <c:v>954.8973352316501</c:v>
                </c:pt>
                <c:pt idx="229">
                  <c:v>963.9945659530831</c:v>
                </c:pt>
                <c:pt idx="230">
                  <c:v>978.570896843637</c:v>
                </c:pt>
                <c:pt idx="231">
                  <c:v>988.6069871815738</c:v>
                </c:pt>
                <c:pt idx="232">
                  <c:v>1016.0399535651333</c:v>
                </c:pt>
                <c:pt idx="233">
                  <c:v>1044.4828842550871</c:v>
                </c:pt>
                <c:pt idx="234">
                  <c:v>1051.838837673327</c:v>
                </c:pt>
                <c:pt idx="235">
                  <c:v>1070.2572801184706</c:v>
                </c:pt>
                <c:pt idx="236">
                  <c:v>1085.021504693709</c:v>
                </c:pt>
                <c:pt idx="237">
                  <c:v>1092.4134725765143</c:v>
                </c:pt>
                <c:pt idx="238">
                  <c:v>1105.3652710141205</c:v>
                </c:pt>
                <c:pt idx="239">
                  <c:v>1130.4009314322484</c:v>
                </c:pt>
                <c:pt idx="240">
                  <c:v>1146.2029369086865</c:v>
                </c:pt>
                <c:pt idx="241">
                  <c:v>1162.0350701545087</c:v>
                </c:pt>
                <c:pt idx="242">
                  <c:v>1177.8974462711321</c:v>
                </c:pt>
                <c:pt idx="243">
                  <c:v>1230.36532666125</c:v>
                </c:pt>
                <c:pt idx="244">
                  <c:v>1251.0687519577873</c:v>
                </c:pt>
                <c:pt idx="245">
                  <c:v>1279.384139834507</c:v>
                </c:pt>
                <c:pt idx="246">
                  <c:v>1293.5781231867159</c:v>
                </c:pt>
                <c:pt idx="247">
                  <c:v>1312.5412539944944</c:v>
                </c:pt>
                <c:pt idx="248">
                  <c:v>1332.4992583155906</c:v>
                </c:pt>
                <c:pt idx="249">
                  <c:v>1358.230235126164</c:v>
                </c:pt>
                <c:pt idx="250">
                  <c:v>1385.9563088709074</c:v>
                </c:pt>
                <c:pt idx="251">
                  <c:v>1412.814439991529</c:v>
                </c:pt>
                <c:pt idx="252">
                  <c:v>1430.1263671207125</c:v>
                </c:pt>
                <c:pt idx="253">
                  <c:v>1444.5805942201716</c:v>
                </c:pt>
                <c:pt idx="254">
                  <c:v>1468.7270240635276</c:v>
                </c:pt>
                <c:pt idx="255">
                  <c:v>1497.7957283288445</c:v>
                </c:pt>
                <c:pt idx="256">
                  <c:v>1525.018635090869</c:v>
                </c:pt>
                <c:pt idx="257">
                  <c:v>1562.1073371010527</c:v>
                </c:pt>
                <c:pt idx="258">
                  <c:v>1589.5422456450572</c:v>
                </c:pt>
                <c:pt idx="259">
                  <c:v>1596.4151587898739</c:v>
                </c:pt>
                <c:pt idx="260">
                  <c:v>1613.13024031128</c:v>
                </c:pt>
                <c:pt idx="261">
                  <c:v>1627.9068348243643</c:v>
                </c:pt>
                <c:pt idx="262">
                  <c:v>1649.6268484182522</c:v>
                </c:pt>
                <c:pt idx="263">
                  <c:v>1659.518393807042</c:v>
                </c:pt>
                <c:pt idx="264">
                  <c:v>1672.39504311429</c:v>
                </c:pt>
                <c:pt idx="265">
                  <c:v>1693.2380563653912</c:v>
                </c:pt>
                <c:pt idx="266">
                  <c:v>1700.1973695059175</c:v>
                </c:pt>
                <c:pt idx="267">
                  <c:v>1723.1048360937436</c:v>
                </c:pt>
                <c:pt idx="268">
                  <c:v>1736.0805425426186</c:v>
                </c:pt>
                <c:pt idx="269">
                  <c:v>1747.0758453939811</c:v>
                </c:pt>
                <c:pt idx="270">
                  <c:v>1769.1102245249617</c:v>
                </c:pt>
                <c:pt idx="271">
                  <c:v>1790.1977234699716</c:v>
                </c:pt>
                <c:pt idx="272">
                  <c:v>1812.3469764398503</c:v>
                </c:pt>
                <c:pt idx="273">
                  <c:v>1828.492712715112</c:v>
                </c:pt>
                <c:pt idx="274">
                  <c:v>1854.7966742407068</c:v>
                </c:pt>
                <c:pt idx="275">
                  <c:v>1876.103177323656</c:v>
                </c:pt>
                <c:pt idx="276">
                  <c:v>1885.251297760228</c:v>
                </c:pt>
                <c:pt idx="277">
                  <c:v>1905.6166086961778</c:v>
                </c:pt>
                <c:pt idx="278">
                  <c:v>1919.902102414491</c:v>
                </c:pt>
                <c:pt idx="279">
                  <c:v>1943.4246110994109</c:v>
                </c:pt>
                <c:pt idx="280">
                  <c:v>1961.8801224245117</c:v>
                </c:pt>
                <c:pt idx="281">
                  <c:v>1974.2066235083341</c:v>
                </c:pt>
                <c:pt idx="282">
                  <c:v>1993.7610820789066</c:v>
                </c:pt>
                <c:pt idx="283">
                  <c:v>1990.6704730095482</c:v>
                </c:pt>
                <c:pt idx="284">
                  <c:v>2004.071427793822</c:v>
                </c:pt>
                <c:pt idx="285">
                  <c:v>2020.5946544807136</c:v>
                </c:pt>
                <c:pt idx="286">
                  <c:v>2046.478196950889</c:v>
                </c:pt>
                <c:pt idx="287">
                  <c:v>2075.5638707221515</c:v>
                </c:pt>
                <c:pt idx="288">
                  <c:v>2089.1026418702177</c:v>
                </c:pt>
                <c:pt idx="289">
                  <c:v>2097.445178171051</c:v>
                </c:pt>
                <c:pt idx="290">
                  <c:v>2111.019700884103</c:v>
                </c:pt>
                <c:pt idx="291">
                  <c:v>2144.5287556746994</c:v>
                </c:pt>
                <c:pt idx="292">
                  <c:v>2163.437192016118</c:v>
                </c:pt>
                <c:pt idx="293">
                  <c:v>2172.9075804655267</c:v>
                </c:pt>
                <c:pt idx="294">
                  <c:v>2195.0472468288613</c:v>
                </c:pt>
                <c:pt idx="295">
                  <c:v>2218.3046688027302</c:v>
                </c:pt>
                <c:pt idx="296">
                  <c:v>2237.3820383544944</c:v>
                </c:pt>
                <c:pt idx="297">
                  <c:v>2252.250352751075</c:v>
                </c:pt>
                <c:pt idx="298">
                  <c:v>2274.6028598466955</c:v>
                </c:pt>
                <c:pt idx="299">
                  <c:v>2287.4027874246212</c:v>
                </c:pt>
                <c:pt idx="300">
                  <c:v>2311.9912677727993</c:v>
                </c:pt>
                <c:pt idx="301">
                  <c:v>2333.4318977373528</c:v>
                </c:pt>
                <c:pt idx="302">
                  <c:v>2353.8519010472423</c:v>
                </c:pt>
                <c:pt idx="303">
                  <c:v>2371.0867265299803</c:v>
                </c:pt>
                <c:pt idx="304">
                  <c:v>2367.852470842747</c:v>
                </c:pt>
                <c:pt idx="305">
                  <c:v>2361.387736088829</c:v>
                </c:pt>
                <c:pt idx="306">
                  <c:v>2366.774665484364</c:v>
                </c:pt>
                <c:pt idx="307">
                  <c:v>2382.9564530772846</c:v>
                </c:pt>
                <c:pt idx="308">
                  <c:v>2375.4010278983615</c:v>
                </c:pt>
                <c:pt idx="309">
                  <c:v>2381.876685652058</c:v>
                </c:pt>
                <c:pt idx="310">
                  <c:v>2373.2435970283414</c:v>
                </c:pt>
                <c:pt idx="311">
                  <c:v>2370.008501329219</c:v>
                </c:pt>
                <c:pt idx="312">
                  <c:v>2364.619474355734</c:v>
                </c:pt>
                <c:pt idx="313">
                  <c:v>2361.387736088829</c:v>
                </c:pt>
                <c:pt idx="314">
                  <c:v>2352.7759112340104</c:v>
                </c:pt>
                <c:pt idx="315">
                  <c:v>2350.6243497834444</c:v>
                </c:pt>
                <c:pt idx="316">
                  <c:v>2348.4733456600325</c:v>
                </c:pt>
                <c:pt idx="317">
                  <c:v>2354.9280303006103</c:v>
                </c:pt>
                <c:pt idx="318">
                  <c:v>2361.387736088829</c:v>
                </c:pt>
                <c:pt idx="319">
                  <c:v>2358.1572550630635</c:v>
                </c:pt>
                <c:pt idx="320">
                  <c:v>2365.6970000007927</c:v>
                </c:pt>
                <c:pt idx="321">
                  <c:v>2350.6243497834444</c:v>
                </c:pt>
                <c:pt idx="322">
                  <c:v>2352.7759112340104</c:v>
                </c:pt>
                <c:pt idx="323">
                  <c:v>2349.548778073891</c:v>
                </c:pt>
                <c:pt idx="324">
                  <c:v>2353.8519010472423</c:v>
                </c:pt>
                <c:pt idx="325">
                  <c:v>2365.6970000007927</c:v>
                </c:pt>
                <c:pt idx="326">
                  <c:v>2379.717571918627</c:v>
                </c:pt>
                <c:pt idx="327">
                  <c:v>2387.2769273537288</c:v>
                </c:pt>
                <c:pt idx="328">
                  <c:v>2375.4010278983615</c:v>
                </c:pt>
                <c:pt idx="329">
                  <c:v>2366.774665484364</c:v>
                </c:pt>
                <c:pt idx="330">
                  <c:v>2361.387736088829</c:v>
                </c:pt>
                <c:pt idx="331">
                  <c:v>2352.7759112340104</c:v>
                </c:pt>
                <c:pt idx="332">
                  <c:v>2337.7266748550687</c:v>
                </c:pt>
                <c:pt idx="333">
                  <c:v>2346.3228985751152</c:v>
                </c:pt>
                <c:pt idx="334">
                  <c:v>2352.7759112340104</c:v>
                </c:pt>
                <c:pt idx="335">
                  <c:v>2340.949216013938</c:v>
                </c:pt>
                <c:pt idx="336">
                  <c:v>2333.4318977373528</c:v>
                </c:pt>
                <c:pt idx="337">
                  <c:v>2343.0982717640286</c:v>
                </c:pt>
                <c:pt idx="338">
                  <c:v>2334.5053837930136</c:v>
                </c:pt>
                <c:pt idx="339">
                  <c:v>2322.7046628493435</c:v>
                </c:pt>
                <c:pt idx="340">
                  <c:v>2319.489192771606</c:v>
                </c:pt>
                <c:pt idx="341">
                  <c:v>2320.560877792388</c:v>
                </c:pt>
                <c:pt idx="342">
                  <c:v>2328.066548082453</c:v>
                </c:pt>
                <c:pt idx="343">
                  <c:v>2333.4318977373528</c:v>
                </c:pt>
                <c:pt idx="344">
                  <c:v>2350.6243497834444</c:v>
                </c:pt>
                <c:pt idx="345">
                  <c:v>2343.0982717640286</c:v>
                </c:pt>
                <c:pt idx="346">
                  <c:v>2337.7266748550687</c:v>
                </c:pt>
                <c:pt idx="347">
                  <c:v>2339.8748966681096</c:v>
                </c:pt>
                <c:pt idx="348">
                  <c:v>2350.6243497834444</c:v>
                </c:pt>
                <c:pt idx="349">
                  <c:v>2350.6243497834444</c:v>
                </c:pt>
                <c:pt idx="350">
                  <c:v>2346.3228985751152</c:v>
                </c:pt>
                <c:pt idx="351">
                  <c:v>2347.3980525057955</c:v>
                </c:pt>
                <c:pt idx="352">
                  <c:v>2351.700060824783</c:v>
                </c:pt>
                <c:pt idx="353">
                  <c:v>2357.080707272355</c:v>
                </c:pt>
                <c:pt idx="354">
                  <c:v>2352.7759112340104</c:v>
                </c:pt>
                <c:pt idx="355">
                  <c:v>2346.3228985751152</c:v>
                </c:pt>
                <c:pt idx="356">
                  <c:v>2339.8748966681096</c:v>
                </c:pt>
                <c:pt idx="357">
                  <c:v>2333.4318977373528</c:v>
                </c:pt>
                <c:pt idx="358">
                  <c:v>2329.1393407164633</c:v>
                </c:pt>
                <c:pt idx="359">
                  <c:v>2337.7266748550687</c:v>
                </c:pt>
                <c:pt idx="360">
                  <c:v>2337.7266748550687</c:v>
                </c:pt>
                <c:pt idx="361">
                  <c:v>2346.3228985751152</c:v>
                </c:pt>
                <c:pt idx="362">
                  <c:v>2358.1572550630635</c:v>
                </c:pt>
                <c:pt idx="363">
                  <c:v>2368.930416112255</c:v>
                </c:pt>
                <c:pt idx="364">
                  <c:v>2371.0867265299803</c:v>
                </c:pt>
                <c:pt idx="365">
                  <c:v>2367.852470842747</c:v>
                </c:pt>
                <c:pt idx="366">
                  <c:v>2366.774665484364</c:v>
                </c:pt>
                <c:pt idx="367">
                  <c:v>2364.619474355734</c:v>
                </c:pt>
                <c:pt idx="368">
                  <c:v>2363.5420885128988</c:v>
                </c:pt>
                <c:pt idx="369">
                  <c:v>2374.322242398696</c:v>
                </c:pt>
                <c:pt idx="370">
                  <c:v>2365.6970000007927</c:v>
                </c:pt>
                <c:pt idx="371">
                  <c:v>2361.387736088829</c:v>
                </c:pt>
                <c:pt idx="372">
                  <c:v>2363.5420885128988</c:v>
                </c:pt>
                <c:pt idx="373">
                  <c:v>2358.1572550630635</c:v>
                </c:pt>
                <c:pt idx="374">
                  <c:v>2358.1572550630635</c:v>
                </c:pt>
                <c:pt idx="375">
                  <c:v>2360.310769435091</c:v>
                </c:pt>
                <c:pt idx="376">
                  <c:v>2365.6970000007927</c:v>
                </c:pt>
                <c:pt idx="377">
                  <c:v>2368.930416112255</c:v>
                </c:pt>
                <c:pt idx="378">
                  <c:v>2367.852470842747</c:v>
                </c:pt>
                <c:pt idx="379">
                  <c:v>2381.876685652058</c:v>
                </c:pt>
                <c:pt idx="380">
                  <c:v>2380.7970586113397</c:v>
                </c:pt>
                <c:pt idx="381">
                  <c:v>2381.876685652058</c:v>
                </c:pt>
                <c:pt idx="382">
                  <c:v>2382.9564530772846</c:v>
                </c:pt>
                <c:pt idx="383">
                  <c:v>2370.008501329219</c:v>
                </c:pt>
                <c:pt idx="384">
                  <c:v>2376.4799535637517</c:v>
                </c:pt>
                <c:pt idx="385">
                  <c:v>2373.2435970283414</c:v>
                </c:pt>
                <c:pt idx="386">
                  <c:v>2389.4380077490105</c:v>
                </c:pt>
                <c:pt idx="387">
                  <c:v>2386.1965980252044</c:v>
                </c:pt>
                <c:pt idx="388">
                  <c:v>2379.717571918627</c:v>
                </c:pt>
                <c:pt idx="389">
                  <c:v>2371.0867265299803</c:v>
                </c:pt>
                <c:pt idx="390">
                  <c:v>2371.0867265299803</c:v>
                </c:pt>
                <c:pt idx="391">
                  <c:v>2371.0867265299803</c:v>
                </c:pt>
                <c:pt idx="392">
                  <c:v>2365.6970000007927</c:v>
                </c:pt>
                <c:pt idx="393">
                  <c:v>2359.2339424385755</c:v>
                </c:pt>
                <c:pt idx="394">
                  <c:v>2361.387736088829</c:v>
                </c:pt>
                <c:pt idx="395">
                  <c:v>2356.0042990302613</c:v>
                </c:pt>
                <c:pt idx="396">
                  <c:v>2363.5420885128988</c:v>
                </c:pt>
                <c:pt idx="397">
                  <c:v>2360.310769435091</c:v>
                </c:pt>
                <c:pt idx="398">
                  <c:v>2352.7759112340104</c:v>
                </c:pt>
                <c:pt idx="399">
                  <c:v>2354.9280303006103</c:v>
                </c:pt>
                <c:pt idx="400">
                  <c:v>2361.387736088829</c:v>
                </c:pt>
                <c:pt idx="401">
                  <c:v>2365.6970000007927</c:v>
                </c:pt>
                <c:pt idx="402">
                  <c:v>2367.852470842747</c:v>
                </c:pt>
                <c:pt idx="403">
                  <c:v>2365.6970000007927</c:v>
                </c:pt>
                <c:pt idx="404">
                  <c:v>2379.717571918627</c:v>
                </c:pt>
                <c:pt idx="405">
                  <c:v>2389.4380077490105</c:v>
                </c:pt>
                <c:pt idx="406">
                  <c:v>2384.0363609235305</c:v>
                </c:pt>
                <c:pt idx="407">
                  <c:v>2379.717571918627</c:v>
                </c:pt>
                <c:pt idx="408">
                  <c:v>2374.322242398696</c:v>
                </c:pt>
                <c:pt idx="409">
                  <c:v>2366.774665484364</c:v>
                </c:pt>
                <c:pt idx="410">
                  <c:v>2365.6970000007927</c:v>
                </c:pt>
                <c:pt idx="411">
                  <c:v>2368.930416112255</c:v>
                </c:pt>
                <c:pt idx="412">
                  <c:v>2367.852470842747</c:v>
                </c:pt>
                <c:pt idx="413">
                  <c:v>2371.0867265299803</c:v>
                </c:pt>
                <c:pt idx="414">
                  <c:v>2363.5420885128988</c:v>
                </c:pt>
                <c:pt idx="415">
                  <c:v>2361.387736088829</c:v>
                </c:pt>
                <c:pt idx="416">
                  <c:v>2362.4648424360166</c:v>
                </c:pt>
                <c:pt idx="417">
                  <c:v>2361.387736088829</c:v>
                </c:pt>
                <c:pt idx="418">
                  <c:v>2356.0042990302613</c:v>
                </c:pt>
                <c:pt idx="419">
                  <c:v>2353.8519010472423</c:v>
                </c:pt>
                <c:pt idx="420">
                  <c:v>2357.080707272355</c:v>
                </c:pt>
                <c:pt idx="421">
                  <c:v>2363.5420885128988</c:v>
                </c:pt>
                <c:pt idx="422">
                  <c:v>2358.1572550630635</c:v>
                </c:pt>
                <c:pt idx="423">
                  <c:v>2361.387736088829</c:v>
                </c:pt>
                <c:pt idx="424">
                  <c:v>2368.930416112255</c:v>
                </c:pt>
                <c:pt idx="425">
                  <c:v>2366.774665484364</c:v>
                </c:pt>
                <c:pt idx="426">
                  <c:v>2363.5420885128988</c:v>
                </c:pt>
                <c:pt idx="427">
                  <c:v>2364.619474355734</c:v>
                </c:pt>
                <c:pt idx="428">
                  <c:v>2361.387736088829</c:v>
                </c:pt>
                <c:pt idx="429">
                  <c:v>2365.6970000007927</c:v>
                </c:pt>
                <c:pt idx="430">
                  <c:v>2359.2339424385755</c:v>
                </c:pt>
                <c:pt idx="431">
                  <c:v>2349.548778073891</c:v>
                </c:pt>
                <c:pt idx="432">
                  <c:v>2352.7759112340104</c:v>
                </c:pt>
                <c:pt idx="433">
                  <c:v>2345.2478838319475</c:v>
                </c:pt>
                <c:pt idx="434">
                  <c:v>2333.4318977373528</c:v>
                </c:pt>
                <c:pt idx="435">
                  <c:v>2311.9912677727993</c:v>
                </c:pt>
                <c:pt idx="436">
                  <c:v>2292.7419192050315</c:v>
                </c:pt>
                <c:pt idx="437">
                  <c:v>2276.7348114301667</c:v>
                </c:pt>
                <c:pt idx="438">
                  <c:v>2246.9371838629195</c:v>
                </c:pt>
                <c:pt idx="439">
                  <c:v>2223.5995432867894</c:v>
                </c:pt>
                <c:pt idx="440">
                  <c:v>2203.496956407598</c:v>
                </c:pt>
                <c:pt idx="441">
                  <c:v>2184.4971864947543</c:v>
                </c:pt>
                <c:pt idx="442">
                  <c:v>2168.6971854598714</c:v>
                </c:pt>
                <c:pt idx="443">
                  <c:v>2157.1295947724684</c:v>
                </c:pt>
                <c:pt idx="444">
                  <c:v>2136.1388066184704</c:v>
                </c:pt>
                <c:pt idx="445">
                  <c:v>2129.851903071227</c:v>
                </c:pt>
                <c:pt idx="446">
                  <c:v>2116.246585535812</c:v>
                </c:pt>
                <c:pt idx="447">
                  <c:v>2096.4019026659403</c:v>
                </c:pt>
                <c:pt idx="448">
                  <c:v>2083.892809606974</c:v>
                </c:pt>
                <c:pt idx="449">
                  <c:v>2072.442671146974</c:v>
                </c:pt>
                <c:pt idx="450">
                  <c:v>2062.0471372755483</c:v>
                </c:pt>
                <c:pt idx="451">
                  <c:v>2043.3679086173784</c:v>
                </c:pt>
                <c:pt idx="452">
                  <c:v>2036.1150964270673</c:v>
                </c:pt>
                <c:pt idx="453">
                  <c:v>2019.5609890319395</c:v>
                </c:pt>
                <c:pt idx="454">
                  <c:v>2005.1031667989405</c:v>
                </c:pt>
                <c:pt idx="455">
                  <c:v>1988.6107058225014</c:v>
                </c:pt>
                <c:pt idx="456">
                  <c:v>1968.041085762895</c:v>
                </c:pt>
                <c:pt idx="457">
                  <c:v>1946.497682634637</c:v>
                </c:pt>
                <c:pt idx="458">
                  <c:v>1939.328950660281</c:v>
                </c:pt>
                <c:pt idx="459">
                  <c:v>1918.8808945952126</c:v>
                </c:pt>
                <c:pt idx="460">
                  <c:v>1906.6361864949909</c:v>
                </c:pt>
                <c:pt idx="461">
                  <c:v>1896.4460375023957</c:v>
                </c:pt>
                <c:pt idx="462">
                  <c:v>1890.3379450077957</c:v>
                </c:pt>
                <c:pt idx="463">
                  <c:v>1878.135222206425</c:v>
                </c:pt>
                <c:pt idx="464">
                  <c:v>1856.823511295436</c:v>
                </c:pt>
                <c:pt idx="465">
                  <c:v>1846.6942695271446</c:v>
                </c:pt>
                <c:pt idx="466">
                  <c:v>1826.4727780488654</c:v>
                </c:pt>
                <c:pt idx="467">
                  <c:v>1809.3231426847624</c:v>
                </c:pt>
                <c:pt idx="468">
                  <c:v>1785.1720310258215</c:v>
                </c:pt>
                <c:pt idx="469">
                  <c:v>1769.1102245249617</c:v>
                </c:pt>
                <c:pt idx="470">
                  <c:v>1744.0756822836065</c:v>
                </c:pt>
                <c:pt idx="471">
                  <c:v>1730.0892353765087</c:v>
                </c:pt>
                <c:pt idx="472">
                  <c:v>1706.1671406990467</c:v>
                </c:pt>
                <c:pt idx="473">
                  <c:v>1691.2507519710798</c:v>
                </c:pt>
                <c:pt idx="474">
                  <c:v>1678.3448532842842</c:v>
                </c:pt>
                <c:pt idx="475">
                  <c:v>1670.4127200272922</c:v>
                </c:pt>
                <c:pt idx="476">
                  <c:v>1655.560361619618</c:v>
                </c:pt>
                <c:pt idx="477">
                  <c:v>1640.734520559391</c:v>
                </c:pt>
                <c:pt idx="478">
                  <c:v>1617.068095214713</c:v>
                </c:pt>
                <c:pt idx="479">
                  <c:v>1595.4329657114324</c:v>
                </c:pt>
                <c:pt idx="480">
                  <c:v>1573.8540579640555</c:v>
                </c:pt>
                <c:pt idx="481">
                  <c:v>1555.2627491828912</c:v>
                </c:pt>
                <c:pt idx="482">
                  <c:v>1536.712970607001</c:v>
                </c:pt>
                <c:pt idx="483">
                  <c:v>1517.231550828266</c:v>
                </c:pt>
                <c:pt idx="484">
                  <c:v>1505.564599317211</c:v>
                </c:pt>
                <c:pt idx="485">
                  <c:v>1493.9140167368346</c:v>
                </c:pt>
                <c:pt idx="486">
                  <c:v>1475.5006257447126</c:v>
                </c:pt>
                <c:pt idx="487">
                  <c:v>1458.0939436173526</c:v>
                </c:pt>
                <c:pt idx="488">
                  <c:v>1445.5451045147697</c:v>
                </c:pt>
                <c:pt idx="489">
                  <c:v>1427.2385384106835</c:v>
                </c:pt>
                <c:pt idx="490">
                  <c:v>1411.853723686645</c:v>
                </c:pt>
                <c:pt idx="491">
                  <c:v>1397.4563010682689</c:v>
                </c:pt>
                <c:pt idx="492">
                  <c:v>1383.083797557629</c:v>
                </c:pt>
                <c:pt idx="493">
                  <c:v>1364.9142646486625</c:v>
                </c:pt>
                <c:pt idx="494">
                  <c:v>1349.6443807972548</c:v>
                </c:pt>
                <c:pt idx="495">
                  <c:v>1329.6451763586406</c:v>
                </c:pt>
                <c:pt idx="496">
                  <c:v>1309.694022225814</c:v>
                </c:pt>
                <c:pt idx="497">
                  <c:v>1294.5252519441729</c:v>
                </c:pt>
                <c:pt idx="498">
                  <c:v>1280.3296509510428</c:v>
                </c:pt>
                <c:pt idx="499">
                  <c:v>1254.8385631095841</c:v>
                </c:pt>
                <c:pt idx="500">
                  <c:v>1237.8878739966735</c:v>
                </c:pt>
                <c:pt idx="501">
                  <c:v>1215.340645195868</c:v>
                </c:pt>
                <c:pt idx="502">
                  <c:v>1197.5340725955384</c:v>
                </c:pt>
                <c:pt idx="503">
                  <c:v>1185.372591478969</c:v>
                </c:pt>
                <c:pt idx="504">
                  <c:v>1160.170898775705</c:v>
                </c:pt>
                <c:pt idx="505">
                  <c:v>1144.3423159347374</c:v>
                </c:pt>
                <c:pt idx="506">
                  <c:v>1122.9750857578601</c:v>
                </c:pt>
                <c:pt idx="507">
                  <c:v>1095.1871578571026</c:v>
                </c:pt>
                <c:pt idx="508">
                  <c:v>1078.5589261692896</c:v>
                </c:pt>
                <c:pt idx="509">
                  <c:v>1055.5192593942938</c:v>
                </c:pt>
                <c:pt idx="510">
                  <c:v>1030.7080101447425</c:v>
                </c:pt>
                <c:pt idx="511">
                  <c:v>1006.8855580045616</c:v>
                </c:pt>
                <c:pt idx="512">
                  <c:v>978.570896843637</c:v>
                </c:pt>
                <c:pt idx="513">
                  <c:v>958.5350316525437</c:v>
                </c:pt>
                <c:pt idx="514">
                  <c:v>937.6400059614137</c:v>
                </c:pt>
                <c:pt idx="515">
                  <c:v>926.759089743725</c:v>
                </c:pt>
                <c:pt idx="516">
                  <c:v>905.0399368947989</c:v>
                </c:pt>
                <c:pt idx="517">
                  <c:v>889.6898348427036</c:v>
                </c:pt>
                <c:pt idx="518">
                  <c:v>875.2685545490444</c:v>
                </c:pt>
                <c:pt idx="519">
                  <c:v>857.2771026578598</c:v>
                </c:pt>
                <c:pt idx="520">
                  <c:v>846.5009124936497</c:v>
                </c:pt>
                <c:pt idx="521">
                  <c:v>821.4107198418069</c:v>
                </c:pt>
                <c:pt idx="522">
                  <c:v>808.0006646499161</c:v>
                </c:pt>
                <c:pt idx="523">
                  <c:v>795.504121475858</c:v>
                </c:pt>
                <c:pt idx="524">
                  <c:v>780.354986692748</c:v>
                </c:pt>
                <c:pt idx="525">
                  <c:v>765.2334385877772</c:v>
                </c:pt>
                <c:pt idx="526">
                  <c:v>745.705163400325</c:v>
                </c:pt>
                <c:pt idx="527">
                  <c:v>732.4167122176104</c:v>
                </c:pt>
                <c:pt idx="528">
                  <c:v>713.8485333887338</c:v>
                </c:pt>
                <c:pt idx="529">
                  <c:v>697.0844543733318</c:v>
                </c:pt>
                <c:pt idx="530">
                  <c:v>682.1136487569094</c:v>
                </c:pt>
                <c:pt idx="531">
                  <c:v>671.5622478811014</c:v>
                </c:pt>
                <c:pt idx="532">
                  <c:v>655.7602424046626</c:v>
                </c:pt>
                <c:pt idx="533">
                  <c:v>639.9882502520334</c:v>
                </c:pt>
                <c:pt idx="534">
                  <c:v>627.7418223284279</c:v>
                </c:pt>
                <c:pt idx="535">
                  <c:v>608.5338513853794</c:v>
                </c:pt>
                <c:pt idx="536">
                  <c:v>587.6302497313404</c:v>
                </c:pt>
                <c:pt idx="537">
                  <c:v>555.5066066837805</c:v>
                </c:pt>
                <c:pt idx="538">
                  <c:v>525.2333271754317</c:v>
                </c:pt>
                <c:pt idx="539">
                  <c:v>512.2927738755961</c:v>
                </c:pt>
                <c:pt idx="540">
                  <c:v>498.5117083796552</c:v>
                </c:pt>
                <c:pt idx="541">
                  <c:v>482.1763429556483</c:v>
                </c:pt>
                <c:pt idx="542">
                  <c:v>465.87304905245065</c:v>
                </c:pt>
                <c:pt idx="543">
                  <c:v>448.7461967977965</c:v>
                </c:pt>
                <c:pt idx="544">
                  <c:v>418.0065987754</c:v>
                </c:pt>
                <c:pt idx="545">
                  <c:v>401.82868275677</c:v>
                </c:pt>
                <c:pt idx="546">
                  <c:v>392.47690648380666</c:v>
                </c:pt>
                <c:pt idx="547">
                  <c:v>370.41448438336795</c:v>
                </c:pt>
                <c:pt idx="548">
                  <c:v>351.7919556627109</c:v>
                </c:pt>
                <c:pt idx="549">
                  <c:v>336.58634361172676</c:v>
                </c:pt>
                <c:pt idx="550">
                  <c:v>305.4175318958902</c:v>
                </c:pt>
                <c:pt idx="551">
                  <c:v>307.94037905854384</c:v>
                </c:pt>
                <c:pt idx="552">
                  <c:v>289.45727448474344</c:v>
                </c:pt>
                <c:pt idx="553">
                  <c:v>286.10112555676915</c:v>
                </c:pt>
                <c:pt idx="554">
                  <c:v>292.81478039199953</c:v>
                </c:pt>
                <c:pt idx="555">
                  <c:v>273.52763397267813</c:v>
                </c:pt>
                <c:pt idx="556">
                  <c:v>274.3652747028979</c:v>
                </c:pt>
                <c:pt idx="557">
                  <c:v>260.1368608681064</c:v>
                </c:pt>
                <c:pt idx="558">
                  <c:v>233.4199220860323</c:v>
                </c:pt>
                <c:pt idx="559">
                  <c:v>213.43847742100272</c:v>
                </c:pt>
                <c:pt idx="560">
                  <c:v>183.55617314350272</c:v>
                </c:pt>
                <c:pt idx="561">
                  <c:v>157.91007629196307</c:v>
                </c:pt>
                <c:pt idx="562">
                  <c:v>118.35560378030681</c:v>
                </c:pt>
                <c:pt idx="563">
                  <c:v>63.45730901208445</c:v>
                </c:pt>
                <c:pt idx="564">
                  <c:v>16.224742758823112</c:v>
                </c:pt>
                <c:pt idx="565">
                  <c:v>-1.621012882042308</c:v>
                </c:pt>
                <c:pt idx="566">
                  <c:v>28.41432958142508</c:v>
                </c:pt>
                <c:pt idx="567">
                  <c:v>65.09081966395414</c:v>
                </c:pt>
                <c:pt idx="568">
                  <c:v>99.46898188776728</c:v>
                </c:pt>
                <c:pt idx="569">
                  <c:v>122.46708149563102</c:v>
                </c:pt>
                <c:pt idx="570">
                  <c:v>161.21480277951653</c:v>
                </c:pt>
                <c:pt idx="571">
                  <c:v>202.63523668425202</c:v>
                </c:pt>
                <c:pt idx="572">
                  <c:v>240.09110249866137</c:v>
                </c:pt>
                <c:pt idx="573">
                  <c:v>271.85260595449097</c:v>
                </c:pt>
                <c:pt idx="574">
                  <c:v>302.0549275284193</c:v>
                </c:pt>
                <c:pt idx="575">
                  <c:v>344.18566920671265</c:v>
                </c:pt>
                <c:pt idx="576">
                  <c:v>347.5653808414799</c:v>
                </c:pt>
                <c:pt idx="577">
                  <c:v>369.5670991719585</c:v>
                </c:pt>
                <c:pt idx="578">
                  <c:v>390.7777144639633</c:v>
                </c:pt>
                <c:pt idx="579">
                  <c:v>405.23194156342134</c:v>
                </c:pt>
                <c:pt idx="580">
                  <c:v>418.85894174479085</c:v>
                </c:pt>
                <c:pt idx="581">
                  <c:v>429.9473690342443</c:v>
                </c:pt>
                <c:pt idx="582">
                  <c:v>441.9053344012313</c:v>
                </c:pt>
                <c:pt idx="583">
                  <c:v>444.46999742836033</c:v>
                </c:pt>
                <c:pt idx="584">
                  <c:v>451.31297381230803</c:v>
                </c:pt>
                <c:pt idx="585">
                  <c:v>449.6017009835817</c:v>
                </c:pt>
                <c:pt idx="586">
                  <c:v>453.0245993717019</c:v>
                </c:pt>
                <c:pt idx="587">
                  <c:v>455.5926993989749</c:v>
                </c:pt>
                <c:pt idx="588">
                  <c:v>455.5926993989749</c:v>
                </c:pt>
                <c:pt idx="589">
                  <c:v>453.0245993717019</c:v>
                </c:pt>
                <c:pt idx="590">
                  <c:v>459.0180686842153</c:v>
                </c:pt>
                <c:pt idx="591">
                  <c:v>461.58802322229195</c:v>
                </c:pt>
                <c:pt idx="592">
                  <c:v>464.1587733708875</c:v>
                </c:pt>
                <c:pt idx="593">
                  <c:v>449.6017009835817</c:v>
                </c:pt>
                <c:pt idx="594">
                  <c:v>462.4448515129957</c:v>
                </c:pt>
                <c:pt idx="595">
                  <c:v>451.31297381230803</c:v>
                </c:pt>
                <c:pt idx="596">
                  <c:v>444.46999742836033</c:v>
                </c:pt>
                <c:pt idx="597">
                  <c:v>448.7461967977965</c:v>
                </c:pt>
                <c:pt idx="598">
                  <c:v>442.76013406969975</c:v>
                </c:pt>
                <c:pt idx="599">
                  <c:v>444.46999742836033</c:v>
                </c:pt>
                <c:pt idx="600">
                  <c:v>452.1687424915833</c:v>
                </c:pt>
                <c:pt idx="601">
                  <c:v>460.73128333275247</c:v>
                </c:pt>
                <c:pt idx="602">
                  <c:v>447.89078074017567</c:v>
                </c:pt>
                <c:pt idx="603">
                  <c:v>447.89078074017567</c:v>
                </c:pt>
                <c:pt idx="604">
                  <c:v>458.1615938887572</c:v>
                </c:pt>
                <c:pt idx="605">
                  <c:v>459.0180686842153</c:v>
                </c:pt>
                <c:pt idx="606">
                  <c:v>459.0180686842153</c:v>
                </c:pt>
                <c:pt idx="607">
                  <c:v>454.7365778072063</c:v>
                </c:pt>
                <c:pt idx="608">
                  <c:v>454.7365778072063</c:v>
                </c:pt>
                <c:pt idx="609">
                  <c:v>459.87463182613794</c:v>
                </c:pt>
                <c:pt idx="610">
                  <c:v>457.3052074215425</c:v>
                </c:pt>
                <c:pt idx="611">
                  <c:v>459.87463182613794</c:v>
                </c:pt>
                <c:pt idx="612">
                  <c:v>463.3017682231122</c:v>
                </c:pt>
                <c:pt idx="613">
                  <c:v>448.7461967977965</c:v>
                </c:pt>
                <c:pt idx="614">
                  <c:v>439.34146322190793</c:v>
                </c:pt>
                <c:pt idx="615">
                  <c:v>437.6326554430607</c:v>
                </c:pt>
                <c:pt idx="616">
                  <c:v>437.6326554430607</c:v>
                </c:pt>
                <c:pt idx="617">
                  <c:v>439.34146322190793</c:v>
                </c:pt>
                <c:pt idx="618">
                  <c:v>440.1959989954418</c:v>
                </c:pt>
                <c:pt idx="619">
                  <c:v>441.9053344012313</c:v>
                </c:pt>
                <c:pt idx="620">
                  <c:v>437.6326554430607</c:v>
                </c:pt>
                <c:pt idx="621">
                  <c:v>437.6326554430607</c:v>
                </c:pt>
                <c:pt idx="622">
                  <c:v>445.32506115480254</c:v>
                </c:pt>
                <c:pt idx="623">
                  <c:v>435.0701029240357</c:v>
                </c:pt>
                <c:pt idx="624">
                  <c:v>441.9053344012313</c:v>
                </c:pt>
                <c:pt idx="625">
                  <c:v>429.0938872130495</c:v>
                </c:pt>
                <c:pt idx="626">
                  <c:v>429.0938872130495</c:v>
                </c:pt>
                <c:pt idx="627">
                  <c:v>432.508340950301</c:v>
                </c:pt>
                <c:pt idx="628">
                  <c:v>437.6326554430607</c:v>
                </c:pt>
                <c:pt idx="629">
                  <c:v>440.1959989954418</c:v>
                </c:pt>
                <c:pt idx="630">
                  <c:v>445.32506115480254</c:v>
                </c:pt>
                <c:pt idx="631">
                  <c:v>439.34146322190793</c:v>
                </c:pt>
                <c:pt idx="632">
                  <c:v>435.0701029240357</c:v>
                </c:pt>
                <c:pt idx="633">
                  <c:v>447.03545279256934</c:v>
                </c:pt>
                <c:pt idx="634">
                  <c:v>448.7461967977965</c:v>
                </c:pt>
                <c:pt idx="635">
                  <c:v>447.89078074017567</c:v>
                </c:pt>
                <c:pt idx="636">
                  <c:v>439.34146322190793</c:v>
                </c:pt>
                <c:pt idx="637">
                  <c:v>436.77838340156853</c:v>
                </c:pt>
                <c:pt idx="638">
                  <c:v>430.80093858549156</c:v>
                </c:pt>
                <c:pt idx="639">
                  <c:v>437.6326554430607</c:v>
                </c:pt>
                <c:pt idx="640">
                  <c:v>435.0701029240357</c:v>
                </c:pt>
                <c:pt idx="641">
                  <c:v>432.508340950301</c:v>
                </c:pt>
                <c:pt idx="642">
                  <c:v>447.03545279256934</c:v>
                </c:pt>
                <c:pt idx="643">
                  <c:v>453.8805444708462</c:v>
                </c:pt>
                <c:pt idx="644">
                  <c:v>459.0180686842153</c:v>
                </c:pt>
                <c:pt idx="645">
                  <c:v>447.89078074017567</c:v>
                </c:pt>
                <c:pt idx="646">
                  <c:v>453.8805444708462</c:v>
                </c:pt>
                <c:pt idx="647">
                  <c:v>461.58802322229195</c:v>
                </c:pt>
                <c:pt idx="648">
                  <c:v>455.5926993989749</c:v>
                </c:pt>
                <c:pt idx="649">
                  <c:v>462.4448515129957</c:v>
                </c:pt>
                <c:pt idx="650">
                  <c:v>455.5926993989749</c:v>
                </c:pt>
                <c:pt idx="651">
                  <c:v>455.5926993989749</c:v>
                </c:pt>
                <c:pt idx="652">
                  <c:v>457.3052074215425</c:v>
                </c:pt>
                <c:pt idx="653">
                  <c:v>451.31297381230803</c:v>
                </c:pt>
                <c:pt idx="654">
                  <c:v>434.2160944518485</c:v>
                </c:pt>
                <c:pt idx="655">
                  <c:v>405.23194156342134</c:v>
                </c:pt>
                <c:pt idx="656">
                  <c:v>394.17644627115516</c:v>
                </c:pt>
                <c:pt idx="657">
                  <c:v>388.22957818702577</c:v>
                </c:pt>
                <c:pt idx="658">
                  <c:v>361.09799963927696</c:v>
                </c:pt>
                <c:pt idx="659">
                  <c:v>345.8753530810921</c:v>
                </c:pt>
                <c:pt idx="660">
                  <c:v>347.5653808414799</c:v>
                </c:pt>
                <c:pt idx="661">
                  <c:v>336.58634361172676</c:v>
                </c:pt>
                <c:pt idx="662">
                  <c:v>343.3409561830425</c:v>
                </c:pt>
                <c:pt idx="663">
                  <c:v>342.4963290784159</c:v>
                </c:pt>
                <c:pt idx="664">
                  <c:v>339.1186795008314</c:v>
                </c:pt>
                <c:pt idx="665">
                  <c:v>333.2110965895431</c:v>
                </c:pt>
                <c:pt idx="666">
                  <c:v>326.4647154958128</c:v>
                </c:pt>
                <c:pt idx="667">
                  <c:v>313.83000487958066</c:v>
                </c:pt>
                <c:pt idx="668">
                  <c:v>323.93623497731755</c:v>
                </c:pt>
                <c:pt idx="669">
                  <c:v>323.09357919781365</c:v>
                </c:pt>
                <c:pt idx="670">
                  <c:v>312.9883739690147</c:v>
                </c:pt>
                <c:pt idx="671">
                  <c:v>305.4175318958902</c:v>
                </c:pt>
                <c:pt idx="672">
                  <c:v>291.97527663836706</c:v>
                </c:pt>
                <c:pt idx="673">
                  <c:v>249.27273534764123</c:v>
                </c:pt>
                <c:pt idx="674">
                  <c:v>234.25352660131318</c:v>
                </c:pt>
                <c:pt idx="675">
                  <c:v>206.78866615712892</c:v>
                </c:pt>
                <c:pt idx="676">
                  <c:v>164.5208449738781</c:v>
                </c:pt>
                <c:pt idx="677">
                  <c:v>133.99006076640572</c:v>
                </c:pt>
                <c:pt idx="678">
                  <c:v>98.64879803881307</c:v>
                </c:pt>
                <c:pt idx="679">
                  <c:v>58.55870418690837</c:v>
                </c:pt>
                <c:pt idx="680">
                  <c:v>26.788017125776236</c:v>
                </c:pt>
                <c:pt idx="681">
                  <c:v>-6.481388421443569</c:v>
                </c:pt>
                <c:pt idx="682">
                  <c:v>0.8102421117575744</c:v>
                </c:pt>
                <c:pt idx="683">
                  <c:v>7.297070971657419</c:v>
                </c:pt>
                <c:pt idx="684">
                  <c:v>5.6748886316678835</c:v>
                </c:pt>
                <c:pt idx="685">
                  <c:v>6.485940189864024</c:v>
                </c:pt>
                <c:pt idx="686">
                  <c:v>5.6748886316678835</c:v>
                </c:pt>
                <c:pt idx="687">
                  <c:v>6.485940189864024</c:v>
                </c:pt>
                <c:pt idx="688">
                  <c:v>7.297070971657419</c:v>
                </c:pt>
                <c:pt idx="689">
                  <c:v>4.863916281592466</c:v>
                </c:pt>
              </c:numCache>
            </c:numRef>
          </c:yVal>
          <c:smooth val="0"/>
        </c:ser>
        <c:axId val="23002780"/>
        <c:axId val="5698429"/>
      </c:scatterChart>
      <c:valAx>
        <c:axId val="23002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8429"/>
        <c:crosses val="autoZero"/>
        <c:crossBetween val="midCat"/>
        <c:dispUnits/>
      </c:valAx>
      <c:valAx>
        <c:axId val="56984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002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W29 Profile 2143-2206 UT 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W29_T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Data!$O$441:$O$575</c:f>
              <c:numCache>
                <c:ptCount val="135"/>
                <c:pt idx="0">
                  <c:v>10.8</c:v>
                </c:pt>
                <c:pt idx="1">
                  <c:v>11</c:v>
                </c:pt>
                <c:pt idx="2">
                  <c:v>11.6</c:v>
                </c:pt>
                <c:pt idx="3">
                  <c:v>11.6</c:v>
                </c:pt>
                <c:pt idx="4">
                  <c:v>11.3</c:v>
                </c:pt>
                <c:pt idx="5">
                  <c:v>11.1</c:v>
                </c:pt>
                <c:pt idx="6">
                  <c:v>10.5</c:v>
                </c:pt>
                <c:pt idx="7">
                  <c:v>10.2</c:v>
                </c:pt>
                <c:pt idx="8">
                  <c:v>10</c:v>
                </c:pt>
                <c:pt idx="9">
                  <c:v>10.1</c:v>
                </c:pt>
                <c:pt idx="10">
                  <c:v>10.5</c:v>
                </c:pt>
                <c:pt idx="11">
                  <c:v>10.4</c:v>
                </c:pt>
                <c:pt idx="12">
                  <c:v>10.3</c:v>
                </c:pt>
                <c:pt idx="13">
                  <c:v>10.3</c:v>
                </c:pt>
                <c:pt idx="14">
                  <c:v>10.7</c:v>
                </c:pt>
                <c:pt idx="15">
                  <c:v>10.6</c:v>
                </c:pt>
                <c:pt idx="16">
                  <c:v>10.6</c:v>
                </c:pt>
                <c:pt idx="17">
                  <c:v>10.9</c:v>
                </c:pt>
                <c:pt idx="18">
                  <c:v>11.1</c:v>
                </c:pt>
                <c:pt idx="19">
                  <c:v>11</c:v>
                </c:pt>
                <c:pt idx="20">
                  <c:v>11</c:v>
                </c:pt>
                <c:pt idx="21">
                  <c:v>11.2</c:v>
                </c:pt>
                <c:pt idx="22">
                  <c:v>11.2</c:v>
                </c:pt>
                <c:pt idx="23">
                  <c:v>11.3</c:v>
                </c:pt>
                <c:pt idx="24">
                  <c:v>10.5</c:v>
                </c:pt>
                <c:pt idx="25">
                  <c:v>10.9</c:v>
                </c:pt>
                <c:pt idx="26">
                  <c:v>11.3</c:v>
                </c:pt>
                <c:pt idx="27">
                  <c:v>11.5</c:v>
                </c:pt>
                <c:pt idx="28">
                  <c:v>11.2</c:v>
                </c:pt>
                <c:pt idx="29">
                  <c:v>11.5</c:v>
                </c:pt>
                <c:pt idx="30">
                  <c:v>11.8</c:v>
                </c:pt>
                <c:pt idx="31">
                  <c:v>11.8</c:v>
                </c:pt>
                <c:pt idx="32">
                  <c:v>11.7</c:v>
                </c:pt>
                <c:pt idx="33">
                  <c:v>11</c:v>
                </c:pt>
                <c:pt idx="34">
                  <c:v>11.2</c:v>
                </c:pt>
                <c:pt idx="35">
                  <c:v>10.9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8.6</c:v>
                </c:pt>
                <c:pt idx="40">
                  <c:v>8.9</c:v>
                </c:pt>
                <c:pt idx="41">
                  <c:v>9.1</c:v>
                </c:pt>
                <c:pt idx="42">
                  <c:v>9.4</c:v>
                </c:pt>
                <c:pt idx="43">
                  <c:v>9.1</c:v>
                </c:pt>
                <c:pt idx="44">
                  <c:v>9.2</c:v>
                </c:pt>
                <c:pt idx="45">
                  <c:v>9.1</c:v>
                </c:pt>
                <c:pt idx="46">
                  <c:v>9.4</c:v>
                </c:pt>
                <c:pt idx="47">
                  <c:v>9.7</c:v>
                </c:pt>
                <c:pt idx="48">
                  <c:v>9.7</c:v>
                </c:pt>
                <c:pt idx="49">
                  <c:v>9.7</c:v>
                </c:pt>
                <c:pt idx="50">
                  <c:v>9.9</c:v>
                </c:pt>
                <c:pt idx="51">
                  <c:v>10</c:v>
                </c:pt>
                <c:pt idx="52">
                  <c:v>10</c:v>
                </c:pt>
                <c:pt idx="53">
                  <c:v>9.9</c:v>
                </c:pt>
                <c:pt idx="54">
                  <c:v>10.1</c:v>
                </c:pt>
                <c:pt idx="55">
                  <c:v>10.1</c:v>
                </c:pt>
                <c:pt idx="56">
                  <c:v>10.2</c:v>
                </c:pt>
                <c:pt idx="57">
                  <c:v>10.5</c:v>
                </c:pt>
                <c:pt idx="58">
                  <c:v>10.7</c:v>
                </c:pt>
                <c:pt idx="59">
                  <c:v>11</c:v>
                </c:pt>
                <c:pt idx="60">
                  <c:v>11.1</c:v>
                </c:pt>
                <c:pt idx="61">
                  <c:v>11</c:v>
                </c:pt>
                <c:pt idx="62">
                  <c:v>10.8</c:v>
                </c:pt>
                <c:pt idx="63">
                  <c:v>11</c:v>
                </c:pt>
                <c:pt idx="64">
                  <c:v>11.1</c:v>
                </c:pt>
                <c:pt idx="65">
                  <c:v>11.3</c:v>
                </c:pt>
                <c:pt idx="66">
                  <c:v>11.2</c:v>
                </c:pt>
                <c:pt idx="67">
                  <c:v>11.4</c:v>
                </c:pt>
                <c:pt idx="68">
                  <c:v>11.7</c:v>
                </c:pt>
                <c:pt idx="69">
                  <c:v>12</c:v>
                </c:pt>
                <c:pt idx="70">
                  <c:v>12.1</c:v>
                </c:pt>
                <c:pt idx="71">
                  <c:v>12.2</c:v>
                </c:pt>
                <c:pt idx="72">
                  <c:v>12.3</c:v>
                </c:pt>
                <c:pt idx="73">
                  <c:v>12.5</c:v>
                </c:pt>
                <c:pt idx="74">
                  <c:v>12.6</c:v>
                </c:pt>
                <c:pt idx="75">
                  <c:v>12.9</c:v>
                </c:pt>
                <c:pt idx="76">
                  <c:v>13.1</c:v>
                </c:pt>
                <c:pt idx="77">
                  <c:v>13.1</c:v>
                </c:pt>
                <c:pt idx="78">
                  <c:v>13.2</c:v>
                </c:pt>
                <c:pt idx="79">
                  <c:v>13.3</c:v>
                </c:pt>
                <c:pt idx="80">
                  <c:v>13.7</c:v>
                </c:pt>
                <c:pt idx="81">
                  <c:v>14</c:v>
                </c:pt>
                <c:pt idx="82">
                  <c:v>14.2</c:v>
                </c:pt>
                <c:pt idx="83">
                  <c:v>14.3</c:v>
                </c:pt>
                <c:pt idx="84">
                  <c:v>14.5</c:v>
                </c:pt>
                <c:pt idx="85">
                  <c:v>14.7</c:v>
                </c:pt>
                <c:pt idx="86">
                  <c:v>14.9</c:v>
                </c:pt>
                <c:pt idx="87">
                  <c:v>15</c:v>
                </c:pt>
                <c:pt idx="88">
                  <c:v>15.1</c:v>
                </c:pt>
                <c:pt idx="89">
                  <c:v>15.4</c:v>
                </c:pt>
                <c:pt idx="90">
                  <c:v>15.6</c:v>
                </c:pt>
                <c:pt idx="91">
                  <c:v>15.5</c:v>
                </c:pt>
                <c:pt idx="92">
                  <c:v>15.5</c:v>
                </c:pt>
                <c:pt idx="93">
                  <c:v>15.7</c:v>
                </c:pt>
                <c:pt idx="94">
                  <c:v>15.8</c:v>
                </c:pt>
                <c:pt idx="95">
                  <c:v>16</c:v>
                </c:pt>
                <c:pt idx="96">
                  <c:v>16.3</c:v>
                </c:pt>
                <c:pt idx="97">
                  <c:v>16.5</c:v>
                </c:pt>
                <c:pt idx="98">
                  <c:v>16.6</c:v>
                </c:pt>
                <c:pt idx="99">
                  <c:v>16.7</c:v>
                </c:pt>
                <c:pt idx="100">
                  <c:v>16.8</c:v>
                </c:pt>
                <c:pt idx="101">
                  <c:v>16.9</c:v>
                </c:pt>
                <c:pt idx="102">
                  <c:v>17.1</c:v>
                </c:pt>
                <c:pt idx="103">
                  <c:v>17</c:v>
                </c:pt>
                <c:pt idx="104">
                  <c:v>17.2</c:v>
                </c:pt>
                <c:pt idx="105">
                  <c:v>17.7</c:v>
                </c:pt>
                <c:pt idx="106">
                  <c:v>17.8</c:v>
                </c:pt>
                <c:pt idx="107">
                  <c:v>17.9</c:v>
                </c:pt>
                <c:pt idx="108">
                  <c:v>18.1</c:v>
                </c:pt>
                <c:pt idx="109">
                  <c:v>18.2</c:v>
                </c:pt>
                <c:pt idx="110">
                  <c:v>18.2</c:v>
                </c:pt>
                <c:pt idx="111">
                  <c:v>18.4</c:v>
                </c:pt>
                <c:pt idx="112">
                  <c:v>18.9</c:v>
                </c:pt>
                <c:pt idx="113">
                  <c:v>19</c:v>
                </c:pt>
                <c:pt idx="114">
                  <c:v>19.1</c:v>
                </c:pt>
                <c:pt idx="115">
                  <c:v>19.3</c:v>
                </c:pt>
                <c:pt idx="116">
                  <c:v>19.2</c:v>
                </c:pt>
                <c:pt idx="117">
                  <c:v>19.2</c:v>
                </c:pt>
                <c:pt idx="118">
                  <c:v>19.2</c:v>
                </c:pt>
                <c:pt idx="119">
                  <c:v>18.9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19.1</c:v>
                </c:pt>
                <c:pt idx="124">
                  <c:v>19.2</c:v>
                </c:pt>
                <c:pt idx="125">
                  <c:v>19.3</c:v>
                </c:pt>
                <c:pt idx="126">
                  <c:v>19.5</c:v>
                </c:pt>
                <c:pt idx="127">
                  <c:v>19.8</c:v>
                </c:pt>
                <c:pt idx="128">
                  <c:v>19.8</c:v>
                </c:pt>
                <c:pt idx="129">
                  <c:v>20</c:v>
                </c:pt>
                <c:pt idx="130">
                  <c:v>20.5</c:v>
                </c:pt>
                <c:pt idx="131">
                  <c:v>21.1</c:v>
                </c:pt>
                <c:pt idx="132">
                  <c:v>21.8</c:v>
                </c:pt>
                <c:pt idx="133">
                  <c:v>22.2</c:v>
                </c:pt>
                <c:pt idx="134">
                  <c:v>21.7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axId val="55098934"/>
        <c:axId val="26128359"/>
      </c:scatterChart>
      <c:valAx>
        <c:axId val="55098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128359"/>
        <c:crosses val="autoZero"/>
        <c:crossBetween val="midCat"/>
        <c:dispUnits/>
      </c:valAx>
      <c:valAx>
        <c:axId val="2612835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098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W29 Profile 2143-2206 UT 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W29_RH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Data!$P$441:$P$575</c:f>
              <c:numCache>
                <c:ptCount val="135"/>
                <c:pt idx="0">
                  <c:v>15.3</c:v>
                </c:pt>
                <c:pt idx="1">
                  <c:v>15.3</c:v>
                </c:pt>
                <c:pt idx="2">
                  <c:v>14.3</c:v>
                </c:pt>
                <c:pt idx="3">
                  <c:v>14.3</c:v>
                </c:pt>
                <c:pt idx="4">
                  <c:v>14.9</c:v>
                </c:pt>
                <c:pt idx="5">
                  <c:v>15.2</c:v>
                </c:pt>
                <c:pt idx="6">
                  <c:v>17.1</c:v>
                </c:pt>
                <c:pt idx="7">
                  <c:v>18.3</c:v>
                </c:pt>
                <c:pt idx="8">
                  <c:v>19.3</c:v>
                </c:pt>
                <c:pt idx="9">
                  <c:v>20</c:v>
                </c:pt>
                <c:pt idx="10">
                  <c:v>19.6</c:v>
                </c:pt>
                <c:pt idx="11">
                  <c:v>20</c:v>
                </c:pt>
                <c:pt idx="12">
                  <c:v>20.8</c:v>
                </c:pt>
                <c:pt idx="13">
                  <c:v>21.1</c:v>
                </c:pt>
                <c:pt idx="14">
                  <c:v>20.9</c:v>
                </c:pt>
                <c:pt idx="15">
                  <c:v>21</c:v>
                </c:pt>
                <c:pt idx="16">
                  <c:v>20.9</c:v>
                </c:pt>
                <c:pt idx="17">
                  <c:v>20.4</c:v>
                </c:pt>
                <c:pt idx="18">
                  <c:v>20.2</c:v>
                </c:pt>
                <c:pt idx="19">
                  <c:v>20.8</c:v>
                </c:pt>
                <c:pt idx="20">
                  <c:v>21.6</c:v>
                </c:pt>
                <c:pt idx="21">
                  <c:v>21.9</c:v>
                </c:pt>
                <c:pt idx="22">
                  <c:v>22.2</c:v>
                </c:pt>
                <c:pt idx="23">
                  <c:v>22.4</c:v>
                </c:pt>
                <c:pt idx="24">
                  <c:v>25.2</c:v>
                </c:pt>
                <c:pt idx="25">
                  <c:v>24.5</c:v>
                </c:pt>
                <c:pt idx="26">
                  <c:v>23.8</c:v>
                </c:pt>
                <c:pt idx="27">
                  <c:v>23.5</c:v>
                </c:pt>
                <c:pt idx="28">
                  <c:v>24</c:v>
                </c:pt>
                <c:pt idx="29">
                  <c:v>23.8</c:v>
                </c:pt>
                <c:pt idx="30">
                  <c:v>23.6</c:v>
                </c:pt>
                <c:pt idx="31">
                  <c:v>23.6</c:v>
                </c:pt>
                <c:pt idx="32">
                  <c:v>24.3</c:v>
                </c:pt>
                <c:pt idx="33">
                  <c:v>28</c:v>
                </c:pt>
                <c:pt idx="34">
                  <c:v>29.3</c:v>
                </c:pt>
                <c:pt idx="35">
                  <c:v>31.6</c:v>
                </c:pt>
                <c:pt idx="36">
                  <c:v>37.6</c:v>
                </c:pt>
                <c:pt idx="37">
                  <c:v>41.1</c:v>
                </c:pt>
                <c:pt idx="38">
                  <c:v>43.8</c:v>
                </c:pt>
                <c:pt idx="39">
                  <c:v>53.9</c:v>
                </c:pt>
                <c:pt idx="40">
                  <c:v>55.6</c:v>
                </c:pt>
                <c:pt idx="41">
                  <c:v>56.5</c:v>
                </c:pt>
                <c:pt idx="42">
                  <c:v>56.4</c:v>
                </c:pt>
                <c:pt idx="43">
                  <c:v>57.7</c:v>
                </c:pt>
                <c:pt idx="44">
                  <c:v>57.6</c:v>
                </c:pt>
                <c:pt idx="45">
                  <c:v>58.2</c:v>
                </c:pt>
                <c:pt idx="46">
                  <c:v>59.2</c:v>
                </c:pt>
                <c:pt idx="47">
                  <c:v>59.5</c:v>
                </c:pt>
                <c:pt idx="48">
                  <c:v>61.4</c:v>
                </c:pt>
                <c:pt idx="49">
                  <c:v>62.6</c:v>
                </c:pt>
                <c:pt idx="50">
                  <c:v>62.4</c:v>
                </c:pt>
                <c:pt idx="51">
                  <c:v>62.9</c:v>
                </c:pt>
                <c:pt idx="52">
                  <c:v>62.5</c:v>
                </c:pt>
                <c:pt idx="53">
                  <c:v>63.4</c:v>
                </c:pt>
                <c:pt idx="54">
                  <c:v>63.5</c:v>
                </c:pt>
                <c:pt idx="55">
                  <c:v>65.6</c:v>
                </c:pt>
                <c:pt idx="56">
                  <c:v>66</c:v>
                </c:pt>
                <c:pt idx="57">
                  <c:v>65.5</c:v>
                </c:pt>
                <c:pt idx="58">
                  <c:v>64.6</c:v>
                </c:pt>
                <c:pt idx="59">
                  <c:v>64.3</c:v>
                </c:pt>
                <c:pt idx="60">
                  <c:v>64.2</c:v>
                </c:pt>
                <c:pt idx="61">
                  <c:v>67.5</c:v>
                </c:pt>
                <c:pt idx="62">
                  <c:v>71.5</c:v>
                </c:pt>
                <c:pt idx="63">
                  <c:v>72.7</c:v>
                </c:pt>
                <c:pt idx="64">
                  <c:v>73.5</c:v>
                </c:pt>
                <c:pt idx="65">
                  <c:v>73.7</c:v>
                </c:pt>
                <c:pt idx="66">
                  <c:v>73.7</c:v>
                </c:pt>
                <c:pt idx="67">
                  <c:v>73.2</c:v>
                </c:pt>
                <c:pt idx="68">
                  <c:v>72.1</c:v>
                </c:pt>
                <c:pt idx="69">
                  <c:v>70.9</c:v>
                </c:pt>
                <c:pt idx="70">
                  <c:v>72.3</c:v>
                </c:pt>
                <c:pt idx="71">
                  <c:v>71.9</c:v>
                </c:pt>
                <c:pt idx="72">
                  <c:v>72.3</c:v>
                </c:pt>
                <c:pt idx="73">
                  <c:v>71.9</c:v>
                </c:pt>
                <c:pt idx="74">
                  <c:v>71.3</c:v>
                </c:pt>
                <c:pt idx="75">
                  <c:v>70.8</c:v>
                </c:pt>
                <c:pt idx="76">
                  <c:v>69.7</c:v>
                </c:pt>
                <c:pt idx="77">
                  <c:v>68.9</c:v>
                </c:pt>
                <c:pt idx="78">
                  <c:v>68</c:v>
                </c:pt>
                <c:pt idx="79">
                  <c:v>67.6</c:v>
                </c:pt>
                <c:pt idx="80">
                  <c:v>67</c:v>
                </c:pt>
                <c:pt idx="81">
                  <c:v>66.2</c:v>
                </c:pt>
                <c:pt idx="82">
                  <c:v>65.7</c:v>
                </c:pt>
                <c:pt idx="83">
                  <c:v>65.4</c:v>
                </c:pt>
                <c:pt idx="84">
                  <c:v>65</c:v>
                </c:pt>
                <c:pt idx="85">
                  <c:v>64.5</c:v>
                </c:pt>
                <c:pt idx="86">
                  <c:v>64.7</c:v>
                </c:pt>
                <c:pt idx="87">
                  <c:v>64.9</c:v>
                </c:pt>
                <c:pt idx="88">
                  <c:v>64.8</c:v>
                </c:pt>
                <c:pt idx="89">
                  <c:v>65.4</c:v>
                </c:pt>
                <c:pt idx="90">
                  <c:v>65.3</c:v>
                </c:pt>
                <c:pt idx="91">
                  <c:v>65.2</c:v>
                </c:pt>
                <c:pt idx="92">
                  <c:v>64.7</c:v>
                </c:pt>
                <c:pt idx="93">
                  <c:v>64.9</c:v>
                </c:pt>
                <c:pt idx="94">
                  <c:v>64.8</c:v>
                </c:pt>
                <c:pt idx="95">
                  <c:v>64.5</c:v>
                </c:pt>
                <c:pt idx="96">
                  <c:v>63.8</c:v>
                </c:pt>
                <c:pt idx="97">
                  <c:v>63.2</c:v>
                </c:pt>
                <c:pt idx="98">
                  <c:v>62.5</c:v>
                </c:pt>
                <c:pt idx="99">
                  <c:v>61.7</c:v>
                </c:pt>
                <c:pt idx="100">
                  <c:v>62.1</c:v>
                </c:pt>
                <c:pt idx="101">
                  <c:v>61.7</c:v>
                </c:pt>
                <c:pt idx="102">
                  <c:v>60.9</c:v>
                </c:pt>
                <c:pt idx="103">
                  <c:v>61.4</c:v>
                </c:pt>
                <c:pt idx="104">
                  <c:v>60.2</c:v>
                </c:pt>
                <c:pt idx="105">
                  <c:v>59.1</c:v>
                </c:pt>
                <c:pt idx="106">
                  <c:v>60</c:v>
                </c:pt>
                <c:pt idx="107">
                  <c:v>60.1</c:v>
                </c:pt>
                <c:pt idx="108">
                  <c:v>58.4</c:v>
                </c:pt>
                <c:pt idx="109">
                  <c:v>58.4</c:v>
                </c:pt>
                <c:pt idx="110">
                  <c:v>58.6</c:v>
                </c:pt>
                <c:pt idx="111">
                  <c:v>58.6</c:v>
                </c:pt>
                <c:pt idx="112">
                  <c:v>59.4</c:v>
                </c:pt>
                <c:pt idx="113">
                  <c:v>57.8</c:v>
                </c:pt>
                <c:pt idx="114">
                  <c:v>56.1</c:v>
                </c:pt>
                <c:pt idx="115">
                  <c:v>55.8</c:v>
                </c:pt>
                <c:pt idx="116">
                  <c:v>56.6</c:v>
                </c:pt>
                <c:pt idx="117">
                  <c:v>58.3</c:v>
                </c:pt>
                <c:pt idx="118">
                  <c:v>57.6</c:v>
                </c:pt>
                <c:pt idx="119">
                  <c:v>58.7</c:v>
                </c:pt>
                <c:pt idx="120">
                  <c:v>59.5</c:v>
                </c:pt>
                <c:pt idx="121">
                  <c:v>59.2</c:v>
                </c:pt>
                <c:pt idx="122">
                  <c:v>59.1</c:v>
                </c:pt>
                <c:pt idx="123">
                  <c:v>58.8</c:v>
                </c:pt>
                <c:pt idx="124">
                  <c:v>56.7</c:v>
                </c:pt>
                <c:pt idx="125">
                  <c:v>56.2</c:v>
                </c:pt>
                <c:pt idx="126">
                  <c:v>57.9</c:v>
                </c:pt>
                <c:pt idx="127">
                  <c:v>56.6</c:v>
                </c:pt>
                <c:pt idx="128">
                  <c:v>57.4</c:v>
                </c:pt>
                <c:pt idx="129">
                  <c:v>56.5</c:v>
                </c:pt>
                <c:pt idx="130">
                  <c:v>55.5</c:v>
                </c:pt>
                <c:pt idx="131">
                  <c:v>54</c:v>
                </c:pt>
                <c:pt idx="132">
                  <c:v>54.2</c:v>
                </c:pt>
                <c:pt idx="133">
                  <c:v>55.3</c:v>
                </c:pt>
                <c:pt idx="134">
                  <c:v>53.5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axId val="33828640"/>
        <c:axId val="36022305"/>
      </c:scatterChart>
      <c:valAx>
        <c:axId val="33828640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022305"/>
        <c:crosses val="autoZero"/>
        <c:crossBetween val="midCat"/>
        <c:dispUnits/>
      </c:valAx>
      <c:valAx>
        <c:axId val="3602230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8286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W29 Profile 2143-2206 UT 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W29_O3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Data!$Q$441:$Q$575</c:f>
              <c:numCache>
                <c:ptCount val="135"/>
                <c:pt idx="0">
                  <c:v>64.4</c:v>
                </c:pt>
                <c:pt idx="1">
                  <c:v>61.5</c:v>
                </c:pt>
                <c:pt idx="2">
                  <c:v>63.4</c:v>
                </c:pt>
                <c:pt idx="3">
                  <c:v>64.5</c:v>
                </c:pt>
                <c:pt idx="4">
                  <c:v>68.8</c:v>
                </c:pt>
                <c:pt idx="5">
                  <c:v>62.9</c:v>
                </c:pt>
                <c:pt idx="6">
                  <c:v>59.9</c:v>
                </c:pt>
                <c:pt idx="7">
                  <c:v>56.4</c:v>
                </c:pt>
                <c:pt idx="8">
                  <c:v>60.4</c:v>
                </c:pt>
                <c:pt idx="9">
                  <c:v>57.3</c:v>
                </c:pt>
                <c:pt idx="10">
                  <c:v>50.9</c:v>
                </c:pt>
                <c:pt idx="11">
                  <c:v>49.9</c:v>
                </c:pt>
                <c:pt idx="12">
                  <c:v>48.9</c:v>
                </c:pt>
                <c:pt idx="13">
                  <c:v>51.4</c:v>
                </c:pt>
                <c:pt idx="14">
                  <c:v>49.9</c:v>
                </c:pt>
                <c:pt idx="15">
                  <c:v>49.6</c:v>
                </c:pt>
                <c:pt idx="16">
                  <c:v>47.5</c:v>
                </c:pt>
                <c:pt idx="17">
                  <c:v>46.5</c:v>
                </c:pt>
                <c:pt idx="18">
                  <c:v>45.5</c:v>
                </c:pt>
                <c:pt idx="19">
                  <c:v>46.6</c:v>
                </c:pt>
                <c:pt idx="20">
                  <c:v>49.4</c:v>
                </c:pt>
                <c:pt idx="21">
                  <c:v>47.1</c:v>
                </c:pt>
                <c:pt idx="22">
                  <c:v>47.9</c:v>
                </c:pt>
                <c:pt idx="23">
                  <c:v>45.7</c:v>
                </c:pt>
                <c:pt idx="24">
                  <c:v>47.5</c:v>
                </c:pt>
                <c:pt idx="25">
                  <c:v>48.5</c:v>
                </c:pt>
                <c:pt idx="26">
                  <c:v>53.9</c:v>
                </c:pt>
                <c:pt idx="27">
                  <c:v>51.9</c:v>
                </c:pt>
                <c:pt idx="28">
                  <c:v>46.9</c:v>
                </c:pt>
                <c:pt idx="29">
                  <c:v>48.6</c:v>
                </c:pt>
                <c:pt idx="30">
                  <c:v>50</c:v>
                </c:pt>
                <c:pt idx="31">
                  <c:v>48.5</c:v>
                </c:pt>
                <c:pt idx="32">
                  <c:v>42</c:v>
                </c:pt>
                <c:pt idx="33">
                  <c:v>32.1</c:v>
                </c:pt>
                <c:pt idx="34">
                  <c:v>46.1</c:v>
                </c:pt>
                <c:pt idx="35">
                  <c:v>40.1</c:v>
                </c:pt>
                <c:pt idx="36">
                  <c:v>43</c:v>
                </c:pt>
                <c:pt idx="37">
                  <c:v>40.4</c:v>
                </c:pt>
                <c:pt idx="38">
                  <c:v>39.4</c:v>
                </c:pt>
                <c:pt idx="39">
                  <c:v>37.5</c:v>
                </c:pt>
                <c:pt idx="40">
                  <c:v>37.6</c:v>
                </c:pt>
                <c:pt idx="41">
                  <c:v>39.1</c:v>
                </c:pt>
                <c:pt idx="42">
                  <c:v>37.9</c:v>
                </c:pt>
                <c:pt idx="43">
                  <c:v>37.9</c:v>
                </c:pt>
                <c:pt idx="44">
                  <c:v>37.6</c:v>
                </c:pt>
                <c:pt idx="45">
                  <c:v>38.5</c:v>
                </c:pt>
                <c:pt idx="46">
                  <c:v>38.9</c:v>
                </c:pt>
                <c:pt idx="47">
                  <c:v>38.4</c:v>
                </c:pt>
                <c:pt idx="48">
                  <c:v>38.9</c:v>
                </c:pt>
                <c:pt idx="49">
                  <c:v>40</c:v>
                </c:pt>
                <c:pt idx="50">
                  <c:v>40.1</c:v>
                </c:pt>
                <c:pt idx="51">
                  <c:v>42.4</c:v>
                </c:pt>
                <c:pt idx="52">
                  <c:v>41.9</c:v>
                </c:pt>
                <c:pt idx="53">
                  <c:v>43.5</c:v>
                </c:pt>
                <c:pt idx="54">
                  <c:v>42.4</c:v>
                </c:pt>
                <c:pt idx="55">
                  <c:v>44.4</c:v>
                </c:pt>
                <c:pt idx="56">
                  <c:v>43</c:v>
                </c:pt>
                <c:pt idx="57">
                  <c:v>42.9</c:v>
                </c:pt>
                <c:pt idx="58">
                  <c:v>42.5</c:v>
                </c:pt>
                <c:pt idx="59">
                  <c:v>42.1</c:v>
                </c:pt>
                <c:pt idx="60">
                  <c:v>42.9</c:v>
                </c:pt>
                <c:pt idx="61">
                  <c:v>42.4</c:v>
                </c:pt>
                <c:pt idx="62">
                  <c:v>41.9</c:v>
                </c:pt>
                <c:pt idx="63">
                  <c:v>42.9</c:v>
                </c:pt>
                <c:pt idx="64">
                  <c:v>42.1</c:v>
                </c:pt>
                <c:pt idx="65">
                  <c:v>42</c:v>
                </c:pt>
                <c:pt idx="66">
                  <c:v>41.6</c:v>
                </c:pt>
                <c:pt idx="67">
                  <c:v>41.8</c:v>
                </c:pt>
                <c:pt idx="68">
                  <c:v>43.1</c:v>
                </c:pt>
                <c:pt idx="69">
                  <c:v>43</c:v>
                </c:pt>
                <c:pt idx="70">
                  <c:v>43.1</c:v>
                </c:pt>
                <c:pt idx="71">
                  <c:v>43.9</c:v>
                </c:pt>
                <c:pt idx="72">
                  <c:v>43.5</c:v>
                </c:pt>
                <c:pt idx="73">
                  <c:v>43.5</c:v>
                </c:pt>
                <c:pt idx="74">
                  <c:v>42.7</c:v>
                </c:pt>
                <c:pt idx="75">
                  <c:v>42.9</c:v>
                </c:pt>
                <c:pt idx="76">
                  <c:v>45.4</c:v>
                </c:pt>
                <c:pt idx="77">
                  <c:v>43.9</c:v>
                </c:pt>
                <c:pt idx="78">
                  <c:v>44.9</c:v>
                </c:pt>
                <c:pt idx="79">
                  <c:v>43.5</c:v>
                </c:pt>
                <c:pt idx="80">
                  <c:v>43.5</c:v>
                </c:pt>
                <c:pt idx="81">
                  <c:v>42</c:v>
                </c:pt>
                <c:pt idx="82">
                  <c:v>45.8</c:v>
                </c:pt>
                <c:pt idx="83">
                  <c:v>42.9</c:v>
                </c:pt>
                <c:pt idx="84">
                  <c:v>43.4</c:v>
                </c:pt>
                <c:pt idx="85">
                  <c:v>42.4</c:v>
                </c:pt>
                <c:pt idx="86">
                  <c:v>41.9</c:v>
                </c:pt>
                <c:pt idx="87">
                  <c:v>40.9</c:v>
                </c:pt>
                <c:pt idx="88">
                  <c:v>43.1</c:v>
                </c:pt>
                <c:pt idx="89">
                  <c:v>42.5</c:v>
                </c:pt>
                <c:pt idx="90">
                  <c:v>43.6</c:v>
                </c:pt>
                <c:pt idx="91">
                  <c:v>42.7</c:v>
                </c:pt>
                <c:pt idx="92">
                  <c:v>42.7</c:v>
                </c:pt>
                <c:pt idx="93">
                  <c:v>43.4</c:v>
                </c:pt>
                <c:pt idx="94">
                  <c:v>44.3</c:v>
                </c:pt>
                <c:pt idx="95">
                  <c:v>42.9</c:v>
                </c:pt>
                <c:pt idx="96">
                  <c:v>42.3</c:v>
                </c:pt>
                <c:pt idx="97">
                  <c:v>41.7</c:v>
                </c:pt>
                <c:pt idx="98">
                  <c:v>44.2</c:v>
                </c:pt>
                <c:pt idx="99">
                  <c:v>43.8</c:v>
                </c:pt>
                <c:pt idx="100">
                  <c:v>42.6</c:v>
                </c:pt>
                <c:pt idx="101">
                  <c:v>42.1</c:v>
                </c:pt>
                <c:pt idx="102">
                  <c:v>42.4</c:v>
                </c:pt>
                <c:pt idx="103">
                  <c:v>42.5</c:v>
                </c:pt>
                <c:pt idx="104">
                  <c:v>42.4</c:v>
                </c:pt>
                <c:pt idx="105">
                  <c:v>41.5</c:v>
                </c:pt>
                <c:pt idx="106">
                  <c:v>42.3</c:v>
                </c:pt>
                <c:pt idx="107">
                  <c:v>39.9</c:v>
                </c:pt>
                <c:pt idx="108">
                  <c:v>41.4</c:v>
                </c:pt>
                <c:pt idx="109">
                  <c:v>41.8</c:v>
                </c:pt>
                <c:pt idx="110">
                  <c:v>44.8</c:v>
                </c:pt>
                <c:pt idx="111">
                  <c:v>43.5</c:v>
                </c:pt>
                <c:pt idx="112">
                  <c:v>43.5</c:v>
                </c:pt>
                <c:pt idx="113">
                  <c:v>41.6</c:v>
                </c:pt>
                <c:pt idx="114">
                  <c:v>44.2</c:v>
                </c:pt>
                <c:pt idx="115">
                  <c:v>44.6</c:v>
                </c:pt>
                <c:pt idx="116">
                  <c:v>42.6</c:v>
                </c:pt>
                <c:pt idx="117">
                  <c:v>42.2</c:v>
                </c:pt>
                <c:pt idx="118">
                  <c:v>42.6</c:v>
                </c:pt>
                <c:pt idx="119">
                  <c:v>39.1</c:v>
                </c:pt>
                <c:pt idx="120">
                  <c:v>37.3</c:v>
                </c:pt>
                <c:pt idx="121">
                  <c:v>37.3</c:v>
                </c:pt>
                <c:pt idx="122">
                  <c:v>38.6</c:v>
                </c:pt>
                <c:pt idx="123">
                  <c:v>37.8</c:v>
                </c:pt>
                <c:pt idx="124">
                  <c:v>38.1</c:v>
                </c:pt>
                <c:pt idx="125">
                  <c:v>36.6</c:v>
                </c:pt>
                <c:pt idx="126">
                  <c:v>34.6</c:v>
                </c:pt>
                <c:pt idx="127">
                  <c:v>34.7</c:v>
                </c:pt>
                <c:pt idx="128">
                  <c:v>36.9</c:v>
                </c:pt>
                <c:pt idx="129">
                  <c:v>34.7</c:v>
                </c:pt>
                <c:pt idx="130">
                  <c:v>35.6</c:v>
                </c:pt>
                <c:pt idx="131">
                  <c:v>33.6</c:v>
                </c:pt>
                <c:pt idx="132">
                  <c:v>36.1</c:v>
                </c:pt>
                <c:pt idx="133">
                  <c:v>33.6</c:v>
                </c:pt>
                <c:pt idx="134">
                  <c:v>34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axId val="55765290"/>
        <c:axId val="32125563"/>
      </c:scatterChart>
      <c:valAx>
        <c:axId val="5576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125563"/>
        <c:crosses val="autoZero"/>
        <c:crossBetween val="midCat"/>
        <c:dispUnits/>
      </c:valAx>
      <c:valAx>
        <c:axId val="3212556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765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W29 Profile 2143-2206 UT 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W29_SO2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Data!$AB$441:$AB$575</c:f>
              <c:numCach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0.18500000000000003</c:v>
                </c:pt>
                <c:pt idx="46">
                  <c:v>0.37000000000000005</c:v>
                </c:pt>
                <c:pt idx="47">
                  <c:v>0.555</c:v>
                </c:pt>
                <c:pt idx="48">
                  <c:v>0.7400000000000001</c:v>
                </c:pt>
                <c:pt idx="49">
                  <c:v>0.9250000000000002</c:v>
                </c:pt>
                <c:pt idx="50">
                  <c:v>1.2950000000000002</c:v>
                </c:pt>
                <c:pt idx="51">
                  <c:v>1.4800000000000002</c:v>
                </c:pt>
                <c:pt idx="52">
                  <c:v>1.6650000000000003</c:v>
                </c:pt>
                <c:pt idx="53">
                  <c:v>1.8500000000000003</c:v>
                </c:pt>
                <c:pt idx="54">
                  <c:v>2.0350000000000006</c:v>
                </c:pt>
                <c:pt idx="55">
                  <c:v>2.4050000000000002</c:v>
                </c:pt>
                <c:pt idx="56">
                  <c:v>2.5900000000000003</c:v>
                </c:pt>
                <c:pt idx="57">
                  <c:v>2.775</c:v>
                </c:pt>
                <c:pt idx="58">
                  <c:v>2.9600000000000004</c:v>
                </c:pt>
                <c:pt idx="59">
                  <c:v>3.33</c:v>
                </c:pt>
                <c:pt idx="60">
                  <c:v>3.7000000000000006</c:v>
                </c:pt>
                <c:pt idx="61">
                  <c:v>3.8850000000000002</c:v>
                </c:pt>
                <c:pt idx="62">
                  <c:v>4.070000000000001</c:v>
                </c:pt>
                <c:pt idx="63">
                  <c:v>4.07</c:v>
                </c:pt>
                <c:pt idx="64">
                  <c:v>4.07</c:v>
                </c:pt>
                <c:pt idx="65">
                  <c:v>4.069999999999999</c:v>
                </c:pt>
                <c:pt idx="66">
                  <c:v>4.07</c:v>
                </c:pt>
                <c:pt idx="67">
                  <c:v>4.070000000000001</c:v>
                </c:pt>
                <c:pt idx="68">
                  <c:v>4.070000000000001</c:v>
                </c:pt>
                <c:pt idx="69">
                  <c:v>4.255000000000001</c:v>
                </c:pt>
                <c:pt idx="70">
                  <c:v>4.44</c:v>
                </c:pt>
                <c:pt idx="71">
                  <c:v>4.44</c:v>
                </c:pt>
                <c:pt idx="72">
                  <c:v>4.255</c:v>
                </c:pt>
                <c:pt idx="73">
                  <c:v>4.07</c:v>
                </c:pt>
                <c:pt idx="74">
                  <c:v>3.8849999999999993</c:v>
                </c:pt>
                <c:pt idx="75">
                  <c:v>3.515</c:v>
                </c:pt>
                <c:pt idx="76">
                  <c:v>3.145</c:v>
                </c:pt>
                <c:pt idx="77">
                  <c:v>2.7750000000000004</c:v>
                </c:pt>
                <c:pt idx="78">
                  <c:v>2.7750000000000004</c:v>
                </c:pt>
                <c:pt idx="79">
                  <c:v>2.9600000000000004</c:v>
                </c:pt>
                <c:pt idx="80">
                  <c:v>3.145</c:v>
                </c:pt>
                <c:pt idx="81">
                  <c:v>3.7000000000000006</c:v>
                </c:pt>
                <c:pt idx="82">
                  <c:v>4.44</c:v>
                </c:pt>
                <c:pt idx="83">
                  <c:v>5.364999999999999</c:v>
                </c:pt>
                <c:pt idx="84">
                  <c:v>6.29</c:v>
                </c:pt>
                <c:pt idx="85">
                  <c:v>7.215</c:v>
                </c:pt>
                <c:pt idx="86">
                  <c:v>8.14</c:v>
                </c:pt>
                <c:pt idx="87">
                  <c:v>9.065000000000001</c:v>
                </c:pt>
                <c:pt idx="88">
                  <c:v>9.620000000000001</c:v>
                </c:pt>
                <c:pt idx="89">
                  <c:v>9.99</c:v>
                </c:pt>
                <c:pt idx="90">
                  <c:v>9.99</c:v>
                </c:pt>
                <c:pt idx="91">
                  <c:v>9.62</c:v>
                </c:pt>
                <c:pt idx="92">
                  <c:v>9.25</c:v>
                </c:pt>
                <c:pt idx="93">
                  <c:v>8.509999999999998</c:v>
                </c:pt>
                <c:pt idx="94">
                  <c:v>7.954999999999998</c:v>
                </c:pt>
                <c:pt idx="95">
                  <c:v>7.214999999999999</c:v>
                </c:pt>
                <c:pt idx="96">
                  <c:v>6.659999999999999</c:v>
                </c:pt>
                <c:pt idx="97">
                  <c:v>6.289999999999999</c:v>
                </c:pt>
                <c:pt idx="98">
                  <c:v>5.920000000000001</c:v>
                </c:pt>
                <c:pt idx="99">
                  <c:v>5.735</c:v>
                </c:pt>
                <c:pt idx="100">
                  <c:v>5.55</c:v>
                </c:pt>
                <c:pt idx="101">
                  <c:v>5.734999999999999</c:v>
                </c:pt>
                <c:pt idx="102">
                  <c:v>5.919999999999999</c:v>
                </c:pt>
                <c:pt idx="103">
                  <c:v>6.1049999999999995</c:v>
                </c:pt>
                <c:pt idx="104">
                  <c:v>6.289999999999999</c:v>
                </c:pt>
                <c:pt idx="105">
                  <c:v>6.659999999999999</c:v>
                </c:pt>
                <c:pt idx="106">
                  <c:v>7.0299999999999985</c:v>
                </c:pt>
                <c:pt idx="107">
                  <c:v>7.3999999999999995</c:v>
                </c:pt>
                <c:pt idx="108">
                  <c:v>7.7700000000000005</c:v>
                </c:pt>
                <c:pt idx="109">
                  <c:v>8.14</c:v>
                </c:pt>
                <c:pt idx="110">
                  <c:v>8.510000000000002</c:v>
                </c:pt>
                <c:pt idx="111">
                  <c:v>8.695000000000002</c:v>
                </c:pt>
                <c:pt idx="112">
                  <c:v>8.88</c:v>
                </c:pt>
                <c:pt idx="113">
                  <c:v>8.695</c:v>
                </c:pt>
                <c:pt idx="114">
                  <c:v>8.51</c:v>
                </c:pt>
                <c:pt idx="115">
                  <c:v>8.139999999999999</c:v>
                </c:pt>
                <c:pt idx="116">
                  <c:v>7.769999999999999</c:v>
                </c:pt>
                <c:pt idx="117">
                  <c:v>7.584999999999998</c:v>
                </c:pt>
                <c:pt idx="118">
                  <c:v>7.399999999999999</c:v>
                </c:pt>
                <c:pt idx="119">
                  <c:v>7.214999999999999</c:v>
                </c:pt>
                <c:pt idx="120">
                  <c:v>7.0299999999999985</c:v>
                </c:pt>
                <c:pt idx="121">
                  <c:v>6.844999999999999</c:v>
                </c:pt>
                <c:pt idx="122">
                  <c:v>6.659999999999999</c:v>
                </c:pt>
                <c:pt idx="123">
                  <c:v>6.289999999999999</c:v>
                </c:pt>
                <c:pt idx="124">
                  <c:v>5.735</c:v>
                </c:pt>
                <c:pt idx="125">
                  <c:v>5.365000000000001</c:v>
                </c:pt>
                <c:pt idx="126">
                  <c:v>5.180000000000001</c:v>
                </c:pt>
                <c:pt idx="127">
                  <c:v>5.180000000000001</c:v>
                </c:pt>
                <c:pt idx="128">
                  <c:v>5.364999999999999</c:v>
                </c:pt>
                <c:pt idx="129">
                  <c:v>5.55</c:v>
                </c:pt>
                <c:pt idx="130">
                  <c:v>5.919999999999999</c:v>
                </c:pt>
                <c:pt idx="131">
                  <c:v>6.289999999999999</c:v>
                </c:pt>
                <c:pt idx="132">
                  <c:v>6.474999999999999</c:v>
                </c:pt>
                <c:pt idx="133">
                  <c:v>6.844999999999999</c:v>
                </c:pt>
                <c:pt idx="134">
                  <c:v>7.0299999999999985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axId val="20694612"/>
        <c:axId val="52033781"/>
      </c:scatterChart>
      <c:valAx>
        <c:axId val="2069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033781"/>
        <c:crosses val="autoZero"/>
        <c:crossBetween val="midCat"/>
        <c:dispUnits/>
      </c:valAx>
      <c:valAx>
        <c:axId val="5203378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6946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W29 Profile 2143-2206 UT 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W29_Bap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Data!$R$441:$R$575</c:f>
              <c:numCache>
                <c:ptCount val="135"/>
                <c:pt idx="3">
                  <c:v>6.51E-06</c:v>
                </c:pt>
                <c:pt idx="9">
                  <c:v>4.09E-05</c:v>
                </c:pt>
                <c:pt idx="15">
                  <c:v>2.01E-05</c:v>
                </c:pt>
                <c:pt idx="21">
                  <c:v>1.06E-05</c:v>
                </c:pt>
                <c:pt idx="27">
                  <c:v>2.25E-05</c:v>
                </c:pt>
                <c:pt idx="33">
                  <c:v>1.96E-05</c:v>
                </c:pt>
                <c:pt idx="39">
                  <c:v>9.29E-05</c:v>
                </c:pt>
                <c:pt idx="45">
                  <c:v>4.54E-05</c:v>
                </c:pt>
                <c:pt idx="51">
                  <c:v>2.72E-05</c:v>
                </c:pt>
                <c:pt idx="57">
                  <c:v>1.98E-05</c:v>
                </c:pt>
                <c:pt idx="63">
                  <c:v>2.69E-05</c:v>
                </c:pt>
                <c:pt idx="69">
                  <c:v>1.72E-05</c:v>
                </c:pt>
                <c:pt idx="75">
                  <c:v>1.07E-05</c:v>
                </c:pt>
                <c:pt idx="81">
                  <c:v>3.52E-06</c:v>
                </c:pt>
                <c:pt idx="87">
                  <c:v>9.94E-06</c:v>
                </c:pt>
                <c:pt idx="93">
                  <c:v>1.08E-05</c:v>
                </c:pt>
                <c:pt idx="99">
                  <c:v>6.44E-06</c:v>
                </c:pt>
                <c:pt idx="105">
                  <c:v>4.54E-06</c:v>
                </c:pt>
                <c:pt idx="111">
                  <c:v>6.83E-06</c:v>
                </c:pt>
                <c:pt idx="117">
                  <c:v>6.33E-06</c:v>
                </c:pt>
                <c:pt idx="123">
                  <c:v>7.07E-06</c:v>
                </c:pt>
                <c:pt idx="129">
                  <c:v>4.08E-06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axId val="65650846"/>
        <c:axId val="53986703"/>
      </c:scatterChart>
      <c:valAx>
        <c:axId val="65650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53986703"/>
        <c:crosses val="autoZero"/>
        <c:crossBetween val="midCat"/>
        <c:dispUnits/>
      </c:valAx>
      <c:valAx>
        <c:axId val="5398670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6508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W29 Profile 2143-2206 UT 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Data!$S$441:$S$575</c:f>
              <c:numCache>
                <c:ptCount val="135"/>
                <c:pt idx="2">
                  <c:v>2.946E-06</c:v>
                </c:pt>
                <c:pt idx="5">
                  <c:v>3.206E-06</c:v>
                </c:pt>
                <c:pt idx="8">
                  <c:v>2.915E-06</c:v>
                </c:pt>
                <c:pt idx="11">
                  <c:v>5.234E-06</c:v>
                </c:pt>
                <c:pt idx="14">
                  <c:v>4.39E-06</c:v>
                </c:pt>
                <c:pt idx="17">
                  <c:v>4.294E-06</c:v>
                </c:pt>
                <c:pt idx="21">
                  <c:v>4.917E-06</c:v>
                </c:pt>
                <c:pt idx="24">
                  <c:v>3.761E-06</c:v>
                </c:pt>
                <c:pt idx="27">
                  <c:v>3.576E-06</c:v>
                </c:pt>
                <c:pt idx="30">
                  <c:v>3.724E-06</c:v>
                </c:pt>
                <c:pt idx="33">
                  <c:v>2.719E-06</c:v>
                </c:pt>
                <c:pt idx="36">
                  <c:v>3.949E-06</c:v>
                </c:pt>
                <c:pt idx="39">
                  <c:v>4.82E-06</c:v>
                </c:pt>
                <c:pt idx="42">
                  <c:v>6.394E-06</c:v>
                </c:pt>
                <c:pt idx="46">
                  <c:v>8.292E-06</c:v>
                </c:pt>
                <c:pt idx="49">
                  <c:v>8.263E-06</c:v>
                </c:pt>
                <c:pt idx="52">
                  <c:v>9.157E-06</c:v>
                </c:pt>
                <c:pt idx="55">
                  <c:v>1.001E-05</c:v>
                </c:pt>
                <c:pt idx="58">
                  <c:v>1.068E-05</c:v>
                </c:pt>
                <c:pt idx="61">
                  <c:v>1.105E-05</c:v>
                </c:pt>
                <c:pt idx="65">
                  <c:v>1.367E-05</c:v>
                </c:pt>
                <c:pt idx="68">
                  <c:v>1.203E-05</c:v>
                </c:pt>
                <c:pt idx="71">
                  <c:v>1.191E-05</c:v>
                </c:pt>
                <c:pt idx="74">
                  <c:v>1.406E-05</c:v>
                </c:pt>
                <c:pt idx="77">
                  <c:v>1.316E-05</c:v>
                </c:pt>
                <c:pt idx="80">
                  <c:v>1.124E-05</c:v>
                </c:pt>
                <c:pt idx="84">
                  <c:v>1.162E-05</c:v>
                </c:pt>
                <c:pt idx="87">
                  <c:v>1.311E-05</c:v>
                </c:pt>
                <c:pt idx="90">
                  <c:v>1.186E-05</c:v>
                </c:pt>
                <c:pt idx="93">
                  <c:v>1.184E-05</c:v>
                </c:pt>
                <c:pt idx="96">
                  <c:v>1.107E-05</c:v>
                </c:pt>
                <c:pt idx="99">
                  <c:v>1.118E-05</c:v>
                </c:pt>
                <c:pt idx="103">
                  <c:v>1.224E-05</c:v>
                </c:pt>
                <c:pt idx="106">
                  <c:v>1.293E-05</c:v>
                </c:pt>
                <c:pt idx="109">
                  <c:v>1.381E-05</c:v>
                </c:pt>
                <c:pt idx="112">
                  <c:v>1.148E-05</c:v>
                </c:pt>
                <c:pt idx="115">
                  <c:v>1.101E-05</c:v>
                </c:pt>
                <c:pt idx="118">
                  <c:v>1.111E-05</c:v>
                </c:pt>
                <c:pt idx="121">
                  <c:v>1.154E-05</c:v>
                </c:pt>
                <c:pt idx="124">
                  <c:v>1.206E-05</c:v>
                </c:pt>
                <c:pt idx="128">
                  <c:v>1.226E-05</c:v>
                </c:pt>
                <c:pt idx="131">
                  <c:v>1.127E-05</c:v>
                </c:pt>
                <c:pt idx="134">
                  <c:v>1.458E-05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Data!$T$441:$T$575</c:f>
              <c:numCache>
                <c:ptCount val="135"/>
                <c:pt idx="2">
                  <c:v>1.718E-06</c:v>
                </c:pt>
                <c:pt idx="5">
                  <c:v>2.389E-06</c:v>
                </c:pt>
                <c:pt idx="8">
                  <c:v>2.38E-06</c:v>
                </c:pt>
                <c:pt idx="11">
                  <c:v>3.246E-06</c:v>
                </c:pt>
                <c:pt idx="14">
                  <c:v>2.95E-06</c:v>
                </c:pt>
                <c:pt idx="17">
                  <c:v>2.955E-06</c:v>
                </c:pt>
                <c:pt idx="21">
                  <c:v>3.384E-06</c:v>
                </c:pt>
                <c:pt idx="24">
                  <c:v>2.889E-06</c:v>
                </c:pt>
                <c:pt idx="27">
                  <c:v>1.999E-06</c:v>
                </c:pt>
                <c:pt idx="30">
                  <c:v>2.231E-06</c:v>
                </c:pt>
                <c:pt idx="33">
                  <c:v>2.041E-06</c:v>
                </c:pt>
                <c:pt idx="36">
                  <c:v>2.207E-06</c:v>
                </c:pt>
                <c:pt idx="39">
                  <c:v>3.316E-06</c:v>
                </c:pt>
                <c:pt idx="42">
                  <c:v>3.891E-06</c:v>
                </c:pt>
                <c:pt idx="46">
                  <c:v>4.87E-06</c:v>
                </c:pt>
                <c:pt idx="49">
                  <c:v>5.63E-06</c:v>
                </c:pt>
                <c:pt idx="52">
                  <c:v>6.025E-06</c:v>
                </c:pt>
                <c:pt idx="55">
                  <c:v>6.517E-06</c:v>
                </c:pt>
                <c:pt idx="58">
                  <c:v>6.877E-06</c:v>
                </c:pt>
                <c:pt idx="61">
                  <c:v>7.64E-06</c:v>
                </c:pt>
                <c:pt idx="65">
                  <c:v>9.516E-06</c:v>
                </c:pt>
                <c:pt idx="68">
                  <c:v>7.261E-06</c:v>
                </c:pt>
                <c:pt idx="71">
                  <c:v>7.567E-06</c:v>
                </c:pt>
                <c:pt idx="74">
                  <c:v>1E-05</c:v>
                </c:pt>
                <c:pt idx="77">
                  <c:v>9.631E-06</c:v>
                </c:pt>
                <c:pt idx="80">
                  <c:v>7.265E-06</c:v>
                </c:pt>
                <c:pt idx="84">
                  <c:v>7.762E-06</c:v>
                </c:pt>
                <c:pt idx="87">
                  <c:v>9.316E-06</c:v>
                </c:pt>
                <c:pt idx="90">
                  <c:v>7.662E-06</c:v>
                </c:pt>
                <c:pt idx="93">
                  <c:v>8.036E-06</c:v>
                </c:pt>
                <c:pt idx="96">
                  <c:v>7.738E-06</c:v>
                </c:pt>
                <c:pt idx="99">
                  <c:v>8.165E-06</c:v>
                </c:pt>
                <c:pt idx="103">
                  <c:v>8.143E-06</c:v>
                </c:pt>
                <c:pt idx="106">
                  <c:v>9.851E-06</c:v>
                </c:pt>
                <c:pt idx="109">
                  <c:v>9.7E-06</c:v>
                </c:pt>
                <c:pt idx="112">
                  <c:v>8.633E-06</c:v>
                </c:pt>
                <c:pt idx="115">
                  <c:v>7.744E-06</c:v>
                </c:pt>
                <c:pt idx="118">
                  <c:v>8.107E-06</c:v>
                </c:pt>
                <c:pt idx="121">
                  <c:v>7.964E-06</c:v>
                </c:pt>
                <c:pt idx="124">
                  <c:v>9.107E-06</c:v>
                </c:pt>
                <c:pt idx="128">
                  <c:v>9.518E-06</c:v>
                </c:pt>
                <c:pt idx="131">
                  <c:v>8.866E-06</c:v>
                </c:pt>
                <c:pt idx="134">
                  <c:v>1.08E-05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Data!$U$441:$U$575</c:f>
              <c:numCache>
                <c:ptCount val="135"/>
                <c:pt idx="2">
                  <c:v>1.427E-06</c:v>
                </c:pt>
                <c:pt idx="5">
                  <c:v>1.564E-06</c:v>
                </c:pt>
                <c:pt idx="8">
                  <c:v>1.497E-06</c:v>
                </c:pt>
                <c:pt idx="11">
                  <c:v>2.304E-06</c:v>
                </c:pt>
                <c:pt idx="14">
                  <c:v>1.976E-06</c:v>
                </c:pt>
                <c:pt idx="17">
                  <c:v>2.406E-06</c:v>
                </c:pt>
                <c:pt idx="21">
                  <c:v>2.624E-06</c:v>
                </c:pt>
                <c:pt idx="24">
                  <c:v>1.809E-06</c:v>
                </c:pt>
                <c:pt idx="27">
                  <c:v>1.745E-06</c:v>
                </c:pt>
                <c:pt idx="30">
                  <c:v>1.56E-06</c:v>
                </c:pt>
                <c:pt idx="33">
                  <c:v>1.395E-06</c:v>
                </c:pt>
                <c:pt idx="36">
                  <c:v>2.219E-06</c:v>
                </c:pt>
                <c:pt idx="39">
                  <c:v>2.202E-06</c:v>
                </c:pt>
                <c:pt idx="42">
                  <c:v>2.552E-06</c:v>
                </c:pt>
                <c:pt idx="46">
                  <c:v>3.436E-06</c:v>
                </c:pt>
                <c:pt idx="49">
                  <c:v>3.577E-06</c:v>
                </c:pt>
                <c:pt idx="52">
                  <c:v>4.028E-06</c:v>
                </c:pt>
                <c:pt idx="55">
                  <c:v>4.38E-06</c:v>
                </c:pt>
                <c:pt idx="58">
                  <c:v>5.346E-06</c:v>
                </c:pt>
                <c:pt idx="61">
                  <c:v>5.008E-06</c:v>
                </c:pt>
                <c:pt idx="65">
                  <c:v>7.159E-06</c:v>
                </c:pt>
                <c:pt idx="68">
                  <c:v>5.076E-06</c:v>
                </c:pt>
                <c:pt idx="71">
                  <c:v>4.582E-06</c:v>
                </c:pt>
                <c:pt idx="74">
                  <c:v>6.505E-06</c:v>
                </c:pt>
                <c:pt idx="77">
                  <c:v>6.634E-06</c:v>
                </c:pt>
                <c:pt idx="80">
                  <c:v>4.779E-06</c:v>
                </c:pt>
                <c:pt idx="84">
                  <c:v>5.486E-06</c:v>
                </c:pt>
                <c:pt idx="87">
                  <c:v>6.849E-06</c:v>
                </c:pt>
                <c:pt idx="90">
                  <c:v>5.635E-06</c:v>
                </c:pt>
                <c:pt idx="93">
                  <c:v>5.598E-06</c:v>
                </c:pt>
                <c:pt idx="96">
                  <c:v>5.075E-06</c:v>
                </c:pt>
                <c:pt idx="99">
                  <c:v>5.35E-06</c:v>
                </c:pt>
                <c:pt idx="103">
                  <c:v>5.283E-06</c:v>
                </c:pt>
                <c:pt idx="106">
                  <c:v>7.165E-06</c:v>
                </c:pt>
                <c:pt idx="109">
                  <c:v>7.492E-06</c:v>
                </c:pt>
                <c:pt idx="112">
                  <c:v>6.224E-06</c:v>
                </c:pt>
                <c:pt idx="115">
                  <c:v>5.728E-06</c:v>
                </c:pt>
                <c:pt idx="118">
                  <c:v>5.602E-06</c:v>
                </c:pt>
                <c:pt idx="121">
                  <c:v>6.66E-06</c:v>
                </c:pt>
                <c:pt idx="124">
                  <c:v>6.622E-06</c:v>
                </c:pt>
                <c:pt idx="128">
                  <c:v>7.715E-06</c:v>
                </c:pt>
                <c:pt idx="131">
                  <c:v>6.236E-06</c:v>
                </c:pt>
                <c:pt idx="134">
                  <c:v>8.304E-06</c:v>
                </c:pt>
              </c:numCache>
            </c:numRef>
          </c:xVal>
          <c:yVal>
            <c:numRef>
              <c:f>Data!$AD$441:$AD$575</c:f>
              <c:numCache>
                <c:ptCount val="135"/>
                <c:pt idx="0">
                  <c:v>2352.7759112340104</c:v>
                </c:pt>
                <c:pt idx="1">
                  <c:v>2345.2478838319475</c:v>
                </c:pt>
                <c:pt idx="2">
                  <c:v>2333.4318977373528</c:v>
                </c:pt>
                <c:pt idx="3">
                  <c:v>2311.9912677727993</c:v>
                </c:pt>
                <c:pt idx="4">
                  <c:v>2292.7419192050315</c:v>
                </c:pt>
                <c:pt idx="5">
                  <c:v>2276.7348114301667</c:v>
                </c:pt>
                <c:pt idx="6">
                  <c:v>2246.9371838629195</c:v>
                </c:pt>
                <c:pt idx="7">
                  <c:v>2223.5995432867894</c:v>
                </c:pt>
                <c:pt idx="8">
                  <c:v>2203.496956407598</c:v>
                </c:pt>
                <c:pt idx="9">
                  <c:v>2184.4971864947543</c:v>
                </c:pt>
                <c:pt idx="10">
                  <c:v>2168.6971854598714</c:v>
                </c:pt>
                <c:pt idx="11">
                  <c:v>2157.1295947724684</c:v>
                </c:pt>
                <c:pt idx="12">
                  <c:v>2136.1388066184704</c:v>
                </c:pt>
                <c:pt idx="13">
                  <c:v>2129.851903071227</c:v>
                </c:pt>
                <c:pt idx="14">
                  <c:v>2116.246585535812</c:v>
                </c:pt>
                <c:pt idx="15">
                  <c:v>2096.4019026659403</c:v>
                </c:pt>
                <c:pt idx="16">
                  <c:v>2083.892809606974</c:v>
                </c:pt>
                <c:pt idx="17">
                  <c:v>2072.442671146974</c:v>
                </c:pt>
                <c:pt idx="18">
                  <c:v>2062.0471372755483</c:v>
                </c:pt>
                <c:pt idx="19">
                  <c:v>2043.3679086173784</c:v>
                </c:pt>
                <c:pt idx="20">
                  <c:v>2036.1150964270673</c:v>
                </c:pt>
                <c:pt idx="21">
                  <c:v>2019.5609890319395</c:v>
                </c:pt>
                <c:pt idx="22">
                  <c:v>2005.1031667989405</c:v>
                </c:pt>
                <c:pt idx="23">
                  <c:v>1988.6107058225014</c:v>
                </c:pt>
                <c:pt idx="24">
                  <c:v>1968.041085762895</c:v>
                </c:pt>
                <c:pt idx="25">
                  <c:v>1946.497682634637</c:v>
                </c:pt>
                <c:pt idx="26">
                  <c:v>1939.328950660281</c:v>
                </c:pt>
                <c:pt idx="27">
                  <c:v>1918.8808945952126</c:v>
                </c:pt>
                <c:pt idx="28">
                  <c:v>1906.6361864949909</c:v>
                </c:pt>
                <c:pt idx="29">
                  <c:v>1896.4460375023957</c:v>
                </c:pt>
                <c:pt idx="30">
                  <c:v>1890.3379450077957</c:v>
                </c:pt>
                <c:pt idx="31">
                  <c:v>1878.135222206425</c:v>
                </c:pt>
                <c:pt idx="32">
                  <c:v>1856.823511295436</c:v>
                </c:pt>
                <c:pt idx="33">
                  <c:v>1846.6942695271446</c:v>
                </c:pt>
                <c:pt idx="34">
                  <c:v>1826.4727780488654</c:v>
                </c:pt>
                <c:pt idx="35">
                  <c:v>1809.3231426847624</c:v>
                </c:pt>
                <c:pt idx="36">
                  <c:v>1785.1720310258215</c:v>
                </c:pt>
                <c:pt idx="37">
                  <c:v>1769.1102245249617</c:v>
                </c:pt>
                <c:pt idx="38">
                  <c:v>1744.0756822836065</c:v>
                </c:pt>
                <c:pt idx="39">
                  <c:v>1730.0892353765087</c:v>
                </c:pt>
                <c:pt idx="40">
                  <c:v>1706.1671406990467</c:v>
                </c:pt>
                <c:pt idx="41">
                  <c:v>1691.2507519710798</c:v>
                </c:pt>
                <c:pt idx="42">
                  <c:v>1678.3448532842842</c:v>
                </c:pt>
                <c:pt idx="43">
                  <c:v>1670.4127200272922</c:v>
                </c:pt>
                <c:pt idx="44">
                  <c:v>1655.560361619618</c:v>
                </c:pt>
                <c:pt idx="45">
                  <c:v>1640.734520559391</c:v>
                </c:pt>
                <c:pt idx="46">
                  <c:v>1617.068095214713</c:v>
                </c:pt>
                <c:pt idx="47">
                  <c:v>1595.4329657114324</c:v>
                </c:pt>
                <c:pt idx="48">
                  <c:v>1573.8540579640555</c:v>
                </c:pt>
                <c:pt idx="49">
                  <c:v>1555.2627491828912</c:v>
                </c:pt>
                <c:pt idx="50">
                  <c:v>1536.712970607001</c:v>
                </c:pt>
                <c:pt idx="51">
                  <c:v>1517.231550828266</c:v>
                </c:pt>
                <c:pt idx="52">
                  <c:v>1505.564599317211</c:v>
                </c:pt>
                <c:pt idx="53">
                  <c:v>1493.9140167368346</c:v>
                </c:pt>
                <c:pt idx="54">
                  <c:v>1475.5006257447126</c:v>
                </c:pt>
                <c:pt idx="55">
                  <c:v>1458.0939436173526</c:v>
                </c:pt>
                <c:pt idx="56">
                  <c:v>1445.5451045147697</c:v>
                </c:pt>
                <c:pt idx="57">
                  <c:v>1427.2385384106835</c:v>
                </c:pt>
                <c:pt idx="58">
                  <c:v>1411.853723686645</c:v>
                </c:pt>
                <c:pt idx="59">
                  <c:v>1397.4563010682689</c:v>
                </c:pt>
                <c:pt idx="60">
                  <c:v>1383.083797557629</c:v>
                </c:pt>
                <c:pt idx="61">
                  <c:v>1364.9142646486625</c:v>
                </c:pt>
                <c:pt idx="62">
                  <c:v>1349.6443807972548</c:v>
                </c:pt>
                <c:pt idx="63">
                  <c:v>1329.6451763586406</c:v>
                </c:pt>
                <c:pt idx="64">
                  <c:v>1309.694022225814</c:v>
                </c:pt>
                <c:pt idx="65">
                  <c:v>1294.5252519441729</c:v>
                </c:pt>
                <c:pt idx="66">
                  <c:v>1280.3296509510428</c:v>
                </c:pt>
                <c:pt idx="67">
                  <c:v>1254.8385631095841</c:v>
                </c:pt>
                <c:pt idx="68">
                  <c:v>1237.8878739966735</c:v>
                </c:pt>
                <c:pt idx="69">
                  <c:v>1215.340645195868</c:v>
                </c:pt>
                <c:pt idx="70">
                  <c:v>1197.5340725955384</c:v>
                </c:pt>
                <c:pt idx="71">
                  <c:v>1185.372591478969</c:v>
                </c:pt>
                <c:pt idx="72">
                  <c:v>1160.170898775705</c:v>
                </c:pt>
                <c:pt idx="73">
                  <c:v>1144.3423159347374</c:v>
                </c:pt>
                <c:pt idx="74">
                  <c:v>1122.9750857578601</c:v>
                </c:pt>
                <c:pt idx="75">
                  <c:v>1095.1871578571026</c:v>
                </c:pt>
                <c:pt idx="76">
                  <c:v>1078.5589261692896</c:v>
                </c:pt>
                <c:pt idx="77">
                  <c:v>1055.5192593942938</c:v>
                </c:pt>
                <c:pt idx="78">
                  <c:v>1030.7080101447425</c:v>
                </c:pt>
                <c:pt idx="79">
                  <c:v>1006.8855580045616</c:v>
                </c:pt>
                <c:pt idx="80">
                  <c:v>978.570896843637</c:v>
                </c:pt>
                <c:pt idx="81">
                  <c:v>958.5350316525437</c:v>
                </c:pt>
                <c:pt idx="82">
                  <c:v>937.6400059614137</c:v>
                </c:pt>
                <c:pt idx="83">
                  <c:v>926.759089743725</c:v>
                </c:pt>
                <c:pt idx="84">
                  <c:v>905.0399368947989</c:v>
                </c:pt>
                <c:pt idx="85">
                  <c:v>889.6898348427036</c:v>
                </c:pt>
                <c:pt idx="86">
                  <c:v>875.2685545490444</c:v>
                </c:pt>
                <c:pt idx="87">
                  <c:v>857.2771026578598</c:v>
                </c:pt>
                <c:pt idx="88">
                  <c:v>846.5009124936497</c:v>
                </c:pt>
                <c:pt idx="89">
                  <c:v>821.4107198418069</c:v>
                </c:pt>
                <c:pt idx="90">
                  <c:v>808.0006646499161</c:v>
                </c:pt>
                <c:pt idx="91">
                  <c:v>795.504121475858</c:v>
                </c:pt>
                <c:pt idx="92">
                  <c:v>780.354986692748</c:v>
                </c:pt>
                <c:pt idx="93">
                  <c:v>765.2334385877772</c:v>
                </c:pt>
                <c:pt idx="94">
                  <c:v>745.705163400325</c:v>
                </c:pt>
                <c:pt idx="95">
                  <c:v>732.4167122176104</c:v>
                </c:pt>
                <c:pt idx="96">
                  <c:v>713.8485333887338</c:v>
                </c:pt>
                <c:pt idx="97">
                  <c:v>697.0844543733318</c:v>
                </c:pt>
                <c:pt idx="98">
                  <c:v>682.1136487569094</c:v>
                </c:pt>
                <c:pt idx="99">
                  <c:v>671.5622478811014</c:v>
                </c:pt>
                <c:pt idx="100">
                  <c:v>655.7602424046626</c:v>
                </c:pt>
                <c:pt idx="101">
                  <c:v>639.9882502520334</c:v>
                </c:pt>
                <c:pt idx="102">
                  <c:v>627.7418223284279</c:v>
                </c:pt>
                <c:pt idx="103">
                  <c:v>608.5338513853794</c:v>
                </c:pt>
                <c:pt idx="104">
                  <c:v>587.6302497313404</c:v>
                </c:pt>
                <c:pt idx="105">
                  <c:v>555.5066066837805</c:v>
                </c:pt>
                <c:pt idx="106">
                  <c:v>525.2333271754317</c:v>
                </c:pt>
                <c:pt idx="107">
                  <c:v>512.2927738755961</c:v>
                </c:pt>
                <c:pt idx="108">
                  <c:v>498.5117083796552</c:v>
                </c:pt>
                <c:pt idx="109">
                  <c:v>482.1763429556483</c:v>
                </c:pt>
                <c:pt idx="110">
                  <c:v>465.87304905245065</c:v>
                </c:pt>
                <c:pt idx="111">
                  <c:v>448.7461967977965</c:v>
                </c:pt>
                <c:pt idx="112">
                  <c:v>418.0065987754</c:v>
                </c:pt>
                <c:pt idx="113">
                  <c:v>401.82868275677</c:v>
                </c:pt>
                <c:pt idx="114">
                  <c:v>392.47690648380666</c:v>
                </c:pt>
                <c:pt idx="115">
                  <c:v>370.41448438336795</c:v>
                </c:pt>
                <c:pt idx="116">
                  <c:v>351.7919556627109</c:v>
                </c:pt>
                <c:pt idx="117">
                  <c:v>336.58634361172676</c:v>
                </c:pt>
                <c:pt idx="118">
                  <c:v>305.4175318958902</c:v>
                </c:pt>
                <c:pt idx="119">
                  <c:v>307.94037905854384</c:v>
                </c:pt>
                <c:pt idx="120">
                  <c:v>289.45727448474344</c:v>
                </c:pt>
                <c:pt idx="121">
                  <c:v>286.10112555676915</c:v>
                </c:pt>
                <c:pt idx="122">
                  <c:v>292.81478039199953</c:v>
                </c:pt>
                <c:pt idx="123">
                  <c:v>273.52763397267813</c:v>
                </c:pt>
                <c:pt idx="124">
                  <c:v>274.3652747028979</c:v>
                </c:pt>
                <c:pt idx="125">
                  <c:v>260.1368608681064</c:v>
                </c:pt>
                <c:pt idx="126">
                  <c:v>233.4199220860323</c:v>
                </c:pt>
                <c:pt idx="127">
                  <c:v>213.43847742100272</c:v>
                </c:pt>
                <c:pt idx="128">
                  <c:v>183.55617314350272</c:v>
                </c:pt>
                <c:pt idx="129">
                  <c:v>157.91007629196307</c:v>
                </c:pt>
                <c:pt idx="130">
                  <c:v>118.35560378030681</c:v>
                </c:pt>
                <c:pt idx="131">
                  <c:v>63.45730901208445</c:v>
                </c:pt>
                <c:pt idx="132">
                  <c:v>16.224742758823112</c:v>
                </c:pt>
                <c:pt idx="133">
                  <c:v>-1.621012882042308</c:v>
                </c:pt>
                <c:pt idx="134">
                  <c:v>28.41432958142508</c:v>
                </c:pt>
              </c:numCache>
            </c:numRef>
          </c:yVal>
          <c:smooth val="0"/>
        </c:ser>
        <c:axId val="16118280"/>
        <c:axId val="10846793"/>
      </c:scatterChart>
      <c:valAx>
        <c:axId val="1611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0846793"/>
        <c:crosses val="autoZero"/>
        <c:crossBetween val="midCat"/>
        <c:dispUnits/>
      </c:valAx>
      <c:valAx>
        <c:axId val="1084679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1182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RF-25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Data!$D$9:$D$698</c:f>
              <c:strCache>
                <c:ptCount val="690"/>
                <c:pt idx="0">
                  <c:v>0.8548611111111111</c:v>
                </c:pt>
                <c:pt idx="1">
                  <c:v>0.8549768518518519</c:v>
                </c:pt>
                <c:pt idx="2">
                  <c:v>0.855092585</c:v>
                </c:pt>
                <c:pt idx="3">
                  <c:v>0.855208337</c:v>
                </c:pt>
                <c:pt idx="4">
                  <c:v>0.85532409</c:v>
                </c:pt>
                <c:pt idx="5">
                  <c:v>0.855439842</c:v>
                </c:pt>
                <c:pt idx="6">
                  <c:v>0.855555534</c:v>
                </c:pt>
                <c:pt idx="7">
                  <c:v>0.855671287</c:v>
                </c:pt>
                <c:pt idx="8">
                  <c:v>0.855787039</c:v>
                </c:pt>
                <c:pt idx="9">
                  <c:v>0.855902791</c:v>
                </c:pt>
                <c:pt idx="10">
                  <c:v>0.856018543</c:v>
                </c:pt>
                <c:pt idx="11">
                  <c:v>0.856134236</c:v>
                </c:pt>
                <c:pt idx="12">
                  <c:v>0.856249988</c:v>
                </c:pt>
                <c:pt idx="13">
                  <c:v>0.85636574</c:v>
                </c:pt>
                <c:pt idx="14">
                  <c:v>0.856481493</c:v>
                </c:pt>
                <c:pt idx="15">
                  <c:v>0.856597245</c:v>
                </c:pt>
                <c:pt idx="16">
                  <c:v>0.856712937</c:v>
                </c:pt>
                <c:pt idx="17">
                  <c:v>0.85682869</c:v>
                </c:pt>
                <c:pt idx="18">
                  <c:v>0.856944442</c:v>
                </c:pt>
                <c:pt idx="19">
                  <c:v>0.857060194</c:v>
                </c:pt>
                <c:pt idx="20">
                  <c:v>0.857175946</c:v>
                </c:pt>
                <c:pt idx="21">
                  <c:v>0.857291639</c:v>
                </c:pt>
                <c:pt idx="22">
                  <c:v>0.857407391</c:v>
                </c:pt>
                <c:pt idx="23">
                  <c:v>0.857523143</c:v>
                </c:pt>
                <c:pt idx="24">
                  <c:v>0.857638896</c:v>
                </c:pt>
                <c:pt idx="25">
                  <c:v>0.857754648</c:v>
                </c:pt>
                <c:pt idx="26">
                  <c:v>0.8578704</c:v>
                </c:pt>
                <c:pt idx="27">
                  <c:v>0.857986093</c:v>
                </c:pt>
                <c:pt idx="28">
                  <c:v>0.858101845</c:v>
                </c:pt>
                <c:pt idx="29">
                  <c:v>0.858217597</c:v>
                </c:pt>
                <c:pt idx="30">
                  <c:v>0.858333349</c:v>
                </c:pt>
                <c:pt idx="31">
                  <c:v>0.858449101</c:v>
                </c:pt>
                <c:pt idx="32">
                  <c:v>0.858564794</c:v>
                </c:pt>
                <c:pt idx="33">
                  <c:v>0.858680546</c:v>
                </c:pt>
                <c:pt idx="34">
                  <c:v>0.858796299</c:v>
                </c:pt>
                <c:pt idx="35">
                  <c:v>0.858912051</c:v>
                </c:pt>
                <c:pt idx="36">
                  <c:v>0.859027803</c:v>
                </c:pt>
                <c:pt idx="37">
                  <c:v>0.859143496</c:v>
                </c:pt>
                <c:pt idx="38">
                  <c:v>0.859259248</c:v>
                </c:pt>
                <c:pt idx="39">
                  <c:v>0.859375</c:v>
                </c:pt>
                <c:pt idx="40">
                  <c:v>0.859490752</c:v>
                </c:pt>
                <c:pt idx="41">
                  <c:v>0.859606504</c:v>
                </c:pt>
                <c:pt idx="42">
                  <c:v>0.859722197</c:v>
                </c:pt>
                <c:pt idx="43">
                  <c:v>0.859837949</c:v>
                </c:pt>
                <c:pt idx="44">
                  <c:v>0.859953701</c:v>
                </c:pt>
                <c:pt idx="45">
                  <c:v>0.860069454</c:v>
                </c:pt>
                <c:pt idx="46">
                  <c:v>0.860185206</c:v>
                </c:pt>
                <c:pt idx="47">
                  <c:v>0.860300899</c:v>
                </c:pt>
                <c:pt idx="48">
                  <c:v>0.860416651</c:v>
                </c:pt>
                <c:pt idx="49">
                  <c:v>0.860532403</c:v>
                </c:pt>
                <c:pt idx="50">
                  <c:v>0.860648155</c:v>
                </c:pt>
                <c:pt idx="51">
                  <c:v>0.860763907</c:v>
                </c:pt>
                <c:pt idx="52">
                  <c:v>0.8608796</c:v>
                </c:pt>
                <c:pt idx="53">
                  <c:v>0.860995352</c:v>
                </c:pt>
                <c:pt idx="54">
                  <c:v>0.861111104</c:v>
                </c:pt>
                <c:pt idx="55">
                  <c:v>0.861226857</c:v>
                </c:pt>
                <c:pt idx="56">
                  <c:v>0.861342609</c:v>
                </c:pt>
                <c:pt idx="57">
                  <c:v>0.861458361</c:v>
                </c:pt>
                <c:pt idx="58">
                  <c:v>0.861574054</c:v>
                </c:pt>
                <c:pt idx="59">
                  <c:v>0.861689806</c:v>
                </c:pt>
                <c:pt idx="60">
                  <c:v>0.861805558</c:v>
                </c:pt>
                <c:pt idx="61">
                  <c:v>0.86192131</c:v>
                </c:pt>
                <c:pt idx="62">
                  <c:v>0.862037063</c:v>
                </c:pt>
                <c:pt idx="63">
                  <c:v>0.862152755</c:v>
                </c:pt>
                <c:pt idx="64">
                  <c:v>0.862268507</c:v>
                </c:pt>
                <c:pt idx="65">
                  <c:v>0.86238426</c:v>
                </c:pt>
                <c:pt idx="66">
                  <c:v>0.862500012</c:v>
                </c:pt>
                <c:pt idx="67">
                  <c:v>0.862615764</c:v>
                </c:pt>
                <c:pt idx="68">
                  <c:v>0.862731457</c:v>
                </c:pt>
                <c:pt idx="69">
                  <c:v>0.862847209</c:v>
                </c:pt>
                <c:pt idx="70">
                  <c:v>0.862962961</c:v>
                </c:pt>
                <c:pt idx="71">
                  <c:v>0.863078713</c:v>
                </c:pt>
                <c:pt idx="72">
                  <c:v>0.863194466</c:v>
                </c:pt>
                <c:pt idx="73">
                  <c:v>0.863310158</c:v>
                </c:pt>
                <c:pt idx="74">
                  <c:v>0.86342591</c:v>
                </c:pt>
                <c:pt idx="75">
                  <c:v>0.863541663</c:v>
                </c:pt>
                <c:pt idx="76">
                  <c:v>0.863657415</c:v>
                </c:pt>
                <c:pt idx="77">
                  <c:v>0.863773167</c:v>
                </c:pt>
                <c:pt idx="78">
                  <c:v>0.86388886</c:v>
                </c:pt>
                <c:pt idx="79">
                  <c:v>0.864004612</c:v>
                </c:pt>
                <c:pt idx="80">
                  <c:v>0.864120364</c:v>
                </c:pt>
                <c:pt idx="81">
                  <c:v>0.864236116</c:v>
                </c:pt>
                <c:pt idx="82">
                  <c:v>0.864351869</c:v>
                </c:pt>
                <c:pt idx="83">
                  <c:v>0.864467621</c:v>
                </c:pt>
                <c:pt idx="84">
                  <c:v>0.864583313</c:v>
                </c:pt>
                <c:pt idx="85">
                  <c:v>0.864699066</c:v>
                </c:pt>
                <c:pt idx="86">
                  <c:v>0.864814818</c:v>
                </c:pt>
                <c:pt idx="87">
                  <c:v>0.86493057</c:v>
                </c:pt>
                <c:pt idx="88">
                  <c:v>0.865046322</c:v>
                </c:pt>
                <c:pt idx="89">
                  <c:v>0.865162015</c:v>
                </c:pt>
                <c:pt idx="90">
                  <c:v>0.865277767</c:v>
                </c:pt>
                <c:pt idx="91">
                  <c:v>0.865393519</c:v>
                </c:pt>
                <c:pt idx="92">
                  <c:v>0.865509272</c:v>
                </c:pt>
                <c:pt idx="93">
                  <c:v>0.865625024</c:v>
                </c:pt>
                <c:pt idx="94">
                  <c:v>0.865740716</c:v>
                </c:pt>
                <c:pt idx="95">
                  <c:v>0.865856469</c:v>
                </c:pt>
                <c:pt idx="96">
                  <c:v>0.865972221</c:v>
                </c:pt>
                <c:pt idx="97">
                  <c:v>0.866087973</c:v>
                </c:pt>
                <c:pt idx="98">
                  <c:v>0.866203725</c:v>
                </c:pt>
                <c:pt idx="99">
                  <c:v>0.866319418</c:v>
                </c:pt>
                <c:pt idx="100">
                  <c:v>0.86643517</c:v>
                </c:pt>
                <c:pt idx="101">
                  <c:v>0.866550922</c:v>
                </c:pt>
                <c:pt idx="102">
                  <c:v>0.866666675</c:v>
                </c:pt>
                <c:pt idx="103">
                  <c:v>0.866782427</c:v>
                </c:pt>
                <c:pt idx="104">
                  <c:v>0.866898119</c:v>
                </c:pt>
                <c:pt idx="105">
                  <c:v>0.867013872</c:v>
                </c:pt>
                <c:pt idx="106">
                  <c:v>0.867129624</c:v>
                </c:pt>
                <c:pt idx="107">
                  <c:v>0.867245376</c:v>
                </c:pt>
                <c:pt idx="108">
                  <c:v>0.867361128</c:v>
                </c:pt>
                <c:pt idx="109">
                  <c:v>0.867476881</c:v>
                </c:pt>
                <c:pt idx="110">
                  <c:v>0.867592573</c:v>
                </c:pt>
                <c:pt idx="111">
                  <c:v>0.867708325</c:v>
                </c:pt>
                <c:pt idx="112">
                  <c:v>0.867824078</c:v>
                </c:pt>
                <c:pt idx="113">
                  <c:v>0.86793983</c:v>
                </c:pt>
                <c:pt idx="114">
                  <c:v>0.868055582</c:v>
                </c:pt>
                <c:pt idx="115">
                  <c:v>0.868171275</c:v>
                </c:pt>
                <c:pt idx="116">
                  <c:v>0.868287027</c:v>
                </c:pt>
                <c:pt idx="117">
                  <c:v>0.868402779</c:v>
                </c:pt>
                <c:pt idx="118">
                  <c:v>0.868518531</c:v>
                </c:pt>
                <c:pt idx="119">
                  <c:v>0.868634284</c:v>
                </c:pt>
                <c:pt idx="120">
                  <c:v>0.868749976</c:v>
                </c:pt>
                <c:pt idx="121">
                  <c:v>0.868865728</c:v>
                </c:pt>
                <c:pt idx="122">
                  <c:v>0.868981481</c:v>
                </c:pt>
                <c:pt idx="123">
                  <c:v>0.869097233</c:v>
                </c:pt>
                <c:pt idx="124">
                  <c:v>0.869212985</c:v>
                </c:pt>
                <c:pt idx="125">
                  <c:v>0.869328678</c:v>
                </c:pt>
                <c:pt idx="126">
                  <c:v>0.86944443</c:v>
                </c:pt>
                <c:pt idx="127">
                  <c:v>0.869560182</c:v>
                </c:pt>
                <c:pt idx="128">
                  <c:v>0.869675934</c:v>
                </c:pt>
                <c:pt idx="129">
                  <c:v>0.869791687</c:v>
                </c:pt>
                <c:pt idx="130">
                  <c:v>0.869907379</c:v>
                </c:pt>
                <c:pt idx="131">
                  <c:v>0.870023131</c:v>
                </c:pt>
                <c:pt idx="132">
                  <c:v>0.870138884</c:v>
                </c:pt>
                <c:pt idx="133">
                  <c:v>0.870254636</c:v>
                </c:pt>
                <c:pt idx="134">
                  <c:v>0.870370388</c:v>
                </c:pt>
                <c:pt idx="135">
                  <c:v>0.87048614</c:v>
                </c:pt>
                <c:pt idx="136">
                  <c:v>0.870601833</c:v>
                </c:pt>
                <c:pt idx="137">
                  <c:v>0.870717585</c:v>
                </c:pt>
                <c:pt idx="138">
                  <c:v>0.870833337</c:v>
                </c:pt>
                <c:pt idx="139">
                  <c:v>0.87094909</c:v>
                </c:pt>
                <c:pt idx="140">
                  <c:v>0.871064842</c:v>
                </c:pt>
                <c:pt idx="141">
                  <c:v>0.871180534</c:v>
                </c:pt>
                <c:pt idx="142">
                  <c:v>0.871296287</c:v>
                </c:pt>
                <c:pt idx="143">
                  <c:v>0.871412039</c:v>
                </c:pt>
                <c:pt idx="144">
                  <c:v>0.871527791</c:v>
                </c:pt>
                <c:pt idx="145">
                  <c:v>0.871643543</c:v>
                </c:pt>
                <c:pt idx="146">
                  <c:v>0.871759236</c:v>
                </c:pt>
                <c:pt idx="147">
                  <c:v>0.871874988</c:v>
                </c:pt>
                <c:pt idx="148">
                  <c:v>0.87199074</c:v>
                </c:pt>
                <c:pt idx="149">
                  <c:v>0.872106493</c:v>
                </c:pt>
                <c:pt idx="150">
                  <c:v>0.872222245</c:v>
                </c:pt>
                <c:pt idx="151">
                  <c:v>0.872337937</c:v>
                </c:pt>
                <c:pt idx="152">
                  <c:v>0.87245369</c:v>
                </c:pt>
                <c:pt idx="153">
                  <c:v>0.872569442</c:v>
                </c:pt>
                <c:pt idx="154">
                  <c:v>0.872685194</c:v>
                </c:pt>
                <c:pt idx="155">
                  <c:v>0.872800946</c:v>
                </c:pt>
                <c:pt idx="156">
                  <c:v>0.872916639</c:v>
                </c:pt>
                <c:pt idx="157">
                  <c:v>0.873032391</c:v>
                </c:pt>
                <c:pt idx="158">
                  <c:v>0.873148143</c:v>
                </c:pt>
                <c:pt idx="159">
                  <c:v>0.873263896</c:v>
                </c:pt>
                <c:pt idx="160">
                  <c:v>0.873379648</c:v>
                </c:pt>
                <c:pt idx="161">
                  <c:v>0.8734954</c:v>
                </c:pt>
                <c:pt idx="162">
                  <c:v>0.873611093</c:v>
                </c:pt>
                <c:pt idx="163">
                  <c:v>0.873726845</c:v>
                </c:pt>
                <c:pt idx="164">
                  <c:v>0.873842597</c:v>
                </c:pt>
                <c:pt idx="165">
                  <c:v>0.873958349</c:v>
                </c:pt>
                <c:pt idx="166">
                  <c:v>0.874074101</c:v>
                </c:pt>
                <c:pt idx="167">
                  <c:v>0.874189794</c:v>
                </c:pt>
                <c:pt idx="168">
                  <c:v>0.874305546</c:v>
                </c:pt>
                <c:pt idx="169">
                  <c:v>0.874421299</c:v>
                </c:pt>
                <c:pt idx="170">
                  <c:v>0.874537051</c:v>
                </c:pt>
                <c:pt idx="171">
                  <c:v>0.874652803</c:v>
                </c:pt>
                <c:pt idx="172">
                  <c:v>0.874768496</c:v>
                </c:pt>
                <c:pt idx="173">
                  <c:v>0.874884248</c:v>
                </c:pt>
                <c:pt idx="174">
                  <c:v>0.875</c:v>
                </c:pt>
                <c:pt idx="175">
                  <c:v>0.875115752</c:v>
                </c:pt>
                <c:pt idx="176">
                  <c:v>0.875231504</c:v>
                </c:pt>
                <c:pt idx="177">
                  <c:v>0.875347197</c:v>
                </c:pt>
                <c:pt idx="178">
                  <c:v>0.875462949</c:v>
                </c:pt>
                <c:pt idx="179">
                  <c:v>0.875578701</c:v>
                </c:pt>
                <c:pt idx="180">
                  <c:v>0.875694454</c:v>
                </c:pt>
                <c:pt idx="181">
                  <c:v>0.875810206</c:v>
                </c:pt>
                <c:pt idx="182">
                  <c:v>0.875925899</c:v>
                </c:pt>
                <c:pt idx="183">
                  <c:v>0.876041651</c:v>
                </c:pt>
                <c:pt idx="184">
                  <c:v>0.876157403</c:v>
                </c:pt>
                <c:pt idx="185">
                  <c:v>0.876273155</c:v>
                </c:pt>
                <c:pt idx="186">
                  <c:v>0.876388907</c:v>
                </c:pt>
                <c:pt idx="187">
                  <c:v>0.8765046</c:v>
                </c:pt>
                <c:pt idx="188">
                  <c:v>0.876620352</c:v>
                </c:pt>
                <c:pt idx="189">
                  <c:v>0.876736104</c:v>
                </c:pt>
                <c:pt idx="190">
                  <c:v>0.876851857</c:v>
                </c:pt>
                <c:pt idx="191">
                  <c:v>0.876967609</c:v>
                </c:pt>
                <c:pt idx="192">
                  <c:v>0.877083361</c:v>
                </c:pt>
                <c:pt idx="193">
                  <c:v>0.877199054</c:v>
                </c:pt>
                <c:pt idx="194">
                  <c:v>0.877314806</c:v>
                </c:pt>
                <c:pt idx="195">
                  <c:v>0.877430558</c:v>
                </c:pt>
                <c:pt idx="196">
                  <c:v>0.87754631</c:v>
                </c:pt>
                <c:pt idx="197">
                  <c:v>0.877662063</c:v>
                </c:pt>
                <c:pt idx="198">
                  <c:v>0.877777755</c:v>
                </c:pt>
                <c:pt idx="199">
                  <c:v>0.877893507</c:v>
                </c:pt>
                <c:pt idx="200">
                  <c:v>0.87800926</c:v>
                </c:pt>
                <c:pt idx="201">
                  <c:v>0.878125012</c:v>
                </c:pt>
                <c:pt idx="202">
                  <c:v>0.878240764</c:v>
                </c:pt>
                <c:pt idx="203">
                  <c:v>0.878356457</c:v>
                </c:pt>
                <c:pt idx="204">
                  <c:v>0.878472209</c:v>
                </c:pt>
                <c:pt idx="205">
                  <c:v>0.878587961</c:v>
                </c:pt>
                <c:pt idx="206">
                  <c:v>0.878703713</c:v>
                </c:pt>
                <c:pt idx="207">
                  <c:v>0.878819466</c:v>
                </c:pt>
                <c:pt idx="208">
                  <c:v>0.878935158</c:v>
                </c:pt>
                <c:pt idx="209">
                  <c:v>0.87905091</c:v>
                </c:pt>
                <c:pt idx="210">
                  <c:v>0.879166663</c:v>
                </c:pt>
                <c:pt idx="211">
                  <c:v>0.879282415</c:v>
                </c:pt>
                <c:pt idx="212">
                  <c:v>0.879398167</c:v>
                </c:pt>
                <c:pt idx="213">
                  <c:v>0.87951386</c:v>
                </c:pt>
                <c:pt idx="214">
                  <c:v>0.879629612</c:v>
                </c:pt>
                <c:pt idx="215">
                  <c:v>0.879745364</c:v>
                </c:pt>
                <c:pt idx="216">
                  <c:v>0.879861116</c:v>
                </c:pt>
                <c:pt idx="217">
                  <c:v>0.879976869</c:v>
                </c:pt>
                <c:pt idx="218">
                  <c:v>0.880092621</c:v>
                </c:pt>
                <c:pt idx="219">
                  <c:v>0.880208313</c:v>
                </c:pt>
                <c:pt idx="220">
                  <c:v>0.880324066</c:v>
                </c:pt>
                <c:pt idx="221">
                  <c:v>0.880439818</c:v>
                </c:pt>
                <c:pt idx="222">
                  <c:v>0.88055557</c:v>
                </c:pt>
                <c:pt idx="223">
                  <c:v>0.880671322</c:v>
                </c:pt>
                <c:pt idx="224">
                  <c:v>0.880787015</c:v>
                </c:pt>
                <c:pt idx="225">
                  <c:v>0.880902767</c:v>
                </c:pt>
                <c:pt idx="226">
                  <c:v>0.881018519</c:v>
                </c:pt>
                <c:pt idx="227">
                  <c:v>0.881134272</c:v>
                </c:pt>
                <c:pt idx="228">
                  <c:v>0.881250024</c:v>
                </c:pt>
                <c:pt idx="229">
                  <c:v>0.881365716</c:v>
                </c:pt>
                <c:pt idx="230">
                  <c:v>0.881481469</c:v>
                </c:pt>
                <c:pt idx="231">
                  <c:v>0.881597221</c:v>
                </c:pt>
                <c:pt idx="232">
                  <c:v>0.881712973</c:v>
                </c:pt>
                <c:pt idx="233">
                  <c:v>0.881828725</c:v>
                </c:pt>
                <c:pt idx="234">
                  <c:v>0.881944418</c:v>
                </c:pt>
                <c:pt idx="235">
                  <c:v>0.88206017</c:v>
                </c:pt>
                <c:pt idx="236">
                  <c:v>0.882175922</c:v>
                </c:pt>
                <c:pt idx="237">
                  <c:v>0.882291675</c:v>
                </c:pt>
                <c:pt idx="238">
                  <c:v>0.882407427</c:v>
                </c:pt>
                <c:pt idx="239">
                  <c:v>0.882523119</c:v>
                </c:pt>
                <c:pt idx="240">
                  <c:v>0.882638872</c:v>
                </c:pt>
                <c:pt idx="241">
                  <c:v>0.882754624</c:v>
                </c:pt>
                <c:pt idx="242">
                  <c:v>0.882870376</c:v>
                </c:pt>
                <c:pt idx="243">
                  <c:v>0.882986128</c:v>
                </c:pt>
                <c:pt idx="244">
                  <c:v>0.883101881</c:v>
                </c:pt>
                <c:pt idx="245">
                  <c:v>0.883217573</c:v>
                </c:pt>
                <c:pt idx="246">
                  <c:v>0.883333325</c:v>
                </c:pt>
                <c:pt idx="247">
                  <c:v>0.883449078</c:v>
                </c:pt>
                <c:pt idx="248">
                  <c:v>0.88356483</c:v>
                </c:pt>
                <c:pt idx="249">
                  <c:v>0.883680582</c:v>
                </c:pt>
                <c:pt idx="250">
                  <c:v>0.883796275</c:v>
                </c:pt>
                <c:pt idx="251">
                  <c:v>0.883912027</c:v>
                </c:pt>
                <c:pt idx="252">
                  <c:v>0.884027779</c:v>
                </c:pt>
                <c:pt idx="253">
                  <c:v>0.884143531</c:v>
                </c:pt>
                <c:pt idx="254">
                  <c:v>0.884259284</c:v>
                </c:pt>
                <c:pt idx="255">
                  <c:v>0.884374976</c:v>
                </c:pt>
                <c:pt idx="256">
                  <c:v>0.884490728</c:v>
                </c:pt>
                <c:pt idx="257">
                  <c:v>0.884606481</c:v>
                </c:pt>
                <c:pt idx="258">
                  <c:v>0.884722233</c:v>
                </c:pt>
                <c:pt idx="259">
                  <c:v>0.884837985</c:v>
                </c:pt>
                <c:pt idx="260">
                  <c:v>0.884953678</c:v>
                </c:pt>
                <c:pt idx="261">
                  <c:v>0.88506943</c:v>
                </c:pt>
                <c:pt idx="262">
                  <c:v>0.885185182</c:v>
                </c:pt>
                <c:pt idx="263">
                  <c:v>0.885300934</c:v>
                </c:pt>
                <c:pt idx="264">
                  <c:v>0.885416687</c:v>
                </c:pt>
                <c:pt idx="265">
                  <c:v>0.885532379</c:v>
                </c:pt>
                <c:pt idx="266">
                  <c:v>0.885648131</c:v>
                </c:pt>
                <c:pt idx="267">
                  <c:v>0.885763884</c:v>
                </c:pt>
                <c:pt idx="268">
                  <c:v>0.885879636</c:v>
                </c:pt>
                <c:pt idx="269">
                  <c:v>0.885995388</c:v>
                </c:pt>
                <c:pt idx="270">
                  <c:v>0.88611114</c:v>
                </c:pt>
                <c:pt idx="271">
                  <c:v>0.886226833</c:v>
                </c:pt>
                <c:pt idx="272">
                  <c:v>0.886342585</c:v>
                </c:pt>
                <c:pt idx="273">
                  <c:v>0.886458337</c:v>
                </c:pt>
                <c:pt idx="274">
                  <c:v>0.88657409</c:v>
                </c:pt>
                <c:pt idx="275">
                  <c:v>0.886689842</c:v>
                </c:pt>
                <c:pt idx="276">
                  <c:v>0.886805534</c:v>
                </c:pt>
                <c:pt idx="277">
                  <c:v>0.886921287</c:v>
                </c:pt>
                <c:pt idx="278">
                  <c:v>0.887037039</c:v>
                </c:pt>
                <c:pt idx="279">
                  <c:v>0.887152791</c:v>
                </c:pt>
                <c:pt idx="280">
                  <c:v>0.887268543</c:v>
                </c:pt>
                <c:pt idx="281">
                  <c:v>0.887384236</c:v>
                </c:pt>
                <c:pt idx="282">
                  <c:v>0.887499988</c:v>
                </c:pt>
                <c:pt idx="283">
                  <c:v>0.88761574</c:v>
                </c:pt>
                <c:pt idx="284">
                  <c:v>0.887731493</c:v>
                </c:pt>
                <c:pt idx="285">
                  <c:v>0.887847245</c:v>
                </c:pt>
                <c:pt idx="286">
                  <c:v>0.887962937</c:v>
                </c:pt>
                <c:pt idx="287">
                  <c:v>0.88807869</c:v>
                </c:pt>
                <c:pt idx="288">
                  <c:v>0.888194442</c:v>
                </c:pt>
                <c:pt idx="289">
                  <c:v>0.888310194</c:v>
                </c:pt>
                <c:pt idx="290">
                  <c:v>0.888425946</c:v>
                </c:pt>
                <c:pt idx="291">
                  <c:v>0.888541639</c:v>
                </c:pt>
                <c:pt idx="292">
                  <c:v>0.888657391</c:v>
                </c:pt>
                <c:pt idx="293">
                  <c:v>0.888773143</c:v>
                </c:pt>
                <c:pt idx="294">
                  <c:v>0.888888896</c:v>
                </c:pt>
                <c:pt idx="295">
                  <c:v>0.889004648</c:v>
                </c:pt>
                <c:pt idx="296">
                  <c:v>0.8891204</c:v>
                </c:pt>
                <c:pt idx="297">
                  <c:v>0.889236093</c:v>
                </c:pt>
                <c:pt idx="298">
                  <c:v>0.889351845</c:v>
                </c:pt>
                <c:pt idx="299">
                  <c:v>0.889467597</c:v>
                </c:pt>
                <c:pt idx="300">
                  <c:v>0.889583349</c:v>
                </c:pt>
                <c:pt idx="301">
                  <c:v>0.889699101</c:v>
                </c:pt>
                <c:pt idx="302">
                  <c:v>0.889814794</c:v>
                </c:pt>
                <c:pt idx="303">
                  <c:v>0.889930546</c:v>
                </c:pt>
                <c:pt idx="304">
                  <c:v>0.890046299</c:v>
                </c:pt>
                <c:pt idx="305">
                  <c:v>0.890162051</c:v>
                </c:pt>
                <c:pt idx="306">
                  <c:v>0.890277803</c:v>
                </c:pt>
                <c:pt idx="307">
                  <c:v>0.890393496</c:v>
                </c:pt>
                <c:pt idx="308">
                  <c:v>0.890509248</c:v>
                </c:pt>
                <c:pt idx="309">
                  <c:v>0.890625</c:v>
                </c:pt>
                <c:pt idx="310">
                  <c:v>0.890740752</c:v>
                </c:pt>
                <c:pt idx="311">
                  <c:v>0.890856504</c:v>
                </c:pt>
                <c:pt idx="312">
                  <c:v>0.890972197</c:v>
                </c:pt>
                <c:pt idx="313">
                  <c:v>0.891087949</c:v>
                </c:pt>
                <c:pt idx="314">
                  <c:v>0.891203701</c:v>
                </c:pt>
                <c:pt idx="315">
                  <c:v>0.891319454</c:v>
                </c:pt>
                <c:pt idx="316">
                  <c:v>0.891435206</c:v>
                </c:pt>
                <c:pt idx="317">
                  <c:v>0.891550899</c:v>
                </c:pt>
                <c:pt idx="318">
                  <c:v>0.891666651</c:v>
                </c:pt>
                <c:pt idx="319">
                  <c:v>0.891782403</c:v>
                </c:pt>
                <c:pt idx="320">
                  <c:v>0.891898155</c:v>
                </c:pt>
                <c:pt idx="321">
                  <c:v>0.892013907</c:v>
                </c:pt>
                <c:pt idx="322">
                  <c:v>0.8921296</c:v>
                </c:pt>
                <c:pt idx="323">
                  <c:v>0.892245352</c:v>
                </c:pt>
                <c:pt idx="324">
                  <c:v>0.892361104</c:v>
                </c:pt>
                <c:pt idx="325">
                  <c:v>0.892476857</c:v>
                </c:pt>
                <c:pt idx="326">
                  <c:v>0.892592609</c:v>
                </c:pt>
                <c:pt idx="327">
                  <c:v>0.892708361</c:v>
                </c:pt>
                <c:pt idx="328">
                  <c:v>0.892824054</c:v>
                </c:pt>
                <c:pt idx="329">
                  <c:v>0.892939806</c:v>
                </c:pt>
                <c:pt idx="330">
                  <c:v>0.893055558</c:v>
                </c:pt>
                <c:pt idx="331">
                  <c:v>0.89317131</c:v>
                </c:pt>
                <c:pt idx="332">
                  <c:v>0.893287063</c:v>
                </c:pt>
                <c:pt idx="333">
                  <c:v>0.893402755</c:v>
                </c:pt>
                <c:pt idx="334">
                  <c:v>0.893518507</c:v>
                </c:pt>
                <c:pt idx="335">
                  <c:v>0.89363426</c:v>
                </c:pt>
                <c:pt idx="336">
                  <c:v>0.893750012</c:v>
                </c:pt>
                <c:pt idx="337">
                  <c:v>0.893865764</c:v>
                </c:pt>
                <c:pt idx="338">
                  <c:v>0.893981457</c:v>
                </c:pt>
                <c:pt idx="339">
                  <c:v>0.894097209</c:v>
                </c:pt>
                <c:pt idx="340">
                  <c:v>0.894212961</c:v>
                </c:pt>
                <c:pt idx="341">
                  <c:v>0.894328713</c:v>
                </c:pt>
                <c:pt idx="342">
                  <c:v>0.894444466</c:v>
                </c:pt>
                <c:pt idx="343">
                  <c:v>0.894560158</c:v>
                </c:pt>
                <c:pt idx="344">
                  <c:v>0.89467591</c:v>
                </c:pt>
                <c:pt idx="345">
                  <c:v>0.894791663</c:v>
                </c:pt>
                <c:pt idx="346">
                  <c:v>0.894907415</c:v>
                </c:pt>
                <c:pt idx="347">
                  <c:v>0.895023167</c:v>
                </c:pt>
                <c:pt idx="348">
                  <c:v>0.89513886</c:v>
                </c:pt>
                <c:pt idx="349">
                  <c:v>0.895254612</c:v>
                </c:pt>
                <c:pt idx="350">
                  <c:v>0.895370364</c:v>
                </c:pt>
                <c:pt idx="351">
                  <c:v>0.895486116</c:v>
                </c:pt>
                <c:pt idx="352">
                  <c:v>0.895601869</c:v>
                </c:pt>
                <c:pt idx="353">
                  <c:v>0.895717621</c:v>
                </c:pt>
                <c:pt idx="354">
                  <c:v>0.895833313</c:v>
                </c:pt>
                <c:pt idx="355">
                  <c:v>0.895949066</c:v>
                </c:pt>
                <c:pt idx="356">
                  <c:v>0.896064818</c:v>
                </c:pt>
                <c:pt idx="357">
                  <c:v>0.89618057</c:v>
                </c:pt>
                <c:pt idx="358">
                  <c:v>0.896296322</c:v>
                </c:pt>
                <c:pt idx="359">
                  <c:v>0.896412015</c:v>
                </c:pt>
                <c:pt idx="360">
                  <c:v>0.896527767</c:v>
                </c:pt>
                <c:pt idx="361">
                  <c:v>0.896643519</c:v>
                </c:pt>
                <c:pt idx="362">
                  <c:v>0.896759272</c:v>
                </c:pt>
                <c:pt idx="363">
                  <c:v>0.896875024</c:v>
                </c:pt>
                <c:pt idx="364">
                  <c:v>0.896990716</c:v>
                </c:pt>
                <c:pt idx="365">
                  <c:v>0.897106469</c:v>
                </c:pt>
                <c:pt idx="366">
                  <c:v>0.897222221</c:v>
                </c:pt>
                <c:pt idx="367">
                  <c:v>0.897337973</c:v>
                </c:pt>
                <c:pt idx="368">
                  <c:v>0.897453725</c:v>
                </c:pt>
                <c:pt idx="369">
                  <c:v>0.897569418</c:v>
                </c:pt>
                <c:pt idx="370">
                  <c:v>0.89768517</c:v>
                </c:pt>
                <c:pt idx="371">
                  <c:v>0.897800922</c:v>
                </c:pt>
                <c:pt idx="372">
                  <c:v>0.897916675</c:v>
                </c:pt>
                <c:pt idx="373">
                  <c:v>0.898032427</c:v>
                </c:pt>
                <c:pt idx="374">
                  <c:v>0.898148119</c:v>
                </c:pt>
                <c:pt idx="375">
                  <c:v>0.898263872</c:v>
                </c:pt>
                <c:pt idx="376">
                  <c:v>0.898379624</c:v>
                </c:pt>
                <c:pt idx="377">
                  <c:v>0.898495376</c:v>
                </c:pt>
                <c:pt idx="378">
                  <c:v>0.898611128</c:v>
                </c:pt>
                <c:pt idx="379">
                  <c:v>0.898726881</c:v>
                </c:pt>
                <c:pt idx="380">
                  <c:v>0.898842573</c:v>
                </c:pt>
                <c:pt idx="381">
                  <c:v>0.898958325</c:v>
                </c:pt>
                <c:pt idx="382">
                  <c:v>0.899074078</c:v>
                </c:pt>
                <c:pt idx="383">
                  <c:v>0.89918983</c:v>
                </c:pt>
                <c:pt idx="384">
                  <c:v>0.899305582</c:v>
                </c:pt>
                <c:pt idx="385">
                  <c:v>0.899421275</c:v>
                </c:pt>
                <c:pt idx="386">
                  <c:v>0.899537027</c:v>
                </c:pt>
                <c:pt idx="387">
                  <c:v>0.899652779</c:v>
                </c:pt>
                <c:pt idx="388">
                  <c:v>0.899768531</c:v>
                </c:pt>
                <c:pt idx="389">
                  <c:v>0.899884284</c:v>
                </c:pt>
                <c:pt idx="390">
                  <c:v>0.899999976</c:v>
                </c:pt>
                <c:pt idx="391">
                  <c:v>0.900115728</c:v>
                </c:pt>
                <c:pt idx="392">
                  <c:v>0.900231481</c:v>
                </c:pt>
                <c:pt idx="393">
                  <c:v>0.900347233</c:v>
                </c:pt>
                <c:pt idx="394">
                  <c:v>0.900462985</c:v>
                </c:pt>
                <c:pt idx="395">
                  <c:v>0.900578678</c:v>
                </c:pt>
                <c:pt idx="396">
                  <c:v>0.90069443</c:v>
                </c:pt>
                <c:pt idx="397">
                  <c:v>0.900810182</c:v>
                </c:pt>
                <c:pt idx="398">
                  <c:v>0.900925934</c:v>
                </c:pt>
                <c:pt idx="399">
                  <c:v>0.901041687</c:v>
                </c:pt>
                <c:pt idx="400">
                  <c:v>0.901157379</c:v>
                </c:pt>
                <c:pt idx="401">
                  <c:v>0.901273131</c:v>
                </c:pt>
                <c:pt idx="402">
                  <c:v>0.901388884</c:v>
                </c:pt>
                <c:pt idx="403">
                  <c:v>0.901504636</c:v>
                </c:pt>
                <c:pt idx="404">
                  <c:v>0.901620388</c:v>
                </c:pt>
                <c:pt idx="405">
                  <c:v>0.90173614</c:v>
                </c:pt>
                <c:pt idx="406">
                  <c:v>0.901851833</c:v>
                </c:pt>
                <c:pt idx="407">
                  <c:v>0.901967585</c:v>
                </c:pt>
                <c:pt idx="408">
                  <c:v>0.902083337</c:v>
                </c:pt>
                <c:pt idx="409">
                  <c:v>0.90219909</c:v>
                </c:pt>
                <c:pt idx="410">
                  <c:v>0.902314842</c:v>
                </c:pt>
                <c:pt idx="411">
                  <c:v>0.902430534</c:v>
                </c:pt>
                <c:pt idx="412">
                  <c:v>0.902546287</c:v>
                </c:pt>
                <c:pt idx="413">
                  <c:v>0.902662039</c:v>
                </c:pt>
                <c:pt idx="414">
                  <c:v>0.902777791</c:v>
                </c:pt>
                <c:pt idx="415">
                  <c:v>0.902893543</c:v>
                </c:pt>
                <c:pt idx="416">
                  <c:v>0.903009236</c:v>
                </c:pt>
                <c:pt idx="417">
                  <c:v>0.903124988</c:v>
                </c:pt>
                <c:pt idx="418">
                  <c:v>0.90324074</c:v>
                </c:pt>
                <c:pt idx="419">
                  <c:v>0.903356493</c:v>
                </c:pt>
                <c:pt idx="420">
                  <c:v>0.903472245</c:v>
                </c:pt>
                <c:pt idx="421">
                  <c:v>0.903587937</c:v>
                </c:pt>
                <c:pt idx="422">
                  <c:v>0.90370369</c:v>
                </c:pt>
                <c:pt idx="423">
                  <c:v>0.903819442</c:v>
                </c:pt>
                <c:pt idx="424">
                  <c:v>0.903935194</c:v>
                </c:pt>
                <c:pt idx="425">
                  <c:v>0.904050946</c:v>
                </c:pt>
                <c:pt idx="426">
                  <c:v>0.904166639</c:v>
                </c:pt>
                <c:pt idx="427">
                  <c:v>0.904282391</c:v>
                </c:pt>
                <c:pt idx="428">
                  <c:v>0.904398143</c:v>
                </c:pt>
                <c:pt idx="429">
                  <c:v>0.904513896</c:v>
                </c:pt>
                <c:pt idx="430">
                  <c:v>0.904629648</c:v>
                </c:pt>
                <c:pt idx="431">
                  <c:v>0.9047454</c:v>
                </c:pt>
                <c:pt idx="432">
                  <c:v>0.904861093</c:v>
                </c:pt>
                <c:pt idx="433">
                  <c:v>0.904976845</c:v>
                </c:pt>
                <c:pt idx="434">
                  <c:v>0.905092597</c:v>
                </c:pt>
                <c:pt idx="435">
                  <c:v>0.905208349</c:v>
                </c:pt>
                <c:pt idx="436">
                  <c:v>0.905324101</c:v>
                </c:pt>
                <c:pt idx="437">
                  <c:v>0.905439794</c:v>
                </c:pt>
                <c:pt idx="438">
                  <c:v>0.905555546</c:v>
                </c:pt>
                <c:pt idx="439">
                  <c:v>0.905671299</c:v>
                </c:pt>
                <c:pt idx="440">
                  <c:v>0.905787051</c:v>
                </c:pt>
                <c:pt idx="441">
                  <c:v>0.905902803</c:v>
                </c:pt>
                <c:pt idx="442">
                  <c:v>0.906018496</c:v>
                </c:pt>
                <c:pt idx="443">
                  <c:v>0.906134248</c:v>
                </c:pt>
                <c:pt idx="444">
                  <c:v>0.90625</c:v>
                </c:pt>
                <c:pt idx="445">
                  <c:v>0.906365752</c:v>
                </c:pt>
                <c:pt idx="446">
                  <c:v>0.906481504</c:v>
                </c:pt>
                <c:pt idx="447">
                  <c:v>0.906597197</c:v>
                </c:pt>
                <c:pt idx="448">
                  <c:v>0.906712949</c:v>
                </c:pt>
                <c:pt idx="449">
                  <c:v>0.906828701</c:v>
                </c:pt>
                <c:pt idx="450">
                  <c:v>0.906944454</c:v>
                </c:pt>
                <c:pt idx="451">
                  <c:v>0.907060206</c:v>
                </c:pt>
                <c:pt idx="452">
                  <c:v>0.907175899</c:v>
                </c:pt>
                <c:pt idx="453">
                  <c:v>0.907291651</c:v>
                </c:pt>
                <c:pt idx="454">
                  <c:v>0.907407403</c:v>
                </c:pt>
                <c:pt idx="455">
                  <c:v>0.907523155</c:v>
                </c:pt>
                <c:pt idx="456">
                  <c:v>0.907638907</c:v>
                </c:pt>
                <c:pt idx="457">
                  <c:v>0.9077546</c:v>
                </c:pt>
                <c:pt idx="458">
                  <c:v>0.907870352</c:v>
                </c:pt>
                <c:pt idx="459">
                  <c:v>0.907986104</c:v>
                </c:pt>
                <c:pt idx="460">
                  <c:v>0.908101857</c:v>
                </c:pt>
                <c:pt idx="461">
                  <c:v>0.908217609</c:v>
                </c:pt>
                <c:pt idx="462">
                  <c:v>0.908333361</c:v>
                </c:pt>
                <c:pt idx="463">
                  <c:v>0.908449054</c:v>
                </c:pt>
                <c:pt idx="464">
                  <c:v>0.908564806</c:v>
                </c:pt>
                <c:pt idx="465">
                  <c:v>0.908680558</c:v>
                </c:pt>
                <c:pt idx="466">
                  <c:v>0.90879631</c:v>
                </c:pt>
                <c:pt idx="467">
                  <c:v>0.908912063</c:v>
                </c:pt>
                <c:pt idx="468">
                  <c:v>0.909027755</c:v>
                </c:pt>
                <c:pt idx="469">
                  <c:v>0.909143507</c:v>
                </c:pt>
                <c:pt idx="470">
                  <c:v>0.90925926</c:v>
                </c:pt>
                <c:pt idx="471">
                  <c:v>0.909375012</c:v>
                </c:pt>
                <c:pt idx="472">
                  <c:v>0.909490764</c:v>
                </c:pt>
                <c:pt idx="473">
                  <c:v>0.909606457</c:v>
                </c:pt>
                <c:pt idx="474">
                  <c:v>0.909722209</c:v>
                </c:pt>
                <c:pt idx="475">
                  <c:v>0.909837961</c:v>
                </c:pt>
                <c:pt idx="476">
                  <c:v>0.909953713</c:v>
                </c:pt>
                <c:pt idx="477">
                  <c:v>0.910069466</c:v>
                </c:pt>
                <c:pt idx="478">
                  <c:v>0.910185158</c:v>
                </c:pt>
                <c:pt idx="479">
                  <c:v>0.91030091</c:v>
                </c:pt>
                <c:pt idx="480">
                  <c:v>0.910416663</c:v>
                </c:pt>
                <c:pt idx="481">
                  <c:v>0.910532415</c:v>
                </c:pt>
                <c:pt idx="482">
                  <c:v>0.910648167</c:v>
                </c:pt>
                <c:pt idx="483">
                  <c:v>0.91076386</c:v>
                </c:pt>
                <c:pt idx="484">
                  <c:v>0.910879612</c:v>
                </c:pt>
                <c:pt idx="485">
                  <c:v>0.910995364</c:v>
                </c:pt>
                <c:pt idx="486">
                  <c:v>0.911111116</c:v>
                </c:pt>
                <c:pt idx="487">
                  <c:v>0.911226869</c:v>
                </c:pt>
                <c:pt idx="488">
                  <c:v>0.911342621</c:v>
                </c:pt>
                <c:pt idx="489">
                  <c:v>0.911458313</c:v>
                </c:pt>
                <c:pt idx="490">
                  <c:v>0.911574066</c:v>
                </c:pt>
                <c:pt idx="491">
                  <c:v>0.911689818</c:v>
                </c:pt>
                <c:pt idx="492">
                  <c:v>0.91180557</c:v>
                </c:pt>
                <c:pt idx="493">
                  <c:v>0.911921322</c:v>
                </c:pt>
                <c:pt idx="494">
                  <c:v>0.912037015</c:v>
                </c:pt>
                <c:pt idx="495">
                  <c:v>0.912152767</c:v>
                </c:pt>
                <c:pt idx="496">
                  <c:v>0.912268519</c:v>
                </c:pt>
                <c:pt idx="497">
                  <c:v>0.912384272</c:v>
                </c:pt>
                <c:pt idx="498">
                  <c:v>0.912500024</c:v>
                </c:pt>
                <c:pt idx="499">
                  <c:v>0.912615716</c:v>
                </c:pt>
                <c:pt idx="500">
                  <c:v>0.912731469</c:v>
                </c:pt>
                <c:pt idx="501">
                  <c:v>0.912847221</c:v>
                </c:pt>
                <c:pt idx="502">
                  <c:v>0.912962973</c:v>
                </c:pt>
                <c:pt idx="503">
                  <c:v>0.913078725</c:v>
                </c:pt>
                <c:pt idx="504">
                  <c:v>0.913194418</c:v>
                </c:pt>
                <c:pt idx="505">
                  <c:v>0.91331017</c:v>
                </c:pt>
                <c:pt idx="506">
                  <c:v>0.913425922</c:v>
                </c:pt>
                <c:pt idx="507">
                  <c:v>0.913541675</c:v>
                </c:pt>
                <c:pt idx="508">
                  <c:v>0.913657427</c:v>
                </c:pt>
                <c:pt idx="509">
                  <c:v>0.913773119</c:v>
                </c:pt>
                <c:pt idx="510">
                  <c:v>0.913888872</c:v>
                </c:pt>
                <c:pt idx="511">
                  <c:v>0.914004624</c:v>
                </c:pt>
                <c:pt idx="512">
                  <c:v>0.914120376</c:v>
                </c:pt>
                <c:pt idx="513">
                  <c:v>0.914236128</c:v>
                </c:pt>
                <c:pt idx="514">
                  <c:v>0.914351881</c:v>
                </c:pt>
                <c:pt idx="515">
                  <c:v>0.914467573</c:v>
                </c:pt>
                <c:pt idx="516">
                  <c:v>0.914583325</c:v>
                </c:pt>
                <c:pt idx="517">
                  <c:v>0.914699078</c:v>
                </c:pt>
                <c:pt idx="518">
                  <c:v>0.91481483</c:v>
                </c:pt>
                <c:pt idx="519">
                  <c:v>0.914930582</c:v>
                </c:pt>
                <c:pt idx="520">
                  <c:v>0.915046275</c:v>
                </c:pt>
                <c:pt idx="521">
                  <c:v>0.915162027</c:v>
                </c:pt>
                <c:pt idx="522">
                  <c:v>0.915277779</c:v>
                </c:pt>
                <c:pt idx="523">
                  <c:v>0.915393531</c:v>
                </c:pt>
                <c:pt idx="524">
                  <c:v>0.915509284</c:v>
                </c:pt>
                <c:pt idx="525">
                  <c:v>0.915624976</c:v>
                </c:pt>
                <c:pt idx="526">
                  <c:v>0.915740728</c:v>
                </c:pt>
                <c:pt idx="527">
                  <c:v>0.915856481</c:v>
                </c:pt>
                <c:pt idx="528">
                  <c:v>0.915972233</c:v>
                </c:pt>
                <c:pt idx="529">
                  <c:v>0.916087985</c:v>
                </c:pt>
                <c:pt idx="530">
                  <c:v>0.916203678</c:v>
                </c:pt>
                <c:pt idx="531">
                  <c:v>0.91631943</c:v>
                </c:pt>
                <c:pt idx="532">
                  <c:v>0.916435182</c:v>
                </c:pt>
                <c:pt idx="533">
                  <c:v>0.916550934</c:v>
                </c:pt>
                <c:pt idx="534">
                  <c:v>0.916666687</c:v>
                </c:pt>
                <c:pt idx="535">
                  <c:v>0.916782379</c:v>
                </c:pt>
                <c:pt idx="536">
                  <c:v>0.916898131</c:v>
                </c:pt>
                <c:pt idx="537">
                  <c:v>0.917013884</c:v>
                </c:pt>
                <c:pt idx="538">
                  <c:v>0.917129636</c:v>
                </c:pt>
                <c:pt idx="539">
                  <c:v>0.917245388</c:v>
                </c:pt>
                <c:pt idx="540">
                  <c:v>0.91736114</c:v>
                </c:pt>
                <c:pt idx="541">
                  <c:v>0.917476833</c:v>
                </c:pt>
                <c:pt idx="542">
                  <c:v>0.917592585</c:v>
                </c:pt>
                <c:pt idx="543">
                  <c:v>0.917708337</c:v>
                </c:pt>
                <c:pt idx="544">
                  <c:v>0.91782409</c:v>
                </c:pt>
                <c:pt idx="545">
                  <c:v>0.917939842</c:v>
                </c:pt>
                <c:pt idx="546">
                  <c:v>0.918055534</c:v>
                </c:pt>
                <c:pt idx="547">
                  <c:v>0.918171287</c:v>
                </c:pt>
                <c:pt idx="548">
                  <c:v>0.918287039</c:v>
                </c:pt>
                <c:pt idx="549">
                  <c:v>0.918402791</c:v>
                </c:pt>
                <c:pt idx="550">
                  <c:v>0.918518543</c:v>
                </c:pt>
                <c:pt idx="551">
                  <c:v>0.918634236</c:v>
                </c:pt>
                <c:pt idx="552">
                  <c:v>0.918749988</c:v>
                </c:pt>
                <c:pt idx="553">
                  <c:v>0.91886574</c:v>
                </c:pt>
                <c:pt idx="554">
                  <c:v>0.918981493</c:v>
                </c:pt>
                <c:pt idx="555">
                  <c:v>0.919097245</c:v>
                </c:pt>
                <c:pt idx="556">
                  <c:v>0.919212937</c:v>
                </c:pt>
                <c:pt idx="557">
                  <c:v>0.91932869</c:v>
                </c:pt>
                <c:pt idx="558">
                  <c:v>0.919444442</c:v>
                </c:pt>
                <c:pt idx="559">
                  <c:v>0.919560194</c:v>
                </c:pt>
                <c:pt idx="560">
                  <c:v>0.919675946</c:v>
                </c:pt>
                <c:pt idx="561">
                  <c:v>0.919791639</c:v>
                </c:pt>
                <c:pt idx="562">
                  <c:v>0.919907391</c:v>
                </c:pt>
                <c:pt idx="563">
                  <c:v>0.920023143</c:v>
                </c:pt>
                <c:pt idx="564">
                  <c:v>0.920138896</c:v>
                </c:pt>
                <c:pt idx="565">
                  <c:v>0.920254648</c:v>
                </c:pt>
                <c:pt idx="566">
                  <c:v>0.9203704</c:v>
                </c:pt>
                <c:pt idx="567">
                  <c:v>0.920486093</c:v>
                </c:pt>
                <c:pt idx="568">
                  <c:v>0.920601845</c:v>
                </c:pt>
                <c:pt idx="569">
                  <c:v>0.920717597</c:v>
                </c:pt>
                <c:pt idx="570">
                  <c:v>0.920833349</c:v>
                </c:pt>
                <c:pt idx="571">
                  <c:v>0.920949101</c:v>
                </c:pt>
                <c:pt idx="572">
                  <c:v>0.921064794</c:v>
                </c:pt>
                <c:pt idx="573">
                  <c:v>0.921180546</c:v>
                </c:pt>
                <c:pt idx="574">
                  <c:v>0.921296299</c:v>
                </c:pt>
                <c:pt idx="575">
                  <c:v>0.921412051</c:v>
                </c:pt>
                <c:pt idx="576">
                  <c:v>0.921527803</c:v>
                </c:pt>
                <c:pt idx="577">
                  <c:v>0.921643496</c:v>
                </c:pt>
                <c:pt idx="578">
                  <c:v>0.921759248</c:v>
                </c:pt>
                <c:pt idx="579">
                  <c:v>0.921875</c:v>
                </c:pt>
                <c:pt idx="580">
                  <c:v>0.921990752</c:v>
                </c:pt>
                <c:pt idx="581">
                  <c:v>0.922106504</c:v>
                </c:pt>
                <c:pt idx="582">
                  <c:v>0.922222197</c:v>
                </c:pt>
                <c:pt idx="583">
                  <c:v>0.922337949</c:v>
                </c:pt>
                <c:pt idx="584">
                  <c:v>0.922453701</c:v>
                </c:pt>
                <c:pt idx="585">
                  <c:v>0.922569454</c:v>
                </c:pt>
                <c:pt idx="586">
                  <c:v>0.922685206</c:v>
                </c:pt>
                <c:pt idx="587">
                  <c:v>0.922800899</c:v>
                </c:pt>
                <c:pt idx="588">
                  <c:v>0.922916651</c:v>
                </c:pt>
                <c:pt idx="589">
                  <c:v>0.923032403</c:v>
                </c:pt>
                <c:pt idx="590">
                  <c:v>0.923148155</c:v>
                </c:pt>
                <c:pt idx="591">
                  <c:v>0.923263907</c:v>
                </c:pt>
                <c:pt idx="592">
                  <c:v>0.9233796</c:v>
                </c:pt>
                <c:pt idx="593">
                  <c:v>0.923495352</c:v>
                </c:pt>
                <c:pt idx="594">
                  <c:v>0.923611104</c:v>
                </c:pt>
                <c:pt idx="595">
                  <c:v>0.923726857</c:v>
                </c:pt>
                <c:pt idx="596">
                  <c:v>0.923842609</c:v>
                </c:pt>
                <c:pt idx="597">
                  <c:v>0.923958361</c:v>
                </c:pt>
                <c:pt idx="598">
                  <c:v>0.924074054</c:v>
                </c:pt>
                <c:pt idx="599">
                  <c:v>0.924189806</c:v>
                </c:pt>
                <c:pt idx="600">
                  <c:v>0.924305558</c:v>
                </c:pt>
                <c:pt idx="601">
                  <c:v>0.92442131</c:v>
                </c:pt>
                <c:pt idx="602">
                  <c:v>0.924537063</c:v>
                </c:pt>
                <c:pt idx="603">
                  <c:v>0.924652755</c:v>
                </c:pt>
                <c:pt idx="604">
                  <c:v>0.924768507</c:v>
                </c:pt>
                <c:pt idx="605">
                  <c:v>0.92488426</c:v>
                </c:pt>
                <c:pt idx="606">
                  <c:v>0.925000012</c:v>
                </c:pt>
                <c:pt idx="607">
                  <c:v>0.925115764</c:v>
                </c:pt>
                <c:pt idx="608">
                  <c:v>0.925231457</c:v>
                </c:pt>
                <c:pt idx="609">
                  <c:v>0.925347209</c:v>
                </c:pt>
                <c:pt idx="610">
                  <c:v>0.925462961</c:v>
                </c:pt>
                <c:pt idx="611">
                  <c:v>0.925578713</c:v>
                </c:pt>
                <c:pt idx="612">
                  <c:v>0.925694466</c:v>
                </c:pt>
                <c:pt idx="613">
                  <c:v>0.925810158</c:v>
                </c:pt>
                <c:pt idx="614">
                  <c:v>0.92592591</c:v>
                </c:pt>
                <c:pt idx="615">
                  <c:v>0.926041663</c:v>
                </c:pt>
                <c:pt idx="616">
                  <c:v>0.926157415</c:v>
                </c:pt>
                <c:pt idx="617">
                  <c:v>0.926273167</c:v>
                </c:pt>
                <c:pt idx="618">
                  <c:v>0.92638886</c:v>
                </c:pt>
                <c:pt idx="619">
                  <c:v>0.926504612</c:v>
                </c:pt>
                <c:pt idx="620">
                  <c:v>0.926620364</c:v>
                </c:pt>
                <c:pt idx="621">
                  <c:v>0.926736116</c:v>
                </c:pt>
                <c:pt idx="622">
                  <c:v>0.926851869</c:v>
                </c:pt>
                <c:pt idx="623">
                  <c:v>0.926967621</c:v>
                </c:pt>
                <c:pt idx="624">
                  <c:v>0.927083313</c:v>
                </c:pt>
                <c:pt idx="625">
                  <c:v>0.927199066</c:v>
                </c:pt>
                <c:pt idx="626">
                  <c:v>0.927314818</c:v>
                </c:pt>
                <c:pt idx="627">
                  <c:v>0.92743057</c:v>
                </c:pt>
                <c:pt idx="628">
                  <c:v>0.927546322</c:v>
                </c:pt>
                <c:pt idx="629">
                  <c:v>0.927662015</c:v>
                </c:pt>
                <c:pt idx="630">
                  <c:v>0.927777767</c:v>
                </c:pt>
                <c:pt idx="631">
                  <c:v>0.927893519</c:v>
                </c:pt>
                <c:pt idx="632">
                  <c:v>0.928009272</c:v>
                </c:pt>
                <c:pt idx="633">
                  <c:v>0.928125024</c:v>
                </c:pt>
                <c:pt idx="634">
                  <c:v>0.928240716</c:v>
                </c:pt>
                <c:pt idx="635">
                  <c:v>0.928356469</c:v>
                </c:pt>
                <c:pt idx="636">
                  <c:v>0.928472221</c:v>
                </c:pt>
                <c:pt idx="637">
                  <c:v>0.928587973</c:v>
                </c:pt>
                <c:pt idx="638">
                  <c:v>0.928703725</c:v>
                </c:pt>
                <c:pt idx="639">
                  <c:v>0.928819418</c:v>
                </c:pt>
                <c:pt idx="640">
                  <c:v>0.92893517</c:v>
                </c:pt>
                <c:pt idx="641">
                  <c:v>0.929050922</c:v>
                </c:pt>
                <c:pt idx="642">
                  <c:v>0.929166675</c:v>
                </c:pt>
                <c:pt idx="643">
                  <c:v>0.929282427</c:v>
                </c:pt>
                <c:pt idx="644">
                  <c:v>0.929398119</c:v>
                </c:pt>
                <c:pt idx="645">
                  <c:v>0.929513872</c:v>
                </c:pt>
                <c:pt idx="646">
                  <c:v>0.929629624</c:v>
                </c:pt>
                <c:pt idx="647">
                  <c:v>0.929745376</c:v>
                </c:pt>
                <c:pt idx="648">
                  <c:v>0.929861128</c:v>
                </c:pt>
                <c:pt idx="649">
                  <c:v>0.929976881</c:v>
                </c:pt>
                <c:pt idx="650">
                  <c:v>0.930092573</c:v>
                </c:pt>
                <c:pt idx="651">
                  <c:v>0.930208325</c:v>
                </c:pt>
                <c:pt idx="652">
                  <c:v>0.930324078</c:v>
                </c:pt>
                <c:pt idx="653">
                  <c:v>0.93043983</c:v>
                </c:pt>
                <c:pt idx="654">
                  <c:v>0.930555582</c:v>
                </c:pt>
                <c:pt idx="655">
                  <c:v>0.930671275</c:v>
                </c:pt>
                <c:pt idx="656">
                  <c:v>0.930787027</c:v>
                </c:pt>
                <c:pt idx="657">
                  <c:v>0.930902779</c:v>
                </c:pt>
                <c:pt idx="658">
                  <c:v>0.931018531</c:v>
                </c:pt>
                <c:pt idx="659">
                  <c:v>0.931134284</c:v>
                </c:pt>
                <c:pt idx="660">
                  <c:v>0.931249976</c:v>
                </c:pt>
                <c:pt idx="661">
                  <c:v>0.931365728</c:v>
                </c:pt>
                <c:pt idx="662">
                  <c:v>0.931481481</c:v>
                </c:pt>
                <c:pt idx="663">
                  <c:v>0.931597233</c:v>
                </c:pt>
                <c:pt idx="664">
                  <c:v>0.931712985</c:v>
                </c:pt>
                <c:pt idx="665">
                  <c:v>0.931828678</c:v>
                </c:pt>
                <c:pt idx="666">
                  <c:v>0.93194443</c:v>
                </c:pt>
                <c:pt idx="667">
                  <c:v>0.932060182</c:v>
                </c:pt>
                <c:pt idx="668">
                  <c:v>0.932175934</c:v>
                </c:pt>
                <c:pt idx="669">
                  <c:v>0.932291687</c:v>
                </c:pt>
                <c:pt idx="670">
                  <c:v>0.932407379</c:v>
                </c:pt>
                <c:pt idx="671">
                  <c:v>0.932523131</c:v>
                </c:pt>
                <c:pt idx="672">
                  <c:v>0.932638884</c:v>
                </c:pt>
                <c:pt idx="673">
                  <c:v>0.932754636</c:v>
                </c:pt>
                <c:pt idx="674">
                  <c:v>0.932870388</c:v>
                </c:pt>
                <c:pt idx="675">
                  <c:v>0.93298614</c:v>
                </c:pt>
                <c:pt idx="676">
                  <c:v>0.933101833</c:v>
                </c:pt>
                <c:pt idx="677">
                  <c:v>0.933217585</c:v>
                </c:pt>
                <c:pt idx="678">
                  <c:v>0.933333337</c:v>
                </c:pt>
                <c:pt idx="679">
                  <c:v>0.93344909</c:v>
                </c:pt>
                <c:pt idx="680">
                  <c:v>0.933564842</c:v>
                </c:pt>
                <c:pt idx="681">
                  <c:v>0.933680534</c:v>
                </c:pt>
                <c:pt idx="682">
                  <c:v>0.933796287</c:v>
                </c:pt>
                <c:pt idx="683">
                  <c:v>0.933912039</c:v>
                </c:pt>
                <c:pt idx="684">
                  <c:v>0.934027791</c:v>
                </c:pt>
                <c:pt idx="685">
                  <c:v>0.934143543</c:v>
                </c:pt>
                <c:pt idx="686">
                  <c:v>0.934259236</c:v>
                </c:pt>
                <c:pt idx="687">
                  <c:v>0.934374988</c:v>
                </c:pt>
                <c:pt idx="688">
                  <c:v>0.93449074</c:v>
                </c:pt>
                <c:pt idx="689">
                  <c:v>0.934606493</c:v>
                </c:pt>
              </c:strCache>
            </c:strRef>
          </c:xVal>
          <c:yVal>
            <c:numRef>
              <c:f>Data!$Z$9:$Z$698</c:f>
              <c:numCache>
                <c:ptCount val="690"/>
                <c:pt idx="101">
                  <c:v>0.064</c:v>
                </c:pt>
                <c:pt idx="102">
                  <c:v>0.085</c:v>
                </c:pt>
                <c:pt idx="103">
                  <c:v>0.084</c:v>
                </c:pt>
                <c:pt idx="104">
                  <c:v>0.084</c:v>
                </c:pt>
                <c:pt idx="105">
                  <c:v>0.094</c:v>
                </c:pt>
                <c:pt idx="106">
                  <c:v>0.104</c:v>
                </c:pt>
                <c:pt idx="107">
                  <c:v>0.085</c:v>
                </c:pt>
                <c:pt idx="108">
                  <c:v>0.085</c:v>
                </c:pt>
                <c:pt idx="109">
                  <c:v>0.094</c:v>
                </c:pt>
                <c:pt idx="110">
                  <c:v>0.095</c:v>
                </c:pt>
                <c:pt idx="111">
                  <c:v>0.075</c:v>
                </c:pt>
                <c:pt idx="112">
                  <c:v>0.095</c:v>
                </c:pt>
                <c:pt idx="113">
                  <c:v>0.074</c:v>
                </c:pt>
                <c:pt idx="114">
                  <c:v>0.095</c:v>
                </c:pt>
                <c:pt idx="115">
                  <c:v>0.105</c:v>
                </c:pt>
                <c:pt idx="116">
                  <c:v>0.074</c:v>
                </c:pt>
                <c:pt idx="117">
                  <c:v>0.094</c:v>
                </c:pt>
                <c:pt idx="118">
                  <c:v>0.094</c:v>
                </c:pt>
                <c:pt idx="119">
                  <c:v>0.094</c:v>
                </c:pt>
                <c:pt idx="120">
                  <c:v>0.095</c:v>
                </c:pt>
                <c:pt idx="121">
                  <c:v>0.075</c:v>
                </c:pt>
                <c:pt idx="122">
                  <c:v>0.084</c:v>
                </c:pt>
                <c:pt idx="123">
                  <c:v>0.093</c:v>
                </c:pt>
                <c:pt idx="124">
                  <c:v>0.083</c:v>
                </c:pt>
                <c:pt idx="125">
                  <c:v>0.084</c:v>
                </c:pt>
                <c:pt idx="126">
                  <c:v>0.104</c:v>
                </c:pt>
                <c:pt idx="127">
                  <c:v>0.104</c:v>
                </c:pt>
                <c:pt idx="128">
                  <c:v>0.094</c:v>
                </c:pt>
                <c:pt idx="129">
                  <c:v>0.113</c:v>
                </c:pt>
                <c:pt idx="130">
                  <c:v>0.105</c:v>
                </c:pt>
                <c:pt idx="131">
                  <c:v>0.124</c:v>
                </c:pt>
                <c:pt idx="132">
                  <c:v>0.114</c:v>
                </c:pt>
                <c:pt idx="133">
                  <c:v>0.094</c:v>
                </c:pt>
                <c:pt idx="134">
                  <c:v>0.095</c:v>
                </c:pt>
                <c:pt idx="135">
                  <c:v>0.115</c:v>
                </c:pt>
                <c:pt idx="136">
                  <c:v>0.124</c:v>
                </c:pt>
                <c:pt idx="137">
                  <c:v>0.114</c:v>
                </c:pt>
                <c:pt idx="138">
                  <c:v>0.125</c:v>
                </c:pt>
                <c:pt idx="139">
                  <c:v>0.114</c:v>
                </c:pt>
                <c:pt idx="140">
                  <c:v>0.105</c:v>
                </c:pt>
                <c:pt idx="141">
                  <c:v>0.105</c:v>
                </c:pt>
                <c:pt idx="142">
                  <c:v>0.113</c:v>
                </c:pt>
                <c:pt idx="143">
                  <c:v>0.104</c:v>
                </c:pt>
                <c:pt idx="144">
                  <c:v>0.105</c:v>
                </c:pt>
                <c:pt idx="145">
                  <c:v>0.103</c:v>
                </c:pt>
                <c:pt idx="146">
                  <c:v>0.104</c:v>
                </c:pt>
                <c:pt idx="147">
                  <c:v>0.104</c:v>
                </c:pt>
                <c:pt idx="148">
                  <c:v>0.102</c:v>
                </c:pt>
                <c:pt idx="149">
                  <c:v>0.104</c:v>
                </c:pt>
                <c:pt idx="150">
                  <c:v>0.114</c:v>
                </c:pt>
                <c:pt idx="151">
                  <c:v>0.114</c:v>
                </c:pt>
                <c:pt idx="152">
                  <c:v>0.124</c:v>
                </c:pt>
                <c:pt idx="153">
                  <c:v>0.104</c:v>
                </c:pt>
                <c:pt idx="154">
                  <c:v>0.114</c:v>
                </c:pt>
                <c:pt idx="155">
                  <c:v>0.114</c:v>
                </c:pt>
                <c:pt idx="156">
                  <c:v>0.094</c:v>
                </c:pt>
                <c:pt idx="157">
                  <c:v>0.123</c:v>
                </c:pt>
                <c:pt idx="158">
                  <c:v>0.124</c:v>
                </c:pt>
                <c:pt idx="159">
                  <c:v>0.126</c:v>
                </c:pt>
                <c:pt idx="160">
                  <c:v>0.123</c:v>
                </c:pt>
                <c:pt idx="161">
                  <c:v>0.104</c:v>
                </c:pt>
                <c:pt idx="162">
                  <c:v>0.124</c:v>
                </c:pt>
                <c:pt idx="163">
                  <c:v>0.113</c:v>
                </c:pt>
                <c:pt idx="164">
                  <c:v>0.114</c:v>
                </c:pt>
                <c:pt idx="165">
                  <c:v>0.105</c:v>
                </c:pt>
                <c:pt idx="166">
                  <c:v>0.134</c:v>
                </c:pt>
                <c:pt idx="167">
                  <c:v>0.144</c:v>
                </c:pt>
                <c:pt idx="168">
                  <c:v>0.124</c:v>
                </c:pt>
                <c:pt idx="169">
                  <c:v>0.115</c:v>
                </c:pt>
                <c:pt idx="170">
                  <c:v>0.134</c:v>
                </c:pt>
                <c:pt idx="171">
                  <c:v>0.143</c:v>
                </c:pt>
                <c:pt idx="172">
                  <c:v>0.134</c:v>
                </c:pt>
                <c:pt idx="173">
                  <c:v>0.145</c:v>
                </c:pt>
                <c:pt idx="174">
                  <c:v>0.144</c:v>
                </c:pt>
                <c:pt idx="175">
                  <c:v>0.164</c:v>
                </c:pt>
                <c:pt idx="176">
                  <c:v>0.174</c:v>
                </c:pt>
                <c:pt idx="177">
                  <c:v>0.206</c:v>
                </c:pt>
                <c:pt idx="178">
                  <c:v>0.204</c:v>
                </c:pt>
                <c:pt idx="179">
                  <c:v>0.195</c:v>
                </c:pt>
                <c:pt idx="180">
                  <c:v>0.196</c:v>
                </c:pt>
                <c:pt idx="181">
                  <c:v>0.184</c:v>
                </c:pt>
                <c:pt idx="182">
                  <c:v>0.174</c:v>
                </c:pt>
                <c:pt idx="183">
                  <c:v>0.194</c:v>
                </c:pt>
                <c:pt idx="184">
                  <c:v>0.234</c:v>
                </c:pt>
                <c:pt idx="185">
                  <c:v>0.225</c:v>
                </c:pt>
                <c:pt idx="186">
                  <c:v>0.293</c:v>
                </c:pt>
                <c:pt idx="187">
                  <c:v>0.224</c:v>
                </c:pt>
                <c:pt idx="188">
                  <c:v>0.204</c:v>
                </c:pt>
                <c:pt idx="189">
                  <c:v>0.204</c:v>
                </c:pt>
                <c:pt idx="190">
                  <c:v>0.215</c:v>
                </c:pt>
                <c:pt idx="191">
                  <c:v>0.214</c:v>
                </c:pt>
                <c:pt idx="192">
                  <c:v>0.184</c:v>
                </c:pt>
                <c:pt idx="193">
                  <c:v>0.166</c:v>
                </c:pt>
                <c:pt idx="194">
                  <c:v>0.156</c:v>
                </c:pt>
                <c:pt idx="195">
                  <c:v>0.184</c:v>
                </c:pt>
                <c:pt idx="196">
                  <c:v>0.144</c:v>
                </c:pt>
                <c:pt idx="197">
                  <c:v>0.174</c:v>
                </c:pt>
                <c:pt idx="198">
                  <c:v>0.154</c:v>
                </c:pt>
                <c:pt idx="199">
                  <c:v>0.135</c:v>
                </c:pt>
                <c:pt idx="200">
                  <c:v>0.153</c:v>
                </c:pt>
                <c:pt idx="201">
                  <c:v>0.154</c:v>
                </c:pt>
                <c:pt idx="202">
                  <c:v>0.124</c:v>
                </c:pt>
                <c:pt idx="203">
                  <c:v>0.146</c:v>
                </c:pt>
                <c:pt idx="204">
                  <c:v>0.125</c:v>
                </c:pt>
                <c:pt idx="205">
                  <c:v>0.143</c:v>
                </c:pt>
                <c:pt idx="206">
                  <c:v>0.123</c:v>
                </c:pt>
                <c:pt idx="207">
                  <c:v>0.113</c:v>
                </c:pt>
                <c:pt idx="208">
                  <c:v>0.114</c:v>
                </c:pt>
                <c:pt idx="209">
                  <c:v>0.104</c:v>
                </c:pt>
                <c:pt idx="210">
                  <c:v>0.134</c:v>
                </c:pt>
                <c:pt idx="211">
                  <c:v>0.104</c:v>
                </c:pt>
                <c:pt idx="212">
                  <c:v>0.113</c:v>
                </c:pt>
                <c:pt idx="213">
                  <c:v>0.105</c:v>
                </c:pt>
                <c:pt idx="214">
                  <c:v>0.125</c:v>
                </c:pt>
                <c:pt idx="215">
                  <c:v>0.124</c:v>
                </c:pt>
                <c:pt idx="216">
                  <c:v>0.104</c:v>
                </c:pt>
                <c:pt idx="217">
                  <c:v>0.104</c:v>
                </c:pt>
                <c:pt idx="218">
                  <c:v>0.114</c:v>
                </c:pt>
                <c:pt idx="219">
                  <c:v>0.115</c:v>
                </c:pt>
                <c:pt idx="220">
                  <c:v>0.123</c:v>
                </c:pt>
                <c:pt idx="221">
                  <c:v>0.113</c:v>
                </c:pt>
                <c:pt idx="222">
                  <c:v>0.125</c:v>
                </c:pt>
                <c:pt idx="223">
                  <c:v>0.104</c:v>
                </c:pt>
                <c:pt idx="224">
                  <c:v>0.114</c:v>
                </c:pt>
                <c:pt idx="225">
                  <c:v>0.103</c:v>
                </c:pt>
                <c:pt idx="226">
                  <c:v>0.104</c:v>
                </c:pt>
                <c:pt idx="227">
                  <c:v>0.104</c:v>
                </c:pt>
                <c:pt idx="228">
                  <c:v>0.114</c:v>
                </c:pt>
                <c:pt idx="229">
                  <c:v>0.104</c:v>
                </c:pt>
                <c:pt idx="230">
                  <c:v>0.114</c:v>
                </c:pt>
                <c:pt idx="231">
                  <c:v>0.122</c:v>
                </c:pt>
                <c:pt idx="232">
                  <c:v>0.094</c:v>
                </c:pt>
                <c:pt idx="233">
                  <c:v>0.104</c:v>
                </c:pt>
                <c:pt idx="234">
                  <c:v>0.123</c:v>
                </c:pt>
                <c:pt idx="235">
                  <c:v>0.104</c:v>
                </c:pt>
                <c:pt idx="236">
                  <c:v>0.094</c:v>
                </c:pt>
                <c:pt idx="237">
                  <c:v>0.105</c:v>
                </c:pt>
                <c:pt idx="238">
                  <c:v>0.114</c:v>
                </c:pt>
                <c:pt idx="239">
                  <c:v>0.113</c:v>
                </c:pt>
                <c:pt idx="240">
                  <c:v>0.123</c:v>
                </c:pt>
                <c:pt idx="241">
                  <c:v>0.104</c:v>
                </c:pt>
                <c:pt idx="242">
                  <c:v>0.105</c:v>
                </c:pt>
                <c:pt idx="243">
                  <c:v>0.095</c:v>
                </c:pt>
                <c:pt idx="244">
                  <c:v>0.092</c:v>
                </c:pt>
                <c:pt idx="245">
                  <c:v>0.134</c:v>
                </c:pt>
                <c:pt idx="246">
                  <c:v>0.114</c:v>
                </c:pt>
                <c:pt idx="247">
                  <c:v>0.135</c:v>
                </c:pt>
                <c:pt idx="248">
                  <c:v>0.105</c:v>
                </c:pt>
                <c:pt idx="249">
                  <c:v>0.094</c:v>
                </c:pt>
                <c:pt idx="250">
                  <c:v>0.114</c:v>
                </c:pt>
                <c:pt idx="251">
                  <c:v>0.103</c:v>
                </c:pt>
                <c:pt idx="252">
                  <c:v>0.104</c:v>
                </c:pt>
                <c:pt idx="253">
                  <c:v>0.114</c:v>
                </c:pt>
                <c:pt idx="254">
                  <c:v>0.123</c:v>
                </c:pt>
                <c:pt idx="255">
                  <c:v>0.104</c:v>
                </c:pt>
                <c:pt idx="256">
                  <c:v>0.104</c:v>
                </c:pt>
                <c:pt idx="257">
                  <c:v>0.116</c:v>
                </c:pt>
                <c:pt idx="258">
                  <c:v>0.124</c:v>
                </c:pt>
                <c:pt idx="259">
                  <c:v>0.114</c:v>
                </c:pt>
                <c:pt idx="260">
                  <c:v>0.104</c:v>
                </c:pt>
                <c:pt idx="261">
                  <c:v>0.094</c:v>
                </c:pt>
                <c:pt idx="262">
                  <c:v>0.094</c:v>
                </c:pt>
                <c:pt idx="263">
                  <c:v>0.094</c:v>
                </c:pt>
                <c:pt idx="264">
                  <c:v>0.133</c:v>
                </c:pt>
                <c:pt idx="265">
                  <c:v>0.114</c:v>
                </c:pt>
                <c:pt idx="266">
                  <c:v>0.135</c:v>
                </c:pt>
                <c:pt idx="267">
                  <c:v>0.125</c:v>
                </c:pt>
                <c:pt idx="268">
                  <c:v>0.105</c:v>
                </c:pt>
                <c:pt idx="269">
                  <c:v>0.104</c:v>
                </c:pt>
                <c:pt idx="270">
                  <c:v>0.104</c:v>
                </c:pt>
                <c:pt idx="271">
                  <c:v>0.115</c:v>
                </c:pt>
                <c:pt idx="272">
                  <c:v>0.134</c:v>
                </c:pt>
                <c:pt idx="273">
                  <c:v>0.114</c:v>
                </c:pt>
                <c:pt idx="274">
                  <c:v>0.094</c:v>
                </c:pt>
                <c:pt idx="275">
                  <c:v>0.104</c:v>
                </c:pt>
                <c:pt idx="276">
                  <c:v>0.094</c:v>
                </c:pt>
                <c:pt idx="277">
                  <c:v>0.124</c:v>
                </c:pt>
                <c:pt idx="278">
                  <c:v>0.104</c:v>
                </c:pt>
                <c:pt idx="279">
                  <c:v>0.114</c:v>
                </c:pt>
                <c:pt idx="280">
                  <c:v>0.114</c:v>
                </c:pt>
                <c:pt idx="281">
                  <c:v>0.084</c:v>
                </c:pt>
                <c:pt idx="282">
                  <c:v>0.114</c:v>
                </c:pt>
                <c:pt idx="283">
                  <c:v>0.103</c:v>
                </c:pt>
                <c:pt idx="284">
                  <c:v>0.114</c:v>
                </c:pt>
                <c:pt idx="285">
                  <c:v>0.114</c:v>
                </c:pt>
                <c:pt idx="286">
                  <c:v>0.114</c:v>
                </c:pt>
                <c:pt idx="287">
                  <c:v>0.105</c:v>
                </c:pt>
                <c:pt idx="288">
                  <c:v>0.105</c:v>
                </c:pt>
                <c:pt idx="289">
                  <c:v>0.114</c:v>
                </c:pt>
                <c:pt idx="290">
                  <c:v>0.104</c:v>
                </c:pt>
                <c:pt idx="291">
                  <c:v>0.094</c:v>
                </c:pt>
                <c:pt idx="292">
                  <c:v>0.114</c:v>
                </c:pt>
                <c:pt idx="293">
                  <c:v>0.123</c:v>
                </c:pt>
                <c:pt idx="294">
                  <c:v>0.104</c:v>
                </c:pt>
                <c:pt idx="295">
                  <c:v>0.124</c:v>
                </c:pt>
                <c:pt idx="296">
                  <c:v>0.104</c:v>
                </c:pt>
                <c:pt idx="297">
                  <c:v>0.115</c:v>
                </c:pt>
                <c:pt idx="298">
                  <c:v>0.114</c:v>
                </c:pt>
                <c:pt idx="299">
                  <c:v>0.094</c:v>
                </c:pt>
                <c:pt idx="300">
                  <c:v>0.096</c:v>
                </c:pt>
                <c:pt idx="301">
                  <c:v>0.095</c:v>
                </c:pt>
                <c:pt idx="302">
                  <c:v>0.105</c:v>
                </c:pt>
                <c:pt idx="303">
                  <c:v>0.104</c:v>
                </c:pt>
                <c:pt idx="304">
                  <c:v>0.085</c:v>
                </c:pt>
                <c:pt idx="305">
                  <c:v>0.104</c:v>
                </c:pt>
                <c:pt idx="306">
                  <c:v>0.116</c:v>
                </c:pt>
                <c:pt idx="307">
                  <c:v>0.104</c:v>
                </c:pt>
                <c:pt idx="308">
                  <c:v>0.094</c:v>
                </c:pt>
                <c:pt idx="309">
                  <c:v>0.094</c:v>
                </c:pt>
                <c:pt idx="310">
                  <c:v>0.086</c:v>
                </c:pt>
                <c:pt idx="311">
                  <c:v>0.075</c:v>
                </c:pt>
                <c:pt idx="312">
                  <c:v>0.074</c:v>
                </c:pt>
                <c:pt idx="313">
                  <c:v>0.094</c:v>
                </c:pt>
                <c:pt idx="314">
                  <c:v>0.104</c:v>
                </c:pt>
                <c:pt idx="315">
                  <c:v>0.095</c:v>
                </c:pt>
                <c:pt idx="316">
                  <c:v>0.084</c:v>
                </c:pt>
                <c:pt idx="317">
                  <c:v>0.094</c:v>
                </c:pt>
                <c:pt idx="318">
                  <c:v>0.113</c:v>
                </c:pt>
                <c:pt idx="319">
                  <c:v>0.083</c:v>
                </c:pt>
                <c:pt idx="320">
                  <c:v>0.094</c:v>
                </c:pt>
                <c:pt idx="321">
                  <c:v>0.076</c:v>
                </c:pt>
                <c:pt idx="322">
                  <c:v>0.094</c:v>
                </c:pt>
                <c:pt idx="323">
                  <c:v>0.104</c:v>
                </c:pt>
                <c:pt idx="324">
                  <c:v>0.094</c:v>
                </c:pt>
                <c:pt idx="325">
                  <c:v>0.084</c:v>
                </c:pt>
                <c:pt idx="326">
                  <c:v>0.095</c:v>
                </c:pt>
                <c:pt idx="327">
                  <c:v>0.094</c:v>
                </c:pt>
                <c:pt idx="328">
                  <c:v>0.094</c:v>
                </c:pt>
                <c:pt idx="329">
                  <c:v>0.094</c:v>
                </c:pt>
                <c:pt idx="330">
                  <c:v>0.085</c:v>
                </c:pt>
                <c:pt idx="331">
                  <c:v>0.076</c:v>
                </c:pt>
                <c:pt idx="332">
                  <c:v>0.084</c:v>
                </c:pt>
                <c:pt idx="333">
                  <c:v>0.104</c:v>
                </c:pt>
                <c:pt idx="334">
                  <c:v>0.106</c:v>
                </c:pt>
                <c:pt idx="335">
                  <c:v>0.094</c:v>
                </c:pt>
                <c:pt idx="336">
                  <c:v>0.085</c:v>
                </c:pt>
                <c:pt idx="337">
                  <c:v>0.094</c:v>
                </c:pt>
                <c:pt idx="338">
                  <c:v>0.074</c:v>
                </c:pt>
                <c:pt idx="339">
                  <c:v>0.075</c:v>
                </c:pt>
                <c:pt idx="340">
                  <c:v>0.106</c:v>
                </c:pt>
                <c:pt idx="341">
                  <c:v>0.094</c:v>
                </c:pt>
                <c:pt idx="342">
                  <c:v>0.075</c:v>
                </c:pt>
                <c:pt idx="343">
                  <c:v>0.094</c:v>
                </c:pt>
                <c:pt idx="344">
                  <c:v>0.086</c:v>
                </c:pt>
                <c:pt idx="345">
                  <c:v>0.084</c:v>
                </c:pt>
                <c:pt idx="346">
                  <c:v>0.095</c:v>
                </c:pt>
                <c:pt idx="347">
                  <c:v>0.084</c:v>
                </c:pt>
                <c:pt idx="348">
                  <c:v>0.064</c:v>
                </c:pt>
                <c:pt idx="349">
                  <c:v>0.094</c:v>
                </c:pt>
                <c:pt idx="350">
                  <c:v>0.085</c:v>
                </c:pt>
                <c:pt idx="351">
                  <c:v>0.094</c:v>
                </c:pt>
                <c:pt idx="352">
                  <c:v>0.083</c:v>
                </c:pt>
                <c:pt idx="353">
                  <c:v>0.074</c:v>
                </c:pt>
                <c:pt idx="354">
                  <c:v>0.086</c:v>
                </c:pt>
                <c:pt idx="355">
                  <c:v>0.085</c:v>
                </c:pt>
                <c:pt idx="356">
                  <c:v>0.084</c:v>
                </c:pt>
                <c:pt idx="357">
                  <c:v>0.084</c:v>
                </c:pt>
                <c:pt idx="358">
                  <c:v>0.074</c:v>
                </c:pt>
                <c:pt idx="359">
                  <c:v>0.085</c:v>
                </c:pt>
                <c:pt idx="360">
                  <c:v>0.086</c:v>
                </c:pt>
                <c:pt idx="361">
                  <c:v>0.084</c:v>
                </c:pt>
                <c:pt idx="362">
                  <c:v>0.095</c:v>
                </c:pt>
                <c:pt idx="363">
                  <c:v>0.084</c:v>
                </c:pt>
                <c:pt idx="364">
                  <c:v>0.076</c:v>
                </c:pt>
                <c:pt idx="365">
                  <c:v>0.104</c:v>
                </c:pt>
                <c:pt idx="366">
                  <c:v>0.084</c:v>
                </c:pt>
                <c:pt idx="367">
                  <c:v>0.084</c:v>
                </c:pt>
                <c:pt idx="368">
                  <c:v>0.094</c:v>
                </c:pt>
                <c:pt idx="369">
                  <c:v>0.085</c:v>
                </c:pt>
                <c:pt idx="370">
                  <c:v>0.094</c:v>
                </c:pt>
                <c:pt idx="371">
                  <c:v>0.094</c:v>
                </c:pt>
                <c:pt idx="372">
                  <c:v>0.104</c:v>
                </c:pt>
                <c:pt idx="373">
                  <c:v>0.084</c:v>
                </c:pt>
                <c:pt idx="374">
                  <c:v>0.105</c:v>
                </c:pt>
                <c:pt idx="375">
                  <c:v>0.104</c:v>
                </c:pt>
                <c:pt idx="376">
                  <c:v>0.085</c:v>
                </c:pt>
                <c:pt idx="377">
                  <c:v>0.074</c:v>
                </c:pt>
                <c:pt idx="378">
                  <c:v>0.105</c:v>
                </c:pt>
                <c:pt idx="379">
                  <c:v>0.095</c:v>
                </c:pt>
                <c:pt idx="380">
                  <c:v>0.114</c:v>
                </c:pt>
                <c:pt idx="381">
                  <c:v>0.104</c:v>
                </c:pt>
                <c:pt idx="382">
                  <c:v>0.094</c:v>
                </c:pt>
                <c:pt idx="383">
                  <c:v>0.114</c:v>
                </c:pt>
                <c:pt idx="384">
                  <c:v>0.095</c:v>
                </c:pt>
                <c:pt idx="385">
                  <c:v>0.105</c:v>
                </c:pt>
                <c:pt idx="386">
                  <c:v>0.105</c:v>
                </c:pt>
                <c:pt idx="387">
                  <c:v>0.094</c:v>
                </c:pt>
                <c:pt idx="388">
                  <c:v>0.116</c:v>
                </c:pt>
                <c:pt idx="389">
                  <c:v>0.105</c:v>
                </c:pt>
                <c:pt idx="390">
                  <c:v>0.095</c:v>
                </c:pt>
                <c:pt idx="391">
                  <c:v>0.094</c:v>
                </c:pt>
                <c:pt idx="392">
                  <c:v>0.105</c:v>
                </c:pt>
                <c:pt idx="393">
                  <c:v>0.124</c:v>
                </c:pt>
                <c:pt idx="394">
                  <c:v>0.115</c:v>
                </c:pt>
                <c:pt idx="395">
                  <c:v>0.094</c:v>
                </c:pt>
                <c:pt idx="396">
                  <c:v>0.115</c:v>
                </c:pt>
                <c:pt idx="397">
                  <c:v>0.114</c:v>
                </c:pt>
                <c:pt idx="398">
                  <c:v>0.095</c:v>
                </c:pt>
                <c:pt idx="399">
                  <c:v>0.094</c:v>
                </c:pt>
                <c:pt idx="400">
                  <c:v>0.104</c:v>
                </c:pt>
                <c:pt idx="401">
                  <c:v>0.104</c:v>
                </c:pt>
                <c:pt idx="402">
                  <c:v>0.094</c:v>
                </c:pt>
                <c:pt idx="403">
                  <c:v>0.114</c:v>
                </c:pt>
                <c:pt idx="404">
                  <c:v>0.104</c:v>
                </c:pt>
                <c:pt idx="405">
                  <c:v>0.114</c:v>
                </c:pt>
                <c:pt idx="406">
                  <c:v>0.114</c:v>
                </c:pt>
                <c:pt idx="407">
                  <c:v>0.114</c:v>
                </c:pt>
                <c:pt idx="408">
                  <c:v>0.115</c:v>
                </c:pt>
                <c:pt idx="409">
                  <c:v>0.085</c:v>
                </c:pt>
                <c:pt idx="410">
                  <c:v>0.084</c:v>
                </c:pt>
                <c:pt idx="411">
                  <c:v>0.095</c:v>
                </c:pt>
                <c:pt idx="412">
                  <c:v>0.095</c:v>
                </c:pt>
                <c:pt idx="413">
                  <c:v>0.135</c:v>
                </c:pt>
                <c:pt idx="414">
                  <c:v>0.106</c:v>
                </c:pt>
                <c:pt idx="415">
                  <c:v>0.104</c:v>
                </c:pt>
                <c:pt idx="416">
                  <c:v>0.095</c:v>
                </c:pt>
                <c:pt idx="417">
                  <c:v>0.105</c:v>
                </c:pt>
                <c:pt idx="418">
                  <c:v>0.115</c:v>
                </c:pt>
                <c:pt idx="419">
                  <c:v>0.084</c:v>
                </c:pt>
                <c:pt idx="420">
                  <c:v>0.104</c:v>
                </c:pt>
                <c:pt idx="421">
                  <c:v>0.124</c:v>
                </c:pt>
                <c:pt idx="422">
                  <c:v>0.104</c:v>
                </c:pt>
                <c:pt idx="423">
                  <c:v>0.096</c:v>
                </c:pt>
                <c:pt idx="424">
                  <c:v>0.106</c:v>
                </c:pt>
                <c:pt idx="425">
                  <c:v>0.104</c:v>
                </c:pt>
                <c:pt idx="426">
                  <c:v>0.084</c:v>
                </c:pt>
                <c:pt idx="427">
                  <c:v>0.106</c:v>
                </c:pt>
                <c:pt idx="428">
                  <c:v>0.094</c:v>
                </c:pt>
                <c:pt idx="429">
                  <c:v>0.105</c:v>
                </c:pt>
                <c:pt idx="430">
                  <c:v>0.095</c:v>
                </c:pt>
                <c:pt idx="431">
                  <c:v>0.104</c:v>
                </c:pt>
                <c:pt idx="432">
                  <c:v>0.095</c:v>
                </c:pt>
                <c:pt idx="433">
                  <c:v>0.095</c:v>
                </c:pt>
                <c:pt idx="434">
                  <c:v>0.114</c:v>
                </c:pt>
                <c:pt idx="435">
                  <c:v>0.114</c:v>
                </c:pt>
                <c:pt idx="436">
                  <c:v>0.104</c:v>
                </c:pt>
                <c:pt idx="437">
                  <c:v>0.084</c:v>
                </c:pt>
                <c:pt idx="438">
                  <c:v>0.095</c:v>
                </c:pt>
                <c:pt idx="439">
                  <c:v>0.104</c:v>
                </c:pt>
                <c:pt idx="440">
                  <c:v>0.095</c:v>
                </c:pt>
                <c:pt idx="441">
                  <c:v>0.104</c:v>
                </c:pt>
                <c:pt idx="442">
                  <c:v>0.116</c:v>
                </c:pt>
                <c:pt idx="443">
                  <c:v>0.106</c:v>
                </c:pt>
                <c:pt idx="444">
                  <c:v>0.105</c:v>
                </c:pt>
                <c:pt idx="445">
                  <c:v>0.104</c:v>
                </c:pt>
                <c:pt idx="446">
                  <c:v>0.104</c:v>
                </c:pt>
                <c:pt idx="447">
                  <c:v>0.085</c:v>
                </c:pt>
                <c:pt idx="448">
                  <c:v>0.116</c:v>
                </c:pt>
                <c:pt idx="449">
                  <c:v>0.095</c:v>
                </c:pt>
                <c:pt idx="450">
                  <c:v>0.115</c:v>
                </c:pt>
                <c:pt idx="451">
                  <c:v>0.096</c:v>
                </c:pt>
                <c:pt idx="452">
                  <c:v>0.085</c:v>
                </c:pt>
                <c:pt idx="453">
                  <c:v>0.106</c:v>
                </c:pt>
                <c:pt idx="454">
                  <c:v>0.094</c:v>
                </c:pt>
                <c:pt idx="455">
                  <c:v>0.104</c:v>
                </c:pt>
                <c:pt idx="456">
                  <c:v>0.105</c:v>
                </c:pt>
                <c:pt idx="457">
                  <c:v>0.104</c:v>
                </c:pt>
                <c:pt idx="458">
                  <c:v>0.085</c:v>
                </c:pt>
                <c:pt idx="459">
                  <c:v>0.085</c:v>
                </c:pt>
                <c:pt idx="460">
                  <c:v>0.104</c:v>
                </c:pt>
                <c:pt idx="461">
                  <c:v>0.097</c:v>
                </c:pt>
                <c:pt idx="462">
                  <c:v>0.106</c:v>
                </c:pt>
                <c:pt idx="463">
                  <c:v>0.106</c:v>
                </c:pt>
                <c:pt idx="464">
                  <c:v>0.085</c:v>
                </c:pt>
                <c:pt idx="465">
                  <c:v>0.104</c:v>
                </c:pt>
                <c:pt idx="466">
                  <c:v>0.106</c:v>
                </c:pt>
                <c:pt idx="467">
                  <c:v>0.085</c:v>
                </c:pt>
                <c:pt idx="468">
                  <c:v>0.105</c:v>
                </c:pt>
                <c:pt idx="469">
                  <c:v>0.095</c:v>
                </c:pt>
                <c:pt idx="470">
                  <c:v>0.095</c:v>
                </c:pt>
                <c:pt idx="471">
                  <c:v>0.106</c:v>
                </c:pt>
                <c:pt idx="472">
                  <c:v>0.116</c:v>
                </c:pt>
                <c:pt idx="473">
                  <c:v>0.126</c:v>
                </c:pt>
                <c:pt idx="474">
                  <c:v>0.124</c:v>
                </c:pt>
                <c:pt idx="475">
                  <c:v>0.144</c:v>
                </c:pt>
                <c:pt idx="476">
                  <c:v>0.136</c:v>
                </c:pt>
                <c:pt idx="477">
                  <c:v>0.175</c:v>
                </c:pt>
                <c:pt idx="478">
                  <c:v>0.185</c:v>
                </c:pt>
                <c:pt idx="479">
                  <c:v>0.174</c:v>
                </c:pt>
                <c:pt idx="480">
                  <c:v>0.214</c:v>
                </c:pt>
                <c:pt idx="481">
                  <c:v>0.225</c:v>
                </c:pt>
                <c:pt idx="482">
                  <c:v>0.265</c:v>
                </c:pt>
                <c:pt idx="483">
                  <c:v>0.294</c:v>
                </c:pt>
                <c:pt idx="484">
                  <c:v>0.314</c:v>
                </c:pt>
                <c:pt idx="485">
                  <c:v>0.326</c:v>
                </c:pt>
                <c:pt idx="486">
                  <c:v>0.335</c:v>
                </c:pt>
                <c:pt idx="487">
                  <c:v>0.356</c:v>
                </c:pt>
                <c:pt idx="488">
                  <c:v>0.365</c:v>
                </c:pt>
                <c:pt idx="489">
                  <c:v>0.404</c:v>
                </c:pt>
                <c:pt idx="490">
                  <c:v>0.416</c:v>
                </c:pt>
                <c:pt idx="491">
                  <c:v>0.496</c:v>
                </c:pt>
                <c:pt idx="492">
                  <c:v>0.516</c:v>
                </c:pt>
                <c:pt idx="493">
                  <c:v>0.505</c:v>
                </c:pt>
                <c:pt idx="494">
                  <c:v>0.485</c:v>
                </c:pt>
                <c:pt idx="495">
                  <c:v>0.445</c:v>
                </c:pt>
                <c:pt idx="496">
                  <c:v>0.446</c:v>
                </c:pt>
                <c:pt idx="497">
                  <c:v>0.487</c:v>
                </c:pt>
                <c:pt idx="498">
                  <c:v>0.526</c:v>
                </c:pt>
                <c:pt idx="499">
                  <c:v>0.545</c:v>
                </c:pt>
                <c:pt idx="500">
                  <c:v>0.506</c:v>
                </c:pt>
                <c:pt idx="501">
                  <c:v>0.526</c:v>
                </c:pt>
                <c:pt idx="502">
                  <c:v>0.496</c:v>
                </c:pt>
                <c:pt idx="503">
                  <c:v>0.466</c:v>
                </c:pt>
                <c:pt idx="504">
                  <c:v>0.436</c:v>
                </c:pt>
                <c:pt idx="505">
                  <c:v>0.386</c:v>
                </c:pt>
                <c:pt idx="506">
                  <c:v>0.367</c:v>
                </c:pt>
                <c:pt idx="507">
                  <c:v>0.326</c:v>
                </c:pt>
                <c:pt idx="508">
                  <c:v>0.335</c:v>
                </c:pt>
                <c:pt idx="509">
                  <c:v>0.346</c:v>
                </c:pt>
                <c:pt idx="510">
                  <c:v>0.386</c:v>
                </c:pt>
                <c:pt idx="511">
                  <c:v>0.457</c:v>
                </c:pt>
                <c:pt idx="512">
                  <c:v>0.547</c:v>
                </c:pt>
                <c:pt idx="513">
                  <c:v>0.646</c:v>
                </c:pt>
                <c:pt idx="514">
                  <c:v>0.696</c:v>
                </c:pt>
                <c:pt idx="515">
                  <c:v>0.827</c:v>
                </c:pt>
                <c:pt idx="516">
                  <c:v>0.926</c:v>
                </c:pt>
                <c:pt idx="517">
                  <c:v>0.967</c:v>
                </c:pt>
                <c:pt idx="518">
                  <c:v>1.036</c:v>
                </c:pt>
                <c:pt idx="519">
                  <c:v>1.056</c:v>
                </c:pt>
                <c:pt idx="520">
                  <c:v>1.019</c:v>
                </c:pt>
                <c:pt idx="521">
                  <c:v>0.98</c:v>
                </c:pt>
                <c:pt idx="522">
                  <c:v>0.939</c:v>
                </c:pt>
                <c:pt idx="523">
                  <c:v>0.818</c:v>
                </c:pt>
                <c:pt idx="524">
                  <c:v>0.779</c:v>
                </c:pt>
                <c:pt idx="525">
                  <c:v>0.711</c:v>
                </c:pt>
                <c:pt idx="526">
                  <c:v>0.661</c:v>
                </c:pt>
                <c:pt idx="527">
                  <c:v>0.636</c:v>
                </c:pt>
                <c:pt idx="528">
                  <c:v>0.571</c:v>
                </c:pt>
                <c:pt idx="529">
                  <c:v>0.55</c:v>
                </c:pt>
                <c:pt idx="530">
                  <c:v>0.58</c:v>
                </c:pt>
                <c:pt idx="531">
                  <c:v>0.561</c:v>
                </c:pt>
                <c:pt idx="532">
                  <c:v>0.581</c:v>
                </c:pt>
                <c:pt idx="533">
                  <c:v>0.652</c:v>
                </c:pt>
                <c:pt idx="534">
                  <c:v>0.702</c:v>
                </c:pt>
                <c:pt idx="535">
                  <c:v>0.714</c:v>
                </c:pt>
                <c:pt idx="536">
                  <c:v>0.741</c:v>
                </c:pt>
                <c:pt idx="537">
                  <c:v>0.751</c:v>
                </c:pt>
                <c:pt idx="538">
                  <c:v>0.821</c:v>
                </c:pt>
                <c:pt idx="539">
                  <c:v>0.87</c:v>
                </c:pt>
                <c:pt idx="540">
                  <c:v>0.931</c:v>
                </c:pt>
                <c:pt idx="541">
                  <c:v>0.922</c:v>
                </c:pt>
                <c:pt idx="542">
                  <c:v>0.91</c:v>
                </c:pt>
                <c:pt idx="543">
                  <c:v>0.892</c:v>
                </c:pt>
                <c:pt idx="544">
                  <c:v>0.852</c:v>
                </c:pt>
                <c:pt idx="545">
                  <c:v>0.781</c:v>
                </c:pt>
                <c:pt idx="546">
                  <c:v>0.78</c:v>
                </c:pt>
                <c:pt idx="547">
                  <c:v>0.741</c:v>
                </c:pt>
                <c:pt idx="548">
                  <c:v>0.741</c:v>
                </c:pt>
                <c:pt idx="549">
                  <c:v>0.762</c:v>
                </c:pt>
                <c:pt idx="550">
                  <c:v>0.842</c:v>
                </c:pt>
                <c:pt idx="551">
                  <c:v>0.731</c:v>
                </c:pt>
                <c:pt idx="552">
                  <c:v>0.711</c:v>
                </c:pt>
                <c:pt idx="553">
                  <c:v>0.632</c:v>
                </c:pt>
                <c:pt idx="554">
                  <c:v>0.593</c:v>
                </c:pt>
                <c:pt idx="555">
                  <c:v>0.581</c:v>
                </c:pt>
                <c:pt idx="556">
                  <c:v>0.498</c:v>
                </c:pt>
                <c:pt idx="557">
                  <c:v>0.524</c:v>
                </c:pt>
                <c:pt idx="558">
                  <c:v>0.589</c:v>
                </c:pt>
                <c:pt idx="559">
                  <c:v>0.621</c:v>
                </c:pt>
                <c:pt idx="560">
                  <c:v>0.671</c:v>
                </c:pt>
                <c:pt idx="561">
                  <c:v>0.716</c:v>
                </c:pt>
                <c:pt idx="562">
                  <c:v>0.73</c:v>
                </c:pt>
                <c:pt idx="563">
                  <c:v>0.711</c:v>
                </c:pt>
                <c:pt idx="564">
                  <c:v>0.698</c:v>
                </c:pt>
                <c:pt idx="565">
                  <c:v>0.781</c:v>
                </c:pt>
                <c:pt idx="566">
                  <c:v>0.823</c:v>
                </c:pt>
                <c:pt idx="567">
                  <c:v>0.841</c:v>
                </c:pt>
                <c:pt idx="568">
                  <c:v>0.911</c:v>
                </c:pt>
                <c:pt idx="569">
                  <c:v>0.899</c:v>
                </c:pt>
                <c:pt idx="570">
                  <c:v>0.841</c:v>
                </c:pt>
                <c:pt idx="571">
                  <c:v>0.102</c:v>
                </c:pt>
                <c:pt idx="572">
                  <c:v>0.082</c:v>
                </c:pt>
                <c:pt idx="573">
                  <c:v>0.084</c:v>
                </c:pt>
                <c:pt idx="574">
                  <c:v>0.074</c:v>
                </c:pt>
                <c:pt idx="575">
                  <c:v>0.091</c:v>
                </c:pt>
                <c:pt idx="576">
                  <c:v>0.091</c:v>
                </c:pt>
                <c:pt idx="577">
                  <c:v>0.084</c:v>
                </c:pt>
                <c:pt idx="578">
                  <c:v>0.081</c:v>
                </c:pt>
                <c:pt idx="579">
                  <c:v>0.095</c:v>
                </c:pt>
                <c:pt idx="580">
                  <c:v>0.103</c:v>
                </c:pt>
                <c:pt idx="581">
                  <c:v>0.083</c:v>
                </c:pt>
                <c:pt idx="582">
                  <c:v>0.094</c:v>
                </c:pt>
                <c:pt idx="583">
                  <c:v>0.084</c:v>
                </c:pt>
                <c:pt idx="584">
                  <c:v>0.092</c:v>
                </c:pt>
                <c:pt idx="585">
                  <c:v>0.071</c:v>
                </c:pt>
                <c:pt idx="586">
                  <c:v>0.073</c:v>
                </c:pt>
                <c:pt idx="587">
                  <c:v>0.091</c:v>
                </c:pt>
                <c:pt idx="588">
                  <c:v>0.085</c:v>
                </c:pt>
                <c:pt idx="589">
                  <c:v>0.084</c:v>
                </c:pt>
                <c:pt idx="590">
                  <c:v>0.076</c:v>
                </c:pt>
                <c:pt idx="591">
                  <c:v>0.102</c:v>
                </c:pt>
                <c:pt idx="592">
                  <c:v>0.082</c:v>
                </c:pt>
                <c:pt idx="593">
                  <c:v>0.084</c:v>
                </c:pt>
                <c:pt idx="594">
                  <c:v>0.074</c:v>
                </c:pt>
                <c:pt idx="595">
                  <c:v>0.091</c:v>
                </c:pt>
                <c:pt idx="596">
                  <c:v>0.091</c:v>
                </c:pt>
                <c:pt idx="597">
                  <c:v>0.084</c:v>
                </c:pt>
                <c:pt idx="598">
                  <c:v>0.081</c:v>
                </c:pt>
              </c:numCache>
            </c:numRef>
          </c:yVal>
          <c:smooth val="0"/>
        </c:ser>
        <c:axId val="30512274"/>
        <c:axId val="6175011"/>
      </c:scatterChart>
      <c:valAx>
        <c:axId val="30512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5011"/>
        <c:crosses val="autoZero"/>
        <c:crossBetween val="midCat"/>
        <c:dispUnits/>
      </c:valAx>
      <c:valAx>
        <c:axId val="61750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05122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RF-25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Data!$H$9:$H$698</c:f>
              <c:numCache>
                <c:ptCount val="690"/>
                <c:pt idx="0">
                  <c:v>-76.91975842</c:v>
                </c:pt>
                <c:pt idx="1">
                  <c:v>-76.91967683</c:v>
                </c:pt>
                <c:pt idx="2">
                  <c:v>-76.91967248</c:v>
                </c:pt>
                <c:pt idx="3">
                  <c:v>-76.91966178</c:v>
                </c:pt>
                <c:pt idx="4">
                  <c:v>-76.91965195</c:v>
                </c:pt>
                <c:pt idx="5">
                  <c:v>-76.91964572</c:v>
                </c:pt>
                <c:pt idx="6">
                  <c:v>-76.91962738</c:v>
                </c:pt>
                <c:pt idx="7">
                  <c:v>-76.91961466</c:v>
                </c:pt>
                <c:pt idx="8">
                  <c:v>-76.91960442</c:v>
                </c:pt>
                <c:pt idx="9">
                  <c:v>-76.9195949</c:v>
                </c:pt>
                <c:pt idx="10">
                  <c:v>-76.91958777</c:v>
                </c:pt>
                <c:pt idx="11">
                  <c:v>-76.91957815</c:v>
                </c:pt>
                <c:pt idx="12">
                  <c:v>-76.91957167</c:v>
                </c:pt>
                <c:pt idx="13">
                  <c:v>-76.91958033</c:v>
                </c:pt>
                <c:pt idx="14">
                  <c:v>-76.91958033</c:v>
                </c:pt>
                <c:pt idx="15">
                  <c:v>-76.91957777</c:v>
                </c:pt>
                <c:pt idx="16">
                  <c:v>-76.91957594</c:v>
                </c:pt>
                <c:pt idx="17">
                  <c:v>-76.91957671</c:v>
                </c:pt>
                <c:pt idx="18">
                  <c:v>-76.91955894</c:v>
                </c:pt>
                <c:pt idx="19">
                  <c:v>-76.91954662</c:v>
                </c:pt>
                <c:pt idx="20">
                  <c:v>-76.91954587</c:v>
                </c:pt>
                <c:pt idx="21">
                  <c:v>-76.91955021</c:v>
                </c:pt>
                <c:pt idx="22">
                  <c:v>-76.91955401</c:v>
                </c:pt>
                <c:pt idx="23">
                  <c:v>-76.91955883</c:v>
                </c:pt>
                <c:pt idx="24">
                  <c:v>-76.91955883</c:v>
                </c:pt>
                <c:pt idx="25">
                  <c:v>-76.91964198</c:v>
                </c:pt>
                <c:pt idx="26">
                  <c:v>-76.91965399</c:v>
                </c:pt>
                <c:pt idx="27">
                  <c:v>-76.91962912</c:v>
                </c:pt>
                <c:pt idx="28">
                  <c:v>-76.91962803</c:v>
                </c:pt>
                <c:pt idx="29">
                  <c:v>-76.91964563</c:v>
                </c:pt>
                <c:pt idx="30">
                  <c:v>-76.91965533</c:v>
                </c:pt>
                <c:pt idx="31">
                  <c:v>-76.91965533</c:v>
                </c:pt>
                <c:pt idx="32">
                  <c:v>-76.9196583</c:v>
                </c:pt>
                <c:pt idx="33">
                  <c:v>-76.91966287</c:v>
                </c:pt>
                <c:pt idx="34">
                  <c:v>-76.91964912</c:v>
                </c:pt>
                <c:pt idx="35">
                  <c:v>-76.91964467</c:v>
                </c:pt>
                <c:pt idx="36">
                  <c:v>-76.91970812</c:v>
                </c:pt>
                <c:pt idx="37">
                  <c:v>-76.91967946</c:v>
                </c:pt>
                <c:pt idx="38">
                  <c:v>-76.91967537</c:v>
                </c:pt>
                <c:pt idx="39">
                  <c:v>-76.91966526</c:v>
                </c:pt>
                <c:pt idx="40">
                  <c:v>-76.91959652</c:v>
                </c:pt>
                <c:pt idx="41">
                  <c:v>-76.91940058</c:v>
                </c:pt>
                <c:pt idx="42">
                  <c:v>-76.91909706</c:v>
                </c:pt>
                <c:pt idx="43">
                  <c:v>-76.91881841</c:v>
                </c:pt>
                <c:pt idx="44">
                  <c:v>-76.91874513</c:v>
                </c:pt>
                <c:pt idx="45">
                  <c:v>-76.91877808</c:v>
                </c:pt>
                <c:pt idx="46">
                  <c:v>-76.91879539</c:v>
                </c:pt>
                <c:pt idx="47">
                  <c:v>-76.91950772</c:v>
                </c:pt>
                <c:pt idx="48">
                  <c:v>-76.92150343</c:v>
                </c:pt>
                <c:pt idx="49">
                  <c:v>-76.92438154</c:v>
                </c:pt>
                <c:pt idx="50">
                  <c:v>-76.92749136</c:v>
                </c:pt>
                <c:pt idx="51">
                  <c:v>-76.93064788</c:v>
                </c:pt>
                <c:pt idx="52">
                  <c:v>-76.93411248</c:v>
                </c:pt>
                <c:pt idx="53">
                  <c:v>-76.93769375</c:v>
                </c:pt>
                <c:pt idx="54">
                  <c:v>-76.94217088</c:v>
                </c:pt>
                <c:pt idx="55">
                  <c:v>-76.94851327</c:v>
                </c:pt>
                <c:pt idx="56">
                  <c:v>-76.95379424</c:v>
                </c:pt>
                <c:pt idx="57">
                  <c:v>-76.95617244</c:v>
                </c:pt>
                <c:pt idx="58">
                  <c:v>-76.95687629</c:v>
                </c:pt>
                <c:pt idx="59">
                  <c:v>-76.95773178</c:v>
                </c:pt>
                <c:pt idx="60">
                  <c:v>-76.95879473</c:v>
                </c:pt>
                <c:pt idx="61">
                  <c:v>-76.95971145</c:v>
                </c:pt>
                <c:pt idx="62">
                  <c:v>-76.9608698</c:v>
                </c:pt>
                <c:pt idx="63">
                  <c:v>-76.96212105</c:v>
                </c:pt>
                <c:pt idx="64">
                  <c:v>-76.96340761</c:v>
                </c:pt>
                <c:pt idx="65">
                  <c:v>-76.96462211</c:v>
                </c:pt>
                <c:pt idx="66">
                  <c:v>-76.96578933</c:v>
                </c:pt>
                <c:pt idx="67">
                  <c:v>-76.96686636</c:v>
                </c:pt>
                <c:pt idx="68">
                  <c:v>-76.96776569</c:v>
                </c:pt>
                <c:pt idx="69">
                  <c:v>-76.96855415</c:v>
                </c:pt>
                <c:pt idx="70">
                  <c:v>-76.96950271</c:v>
                </c:pt>
                <c:pt idx="71">
                  <c:v>-76.97058708</c:v>
                </c:pt>
                <c:pt idx="72">
                  <c:v>-76.97183741</c:v>
                </c:pt>
                <c:pt idx="73">
                  <c:v>-76.97312577</c:v>
                </c:pt>
                <c:pt idx="74">
                  <c:v>-76.97448646</c:v>
                </c:pt>
                <c:pt idx="75">
                  <c:v>-76.97578668</c:v>
                </c:pt>
                <c:pt idx="76">
                  <c:v>-76.97693797</c:v>
                </c:pt>
                <c:pt idx="77">
                  <c:v>-76.97798212</c:v>
                </c:pt>
                <c:pt idx="78">
                  <c:v>-76.97878944</c:v>
                </c:pt>
                <c:pt idx="79">
                  <c:v>-76.97951308</c:v>
                </c:pt>
                <c:pt idx="80">
                  <c:v>-76.98025042</c:v>
                </c:pt>
                <c:pt idx="81">
                  <c:v>-76.98095393</c:v>
                </c:pt>
                <c:pt idx="82">
                  <c:v>-76.98168502</c:v>
                </c:pt>
                <c:pt idx="83">
                  <c:v>-76.98239124</c:v>
                </c:pt>
                <c:pt idx="84">
                  <c:v>-76.98309675</c:v>
                </c:pt>
                <c:pt idx="85">
                  <c:v>-76.98391508</c:v>
                </c:pt>
                <c:pt idx="86">
                  <c:v>-76.98469234</c:v>
                </c:pt>
                <c:pt idx="87">
                  <c:v>-76.98532954</c:v>
                </c:pt>
                <c:pt idx="88">
                  <c:v>-76.98593269</c:v>
                </c:pt>
                <c:pt idx="89">
                  <c:v>-76.98647006</c:v>
                </c:pt>
                <c:pt idx="90">
                  <c:v>-76.98680247</c:v>
                </c:pt>
                <c:pt idx="91">
                  <c:v>-76.98721479</c:v>
                </c:pt>
                <c:pt idx="92">
                  <c:v>-76.98772333</c:v>
                </c:pt>
                <c:pt idx="93">
                  <c:v>-76.98821026</c:v>
                </c:pt>
                <c:pt idx="94">
                  <c:v>-76.98878159</c:v>
                </c:pt>
                <c:pt idx="95">
                  <c:v>-76.98930579</c:v>
                </c:pt>
                <c:pt idx="96">
                  <c:v>-76.98989862</c:v>
                </c:pt>
                <c:pt idx="97">
                  <c:v>-76.99066687</c:v>
                </c:pt>
                <c:pt idx="98">
                  <c:v>-76.99158053</c:v>
                </c:pt>
                <c:pt idx="99">
                  <c:v>-76.99254316</c:v>
                </c:pt>
                <c:pt idx="100">
                  <c:v>-76.99342786</c:v>
                </c:pt>
                <c:pt idx="101">
                  <c:v>-76.99431256</c:v>
                </c:pt>
                <c:pt idx="102">
                  <c:v>-76.99519226</c:v>
                </c:pt>
                <c:pt idx="103">
                  <c:v>-76.99585859</c:v>
                </c:pt>
                <c:pt idx="104">
                  <c:v>-76.99653885</c:v>
                </c:pt>
                <c:pt idx="105">
                  <c:v>-76.997226</c:v>
                </c:pt>
                <c:pt idx="106">
                  <c:v>-76.99794267</c:v>
                </c:pt>
                <c:pt idx="107">
                  <c:v>-76.99867047</c:v>
                </c:pt>
                <c:pt idx="108">
                  <c:v>-76.99938871</c:v>
                </c:pt>
                <c:pt idx="109">
                  <c:v>-77.0000816</c:v>
                </c:pt>
                <c:pt idx="110">
                  <c:v>-77.00080002</c:v>
                </c:pt>
                <c:pt idx="111">
                  <c:v>-77.00160955</c:v>
                </c:pt>
                <c:pt idx="112">
                  <c:v>-77.0024259</c:v>
                </c:pt>
                <c:pt idx="113">
                  <c:v>-77.00307308</c:v>
                </c:pt>
                <c:pt idx="114">
                  <c:v>-77.00324278</c:v>
                </c:pt>
                <c:pt idx="115">
                  <c:v>-77.00307792</c:v>
                </c:pt>
                <c:pt idx="116">
                  <c:v>-77.00278382</c:v>
                </c:pt>
                <c:pt idx="117">
                  <c:v>-77.00232534</c:v>
                </c:pt>
                <c:pt idx="118">
                  <c:v>-77.0020517</c:v>
                </c:pt>
                <c:pt idx="119">
                  <c:v>-77.00171707</c:v>
                </c:pt>
                <c:pt idx="120">
                  <c:v>-77.00137108</c:v>
                </c:pt>
                <c:pt idx="121">
                  <c:v>-77.00099342</c:v>
                </c:pt>
                <c:pt idx="122">
                  <c:v>-77.00057146</c:v>
                </c:pt>
                <c:pt idx="123">
                  <c:v>-77.00009222</c:v>
                </c:pt>
                <c:pt idx="124">
                  <c:v>-76.99956692</c:v>
                </c:pt>
                <c:pt idx="125">
                  <c:v>-76.99901149</c:v>
                </c:pt>
                <c:pt idx="126">
                  <c:v>-76.9983914</c:v>
                </c:pt>
                <c:pt idx="127">
                  <c:v>-76.99767802</c:v>
                </c:pt>
                <c:pt idx="128">
                  <c:v>-76.9969205</c:v>
                </c:pt>
                <c:pt idx="129">
                  <c:v>-76.9959662</c:v>
                </c:pt>
                <c:pt idx="130">
                  <c:v>-76.99497481</c:v>
                </c:pt>
                <c:pt idx="131">
                  <c:v>-76.99393051</c:v>
                </c:pt>
                <c:pt idx="132">
                  <c:v>-76.99282103</c:v>
                </c:pt>
                <c:pt idx="133">
                  <c:v>-76.99172801</c:v>
                </c:pt>
                <c:pt idx="134">
                  <c:v>-76.99077865</c:v>
                </c:pt>
                <c:pt idx="135">
                  <c:v>-76.9899408</c:v>
                </c:pt>
                <c:pt idx="136">
                  <c:v>-76.98885103</c:v>
                </c:pt>
                <c:pt idx="137">
                  <c:v>-76.9876289</c:v>
                </c:pt>
                <c:pt idx="138">
                  <c:v>-76.98634301</c:v>
                </c:pt>
                <c:pt idx="139">
                  <c:v>-76.98494132</c:v>
                </c:pt>
                <c:pt idx="140">
                  <c:v>-76.98339949</c:v>
                </c:pt>
                <c:pt idx="141">
                  <c:v>-76.98162619</c:v>
                </c:pt>
                <c:pt idx="142">
                  <c:v>-76.97912108</c:v>
                </c:pt>
                <c:pt idx="143">
                  <c:v>-76.97617287</c:v>
                </c:pt>
                <c:pt idx="144">
                  <c:v>-76.97237896</c:v>
                </c:pt>
                <c:pt idx="145">
                  <c:v>-76.96808012</c:v>
                </c:pt>
                <c:pt idx="146">
                  <c:v>-76.9636638</c:v>
                </c:pt>
                <c:pt idx="147">
                  <c:v>-76.9590869</c:v>
                </c:pt>
                <c:pt idx="148">
                  <c:v>-76.954369</c:v>
                </c:pt>
                <c:pt idx="149">
                  <c:v>-76.94959818</c:v>
                </c:pt>
                <c:pt idx="150">
                  <c:v>-76.94525349</c:v>
                </c:pt>
                <c:pt idx="151">
                  <c:v>-76.94260635</c:v>
                </c:pt>
                <c:pt idx="152">
                  <c:v>-76.94140275</c:v>
                </c:pt>
                <c:pt idx="153">
                  <c:v>-76.94101157</c:v>
                </c:pt>
                <c:pt idx="154">
                  <c:v>-76.94062944</c:v>
                </c:pt>
                <c:pt idx="155">
                  <c:v>-76.94023842</c:v>
                </c:pt>
                <c:pt idx="156">
                  <c:v>-76.93988348</c:v>
                </c:pt>
                <c:pt idx="157">
                  <c:v>-76.93960277</c:v>
                </c:pt>
                <c:pt idx="158">
                  <c:v>-76.93935656</c:v>
                </c:pt>
                <c:pt idx="159">
                  <c:v>-76.93898985</c:v>
                </c:pt>
                <c:pt idx="160">
                  <c:v>-76.939049</c:v>
                </c:pt>
                <c:pt idx="161">
                  <c:v>-76.94152923</c:v>
                </c:pt>
                <c:pt idx="162">
                  <c:v>-76.94601854</c:v>
                </c:pt>
                <c:pt idx="163">
                  <c:v>-76.95130429</c:v>
                </c:pt>
                <c:pt idx="164">
                  <c:v>-76.95695685</c:v>
                </c:pt>
                <c:pt idx="165">
                  <c:v>-76.96267199</c:v>
                </c:pt>
                <c:pt idx="166">
                  <c:v>-76.96850544</c:v>
                </c:pt>
                <c:pt idx="167">
                  <c:v>-76.97510819</c:v>
                </c:pt>
                <c:pt idx="168">
                  <c:v>-76.98017678</c:v>
                </c:pt>
                <c:pt idx="169">
                  <c:v>-76.98445735</c:v>
                </c:pt>
                <c:pt idx="170">
                  <c:v>-76.98480767</c:v>
                </c:pt>
                <c:pt idx="171">
                  <c:v>-76.98123693</c:v>
                </c:pt>
                <c:pt idx="172">
                  <c:v>-76.97698909</c:v>
                </c:pt>
                <c:pt idx="173">
                  <c:v>-76.9742623</c:v>
                </c:pt>
                <c:pt idx="174">
                  <c:v>-76.97479267</c:v>
                </c:pt>
                <c:pt idx="175">
                  <c:v>-76.97853105</c:v>
                </c:pt>
                <c:pt idx="176">
                  <c:v>-76.98394198</c:v>
                </c:pt>
                <c:pt idx="177">
                  <c:v>-76.99005828</c:v>
                </c:pt>
                <c:pt idx="178">
                  <c:v>-76.99537483</c:v>
                </c:pt>
                <c:pt idx="179">
                  <c:v>-76.99934235</c:v>
                </c:pt>
                <c:pt idx="180">
                  <c:v>-77.00262449</c:v>
                </c:pt>
                <c:pt idx="181">
                  <c:v>-77.00585132</c:v>
                </c:pt>
                <c:pt idx="182">
                  <c:v>-77.00913817</c:v>
                </c:pt>
                <c:pt idx="183">
                  <c:v>-77.0123864</c:v>
                </c:pt>
                <c:pt idx="184">
                  <c:v>-77.01566974</c:v>
                </c:pt>
                <c:pt idx="185">
                  <c:v>-77.01916763</c:v>
                </c:pt>
                <c:pt idx="186">
                  <c:v>-77.02021404</c:v>
                </c:pt>
                <c:pt idx="187">
                  <c:v>-77.0182841</c:v>
                </c:pt>
                <c:pt idx="188">
                  <c:v>-77.01609335</c:v>
                </c:pt>
                <c:pt idx="189">
                  <c:v>-77.01847862</c:v>
                </c:pt>
                <c:pt idx="190">
                  <c:v>-77.02417761</c:v>
                </c:pt>
                <c:pt idx="191">
                  <c:v>-77.03025886</c:v>
                </c:pt>
                <c:pt idx="192">
                  <c:v>-77.03458356</c:v>
                </c:pt>
                <c:pt idx="193">
                  <c:v>-77.0365242</c:v>
                </c:pt>
                <c:pt idx="194">
                  <c:v>-77.03601195</c:v>
                </c:pt>
                <c:pt idx="195">
                  <c:v>-77.03456236</c:v>
                </c:pt>
                <c:pt idx="196">
                  <c:v>-77.03293716</c:v>
                </c:pt>
                <c:pt idx="197">
                  <c:v>-77.03116479</c:v>
                </c:pt>
                <c:pt idx="198">
                  <c:v>-77.0292103</c:v>
                </c:pt>
                <c:pt idx="199">
                  <c:v>-77.02712689</c:v>
                </c:pt>
                <c:pt idx="200">
                  <c:v>-77.02447953</c:v>
                </c:pt>
                <c:pt idx="201">
                  <c:v>-77.02060119</c:v>
                </c:pt>
                <c:pt idx="202">
                  <c:v>-77.01560294</c:v>
                </c:pt>
                <c:pt idx="203">
                  <c:v>-77.0097378</c:v>
                </c:pt>
                <c:pt idx="204">
                  <c:v>-77.00343775</c:v>
                </c:pt>
                <c:pt idx="205">
                  <c:v>-76.99753234</c:v>
                </c:pt>
                <c:pt idx="206">
                  <c:v>-76.99233988</c:v>
                </c:pt>
                <c:pt idx="207">
                  <c:v>-76.98841019</c:v>
                </c:pt>
                <c:pt idx="208">
                  <c:v>-76.98588266</c:v>
                </c:pt>
                <c:pt idx="209">
                  <c:v>-76.98567528</c:v>
                </c:pt>
                <c:pt idx="210">
                  <c:v>-76.98617121</c:v>
                </c:pt>
                <c:pt idx="211">
                  <c:v>-76.98701827</c:v>
                </c:pt>
                <c:pt idx="212">
                  <c:v>-76.98839439</c:v>
                </c:pt>
                <c:pt idx="213">
                  <c:v>-76.99103444</c:v>
                </c:pt>
                <c:pt idx="214">
                  <c:v>-76.99544159</c:v>
                </c:pt>
                <c:pt idx="215">
                  <c:v>-77.0008338</c:v>
                </c:pt>
                <c:pt idx="216">
                  <c:v>-77.00689248</c:v>
                </c:pt>
                <c:pt idx="217">
                  <c:v>-77.01317593</c:v>
                </c:pt>
                <c:pt idx="218">
                  <c:v>-77.01911494</c:v>
                </c:pt>
                <c:pt idx="219">
                  <c:v>-77.02395685</c:v>
                </c:pt>
                <c:pt idx="220">
                  <c:v>-77.02767926</c:v>
                </c:pt>
                <c:pt idx="221">
                  <c:v>-77.03002878</c:v>
                </c:pt>
                <c:pt idx="222">
                  <c:v>-77.03101789</c:v>
                </c:pt>
                <c:pt idx="223">
                  <c:v>-77.03068353</c:v>
                </c:pt>
                <c:pt idx="224">
                  <c:v>-77.02962967</c:v>
                </c:pt>
                <c:pt idx="225">
                  <c:v>-77.02770964</c:v>
                </c:pt>
                <c:pt idx="226">
                  <c:v>-77.02446236</c:v>
                </c:pt>
                <c:pt idx="227">
                  <c:v>-77.01971397</c:v>
                </c:pt>
                <c:pt idx="228">
                  <c:v>-77.0139092</c:v>
                </c:pt>
                <c:pt idx="229">
                  <c:v>-77.00756253</c:v>
                </c:pt>
                <c:pt idx="230">
                  <c:v>-77.00121792</c:v>
                </c:pt>
                <c:pt idx="231">
                  <c:v>-76.99501056</c:v>
                </c:pt>
                <c:pt idx="232">
                  <c:v>-76.9897085</c:v>
                </c:pt>
                <c:pt idx="233">
                  <c:v>-76.98603409</c:v>
                </c:pt>
                <c:pt idx="234">
                  <c:v>-76.9844424</c:v>
                </c:pt>
                <c:pt idx="235">
                  <c:v>-76.98428917</c:v>
                </c:pt>
                <c:pt idx="236">
                  <c:v>-76.98514996</c:v>
                </c:pt>
                <c:pt idx="237">
                  <c:v>-76.98672725</c:v>
                </c:pt>
                <c:pt idx="238">
                  <c:v>-76.98908556</c:v>
                </c:pt>
                <c:pt idx="239">
                  <c:v>-76.99282656</c:v>
                </c:pt>
                <c:pt idx="240">
                  <c:v>-76.99834738</c:v>
                </c:pt>
                <c:pt idx="241">
                  <c:v>-77.00426242</c:v>
                </c:pt>
                <c:pt idx="242">
                  <c:v>-77.0099596</c:v>
                </c:pt>
                <c:pt idx="243">
                  <c:v>-77.01533846</c:v>
                </c:pt>
                <c:pt idx="244">
                  <c:v>-77.01979828</c:v>
                </c:pt>
                <c:pt idx="245">
                  <c:v>-77.02298658</c:v>
                </c:pt>
                <c:pt idx="246">
                  <c:v>-77.02442958</c:v>
                </c:pt>
                <c:pt idx="247">
                  <c:v>-77.02396387</c:v>
                </c:pt>
                <c:pt idx="248">
                  <c:v>-77.02189378</c:v>
                </c:pt>
                <c:pt idx="249">
                  <c:v>-77.01792404</c:v>
                </c:pt>
                <c:pt idx="250">
                  <c:v>-77.0121722</c:v>
                </c:pt>
                <c:pt idx="251">
                  <c:v>-77.00557259</c:v>
                </c:pt>
                <c:pt idx="252">
                  <c:v>-76.99863193</c:v>
                </c:pt>
                <c:pt idx="253">
                  <c:v>-76.99181741</c:v>
                </c:pt>
                <c:pt idx="254">
                  <c:v>-76.98640504</c:v>
                </c:pt>
                <c:pt idx="255">
                  <c:v>-76.9820655</c:v>
                </c:pt>
                <c:pt idx="256">
                  <c:v>-76.97854307</c:v>
                </c:pt>
                <c:pt idx="257">
                  <c:v>-76.97617654</c:v>
                </c:pt>
                <c:pt idx="258">
                  <c:v>-76.9757378</c:v>
                </c:pt>
                <c:pt idx="259">
                  <c:v>-76.97659361</c:v>
                </c:pt>
                <c:pt idx="260">
                  <c:v>-76.98059104</c:v>
                </c:pt>
                <c:pt idx="261">
                  <c:v>-76.98611549</c:v>
                </c:pt>
                <c:pt idx="262">
                  <c:v>-76.99239379</c:v>
                </c:pt>
                <c:pt idx="263">
                  <c:v>-76.99895786</c:v>
                </c:pt>
                <c:pt idx="264">
                  <c:v>-77.0056582</c:v>
                </c:pt>
                <c:pt idx="265">
                  <c:v>-77.01235453</c:v>
                </c:pt>
                <c:pt idx="266">
                  <c:v>-77.01894759</c:v>
                </c:pt>
                <c:pt idx="267">
                  <c:v>-77.02516467</c:v>
                </c:pt>
                <c:pt idx="268">
                  <c:v>-77.0302962</c:v>
                </c:pt>
                <c:pt idx="269">
                  <c:v>-77.03354753</c:v>
                </c:pt>
                <c:pt idx="270">
                  <c:v>-77.03433961</c:v>
                </c:pt>
                <c:pt idx="271">
                  <c:v>-77.03412946</c:v>
                </c:pt>
                <c:pt idx="272">
                  <c:v>-77.0332283</c:v>
                </c:pt>
                <c:pt idx="273">
                  <c:v>-77.03135807</c:v>
                </c:pt>
                <c:pt idx="274">
                  <c:v>-77.02812163</c:v>
                </c:pt>
                <c:pt idx="275">
                  <c:v>-77.02348106</c:v>
                </c:pt>
                <c:pt idx="276">
                  <c:v>-77.01720456</c:v>
                </c:pt>
                <c:pt idx="277">
                  <c:v>-77.01026321</c:v>
                </c:pt>
                <c:pt idx="278">
                  <c:v>-77.00322991</c:v>
                </c:pt>
                <c:pt idx="279">
                  <c:v>-76.99617331</c:v>
                </c:pt>
                <c:pt idx="280">
                  <c:v>-76.98959025</c:v>
                </c:pt>
                <c:pt idx="281">
                  <c:v>-76.98445225</c:v>
                </c:pt>
                <c:pt idx="282">
                  <c:v>-76.98141317</c:v>
                </c:pt>
                <c:pt idx="283">
                  <c:v>-76.98016734</c:v>
                </c:pt>
                <c:pt idx="284">
                  <c:v>-76.98032123</c:v>
                </c:pt>
                <c:pt idx="285">
                  <c:v>-76.98198354</c:v>
                </c:pt>
                <c:pt idx="286">
                  <c:v>-76.9853169</c:v>
                </c:pt>
                <c:pt idx="287">
                  <c:v>-76.99045927</c:v>
                </c:pt>
                <c:pt idx="288">
                  <c:v>-76.99644765</c:v>
                </c:pt>
                <c:pt idx="289">
                  <c:v>-77.00284175</c:v>
                </c:pt>
                <c:pt idx="290">
                  <c:v>-77.00967685</c:v>
                </c:pt>
                <c:pt idx="291">
                  <c:v>-77.01665228</c:v>
                </c:pt>
                <c:pt idx="292">
                  <c:v>-77.02303965</c:v>
                </c:pt>
                <c:pt idx="293">
                  <c:v>-77.02834491</c:v>
                </c:pt>
                <c:pt idx="294">
                  <c:v>-77.03235484</c:v>
                </c:pt>
                <c:pt idx="295">
                  <c:v>-77.03444495</c:v>
                </c:pt>
                <c:pt idx="296">
                  <c:v>-77.03471513</c:v>
                </c:pt>
                <c:pt idx="297">
                  <c:v>-77.03331318</c:v>
                </c:pt>
                <c:pt idx="298">
                  <c:v>-77.03011702</c:v>
                </c:pt>
                <c:pt idx="299">
                  <c:v>-77.02546246</c:v>
                </c:pt>
                <c:pt idx="300">
                  <c:v>-77.01951292</c:v>
                </c:pt>
                <c:pt idx="301">
                  <c:v>-77.01297224</c:v>
                </c:pt>
                <c:pt idx="302">
                  <c:v>-77.0063187</c:v>
                </c:pt>
                <c:pt idx="303">
                  <c:v>-77.00056139</c:v>
                </c:pt>
                <c:pt idx="304">
                  <c:v>-76.9960657</c:v>
                </c:pt>
                <c:pt idx="305">
                  <c:v>-76.99333107</c:v>
                </c:pt>
                <c:pt idx="306">
                  <c:v>-76.9923254</c:v>
                </c:pt>
                <c:pt idx="307">
                  <c:v>-76.9909497</c:v>
                </c:pt>
                <c:pt idx="308">
                  <c:v>-76.98793167</c:v>
                </c:pt>
                <c:pt idx="309">
                  <c:v>-76.98317152</c:v>
                </c:pt>
                <c:pt idx="310">
                  <c:v>-76.97674514</c:v>
                </c:pt>
                <c:pt idx="311">
                  <c:v>-76.96937329</c:v>
                </c:pt>
                <c:pt idx="312">
                  <c:v>-76.96194668</c:v>
                </c:pt>
                <c:pt idx="313">
                  <c:v>-76.95500995</c:v>
                </c:pt>
                <c:pt idx="314">
                  <c:v>-76.94934728</c:v>
                </c:pt>
                <c:pt idx="315">
                  <c:v>-76.94420141</c:v>
                </c:pt>
                <c:pt idx="316">
                  <c:v>-76.93942266</c:v>
                </c:pt>
                <c:pt idx="317">
                  <c:v>-76.93479283</c:v>
                </c:pt>
                <c:pt idx="318">
                  <c:v>-76.9302034</c:v>
                </c:pt>
                <c:pt idx="319">
                  <c:v>-76.92573602</c:v>
                </c:pt>
                <c:pt idx="320">
                  <c:v>-76.92132954</c:v>
                </c:pt>
                <c:pt idx="321">
                  <c:v>-76.91681329</c:v>
                </c:pt>
                <c:pt idx="322">
                  <c:v>-76.91219134</c:v>
                </c:pt>
                <c:pt idx="323">
                  <c:v>-76.90760914</c:v>
                </c:pt>
                <c:pt idx="324">
                  <c:v>-76.90329785</c:v>
                </c:pt>
                <c:pt idx="325">
                  <c:v>-76.8991149</c:v>
                </c:pt>
                <c:pt idx="326">
                  <c:v>-76.89478268</c:v>
                </c:pt>
                <c:pt idx="327">
                  <c:v>-76.89043416</c:v>
                </c:pt>
                <c:pt idx="328">
                  <c:v>-76.88615654</c:v>
                </c:pt>
                <c:pt idx="329">
                  <c:v>-76.882222</c:v>
                </c:pt>
                <c:pt idx="330">
                  <c:v>-76.87824827</c:v>
                </c:pt>
                <c:pt idx="331">
                  <c:v>-76.8742213</c:v>
                </c:pt>
                <c:pt idx="332">
                  <c:v>-76.87023857</c:v>
                </c:pt>
                <c:pt idx="333">
                  <c:v>-76.86633277</c:v>
                </c:pt>
                <c:pt idx="334">
                  <c:v>-76.86250652</c:v>
                </c:pt>
                <c:pt idx="335">
                  <c:v>-76.85873744</c:v>
                </c:pt>
                <c:pt idx="336">
                  <c:v>-76.85478124</c:v>
                </c:pt>
                <c:pt idx="337">
                  <c:v>-76.84981925</c:v>
                </c:pt>
                <c:pt idx="338">
                  <c:v>-76.84473396</c:v>
                </c:pt>
                <c:pt idx="339">
                  <c:v>-76.83948648</c:v>
                </c:pt>
                <c:pt idx="340">
                  <c:v>-76.83436308</c:v>
                </c:pt>
                <c:pt idx="341">
                  <c:v>-76.82942487</c:v>
                </c:pt>
                <c:pt idx="342">
                  <c:v>-76.82448763</c:v>
                </c:pt>
                <c:pt idx="343">
                  <c:v>-76.81942924</c:v>
                </c:pt>
                <c:pt idx="344">
                  <c:v>-76.81429243</c:v>
                </c:pt>
                <c:pt idx="345">
                  <c:v>-76.80926124</c:v>
                </c:pt>
                <c:pt idx="346">
                  <c:v>-76.80454968</c:v>
                </c:pt>
                <c:pt idx="347">
                  <c:v>-76.79988604</c:v>
                </c:pt>
                <c:pt idx="348">
                  <c:v>-76.79520855</c:v>
                </c:pt>
                <c:pt idx="349">
                  <c:v>-76.79052931</c:v>
                </c:pt>
                <c:pt idx="350">
                  <c:v>-76.78597372</c:v>
                </c:pt>
                <c:pt idx="351">
                  <c:v>-76.78148265</c:v>
                </c:pt>
                <c:pt idx="352">
                  <c:v>-76.77701636</c:v>
                </c:pt>
                <c:pt idx="353">
                  <c:v>-76.7727339</c:v>
                </c:pt>
                <c:pt idx="354">
                  <c:v>-76.76853273</c:v>
                </c:pt>
                <c:pt idx="355">
                  <c:v>-76.76411264</c:v>
                </c:pt>
                <c:pt idx="356">
                  <c:v>-76.75949181</c:v>
                </c:pt>
                <c:pt idx="357">
                  <c:v>-76.75480808</c:v>
                </c:pt>
                <c:pt idx="358">
                  <c:v>-76.75015057</c:v>
                </c:pt>
                <c:pt idx="359">
                  <c:v>-76.74550529</c:v>
                </c:pt>
                <c:pt idx="360">
                  <c:v>-76.74098835</c:v>
                </c:pt>
                <c:pt idx="361">
                  <c:v>-76.73672921</c:v>
                </c:pt>
                <c:pt idx="362">
                  <c:v>-76.73252211</c:v>
                </c:pt>
                <c:pt idx="363">
                  <c:v>-76.7280035</c:v>
                </c:pt>
                <c:pt idx="364">
                  <c:v>-76.72320607</c:v>
                </c:pt>
                <c:pt idx="365">
                  <c:v>-76.71829012</c:v>
                </c:pt>
                <c:pt idx="366">
                  <c:v>-76.71330136</c:v>
                </c:pt>
                <c:pt idx="367">
                  <c:v>-76.70846218</c:v>
                </c:pt>
                <c:pt idx="368">
                  <c:v>-76.70383836</c:v>
                </c:pt>
                <c:pt idx="369">
                  <c:v>-76.69957996</c:v>
                </c:pt>
                <c:pt idx="370">
                  <c:v>-76.69522634</c:v>
                </c:pt>
                <c:pt idx="371">
                  <c:v>-76.69087965</c:v>
                </c:pt>
                <c:pt idx="372">
                  <c:v>-76.68654823</c:v>
                </c:pt>
                <c:pt idx="373">
                  <c:v>-76.68188271</c:v>
                </c:pt>
                <c:pt idx="374">
                  <c:v>-76.67689216</c:v>
                </c:pt>
                <c:pt idx="375">
                  <c:v>-76.6719299</c:v>
                </c:pt>
                <c:pt idx="376">
                  <c:v>-76.66707542</c:v>
                </c:pt>
                <c:pt idx="377">
                  <c:v>-76.66234717</c:v>
                </c:pt>
                <c:pt idx="378">
                  <c:v>-76.65767383</c:v>
                </c:pt>
                <c:pt idx="379">
                  <c:v>-76.65311589</c:v>
                </c:pt>
                <c:pt idx="380">
                  <c:v>-76.64852153</c:v>
                </c:pt>
                <c:pt idx="381">
                  <c:v>-76.64389864</c:v>
                </c:pt>
                <c:pt idx="382">
                  <c:v>-76.63934727</c:v>
                </c:pt>
                <c:pt idx="383">
                  <c:v>-76.63490305</c:v>
                </c:pt>
                <c:pt idx="384">
                  <c:v>-76.63052872</c:v>
                </c:pt>
                <c:pt idx="385">
                  <c:v>-76.62614686</c:v>
                </c:pt>
                <c:pt idx="386">
                  <c:v>-76.62156553</c:v>
                </c:pt>
                <c:pt idx="387">
                  <c:v>-76.61674017</c:v>
                </c:pt>
                <c:pt idx="388">
                  <c:v>-76.61175655</c:v>
                </c:pt>
                <c:pt idx="389">
                  <c:v>-76.60681896</c:v>
                </c:pt>
                <c:pt idx="390">
                  <c:v>-76.60198436</c:v>
                </c:pt>
                <c:pt idx="391">
                  <c:v>-76.59722897</c:v>
                </c:pt>
                <c:pt idx="392">
                  <c:v>-76.59271399</c:v>
                </c:pt>
                <c:pt idx="393">
                  <c:v>-76.58825865</c:v>
                </c:pt>
                <c:pt idx="394">
                  <c:v>-76.5837382</c:v>
                </c:pt>
                <c:pt idx="395">
                  <c:v>-76.57879499</c:v>
                </c:pt>
                <c:pt idx="396">
                  <c:v>-76.57354728</c:v>
                </c:pt>
                <c:pt idx="397">
                  <c:v>-76.56818351</c:v>
                </c:pt>
                <c:pt idx="398">
                  <c:v>-76.56282792</c:v>
                </c:pt>
                <c:pt idx="399">
                  <c:v>-76.55758086</c:v>
                </c:pt>
                <c:pt idx="400">
                  <c:v>-76.55246558</c:v>
                </c:pt>
                <c:pt idx="401">
                  <c:v>-76.547323</c:v>
                </c:pt>
                <c:pt idx="402">
                  <c:v>-76.54220075</c:v>
                </c:pt>
                <c:pt idx="403">
                  <c:v>-76.53712089</c:v>
                </c:pt>
                <c:pt idx="404">
                  <c:v>-76.53202823</c:v>
                </c:pt>
                <c:pt idx="405">
                  <c:v>-76.52699847</c:v>
                </c:pt>
                <c:pt idx="406">
                  <c:v>-76.52204372</c:v>
                </c:pt>
                <c:pt idx="407">
                  <c:v>-76.5173001</c:v>
                </c:pt>
                <c:pt idx="408">
                  <c:v>-76.51259603</c:v>
                </c:pt>
                <c:pt idx="409">
                  <c:v>-76.50773697</c:v>
                </c:pt>
                <c:pt idx="410">
                  <c:v>-76.50278384</c:v>
                </c:pt>
                <c:pt idx="411">
                  <c:v>-76.49779185</c:v>
                </c:pt>
                <c:pt idx="412">
                  <c:v>-76.49287112</c:v>
                </c:pt>
                <c:pt idx="413">
                  <c:v>-76.48794897</c:v>
                </c:pt>
                <c:pt idx="414">
                  <c:v>-76.4830149</c:v>
                </c:pt>
                <c:pt idx="415">
                  <c:v>-76.4778581</c:v>
                </c:pt>
                <c:pt idx="416">
                  <c:v>-76.47242493</c:v>
                </c:pt>
                <c:pt idx="417">
                  <c:v>-76.46696963</c:v>
                </c:pt>
                <c:pt idx="418">
                  <c:v>-76.46152583</c:v>
                </c:pt>
                <c:pt idx="419">
                  <c:v>-76.45614493</c:v>
                </c:pt>
                <c:pt idx="420">
                  <c:v>-76.45064157</c:v>
                </c:pt>
                <c:pt idx="421">
                  <c:v>-76.4450748</c:v>
                </c:pt>
                <c:pt idx="422">
                  <c:v>-76.43952734</c:v>
                </c:pt>
                <c:pt idx="423">
                  <c:v>-76.43409519</c:v>
                </c:pt>
                <c:pt idx="424">
                  <c:v>-76.42858221</c:v>
                </c:pt>
                <c:pt idx="425">
                  <c:v>-76.42275321</c:v>
                </c:pt>
                <c:pt idx="426">
                  <c:v>-76.41690484</c:v>
                </c:pt>
                <c:pt idx="427">
                  <c:v>-76.4110229</c:v>
                </c:pt>
                <c:pt idx="428">
                  <c:v>-76.40497215</c:v>
                </c:pt>
                <c:pt idx="429">
                  <c:v>-76.39860118</c:v>
                </c:pt>
                <c:pt idx="430">
                  <c:v>-76.39198277</c:v>
                </c:pt>
                <c:pt idx="431">
                  <c:v>-76.3852859</c:v>
                </c:pt>
                <c:pt idx="432">
                  <c:v>-76.37851975</c:v>
                </c:pt>
                <c:pt idx="433">
                  <c:v>-76.37157843</c:v>
                </c:pt>
                <c:pt idx="434">
                  <c:v>-76.36456307</c:v>
                </c:pt>
                <c:pt idx="435">
                  <c:v>-76.35731567</c:v>
                </c:pt>
                <c:pt idx="436">
                  <c:v>-76.34973765</c:v>
                </c:pt>
                <c:pt idx="437">
                  <c:v>-76.34228236</c:v>
                </c:pt>
                <c:pt idx="438">
                  <c:v>-76.33540703</c:v>
                </c:pt>
                <c:pt idx="439">
                  <c:v>-76.32987666</c:v>
                </c:pt>
                <c:pt idx="440">
                  <c:v>-76.32630577</c:v>
                </c:pt>
                <c:pt idx="441">
                  <c:v>-76.32543559</c:v>
                </c:pt>
                <c:pt idx="442">
                  <c:v>-76.32797833</c:v>
                </c:pt>
                <c:pt idx="443">
                  <c:v>-76.33312222</c:v>
                </c:pt>
                <c:pt idx="444">
                  <c:v>-76.33991685</c:v>
                </c:pt>
                <c:pt idx="445">
                  <c:v>-76.34780044</c:v>
                </c:pt>
                <c:pt idx="446">
                  <c:v>-76.35582674</c:v>
                </c:pt>
                <c:pt idx="447">
                  <c:v>-76.36298571</c:v>
                </c:pt>
                <c:pt idx="448">
                  <c:v>-76.3686729</c:v>
                </c:pt>
                <c:pt idx="449">
                  <c:v>-76.3729785</c:v>
                </c:pt>
                <c:pt idx="450">
                  <c:v>-76.37488715</c:v>
                </c:pt>
                <c:pt idx="451">
                  <c:v>-76.37498569</c:v>
                </c:pt>
                <c:pt idx="452">
                  <c:v>-76.37301727</c:v>
                </c:pt>
                <c:pt idx="453">
                  <c:v>-76.36892512</c:v>
                </c:pt>
                <c:pt idx="454">
                  <c:v>-76.36305153</c:v>
                </c:pt>
                <c:pt idx="455">
                  <c:v>-76.3556598</c:v>
                </c:pt>
                <c:pt idx="456">
                  <c:v>-76.34777007</c:v>
                </c:pt>
                <c:pt idx="457">
                  <c:v>-76.33988023</c:v>
                </c:pt>
                <c:pt idx="458">
                  <c:v>-76.33212027</c:v>
                </c:pt>
                <c:pt idx="459">
                  <c:v>-76.32437325</c:v>
                </c:pt>
                <c:pt idx="460">
                  <c:v>-76.31738327</c:v>
                </c:pt>
                <c:pt idx="461">
                  <c:v>-76.31116502</c:v>
                </c:pt>
                <c:pt idx="462">
                  <c:v>-76.30577541</c:v>
                </c:pt>
                <c:pt idx="463">
                  <c:v>-76.30098093</c:v>
                </c:pt>
                <c:pt idx="464">
                  <c:v>-76.29709883</c:v>
                </c:pt>
                <c:pt idx="465">
                  <c:v>-76.29437033</c:v>
                </c:pt>
                <c:pt idx="466">
                  <c:v>-76.29279138</c:v>
                </c:pt>
                <c:pt idx="467">
                  <c:v>-76.29229893</c:v>
                </c:pt>
                <c:pt idx="468">
                  <c:v>-76.29355507</c:v>
                </c:pt>
                <c:pt idx="469">
                  <c:v>-76.29660349</c:v>
                </c:pt>
                <c:pt idx="470">
                  <c:v>-76.30163846</c:v>
                </c:pt>
                <c:pt idx="471">
                  <c:v>-76.3082912</c:v>
                </c:pt>
                <c:pt idx="472">
                  <c:v>-76.31620118</c:v>
                </c:pt>
                <c:pt idx="473">
                  <c:v>-76.32443545</c:v>
                </c:pt>
                <c:pt idx="474">
                  <c:v>-76.33244071</c:v>
                </c:pt>
                <c:pt idx="475">
                  <c:v>-76.33917333</c:v>
                </c:pt>
                <c:pt idx="476">
                  <c:v>-76.34446919</c:v>
                </c:pt>
                <c:pt idx="477">
                  <c:v>-76.34829345</c:v>
                </c:pt>
                <c:pt idx="478">
                  <c:v>-76.35043652</c:v>
                </c:pt>
                <c:pt idx="479">
                  <c:v>-76.35017292</c:v>
                </c:pt>
                <c:pt idx="480">
                  <c:v>-76.34698068</c:v>
                </c:pt>
                <c:pt idx="481">
                  <c:v>-76.3407855</c:v>
                </c:pt>
                <c:pt idx="482">
                  <c:v>-76.33275247</c:v>
                </c:pt>
                <c:pt idx="483">
                  <c:v>-76.3241591</c:v>
                </c:pt>
                <c:pt idx="484">
                  <c:v>-76.31592863</c:v>
                </c:pt>
                <c:pt idx="485">
                  <c:v>-76.30883963</c:v>
                </c:pt>
                <c:pt idx="486">
                  <c:v>-76.30288326</c:v>
                </c:pt>
                <c:pt idx="487">
                  <c:v>-76.29839726</c:v>
                </c:pt>
                <c:pt idx="488">
                  <c:v>-76.29588847</c:v>
                </c:pt>
                <c:pt idx="489">
                  <c:v>-76.29509768</c:v>
                </c:pt>
                <c:pt idx="490">
                  <c:v>-76.29619942</c:v>
                </c:pt>
                <c:pt idx="491">
                  <c:v>-76.29938975</c:v>
                </c:pt>
                <c:pt idx="492">
                  <c:v>-76.30433461</c:v>
                </c:pt>
                <c:pt idx="493">
                  <c:v>-76.31060841</c:v>
                </c:pt>
                <c:pt idx="494">
                  <c:v>-76.3179155</c:v>
                </c:pt>
                <c:pt idx="495">
                  <c:v>-76.32568438</c:v>
                </c:pt>
                <c:pt idx="496">
                  <c:v>-76.33342449</c:v>
                </c:pt>
                <c:pt idx="497">
                  <c:v>-76.34071944</c:v>
                </c:pt>
                <c:pt idx="498">
                  <c:v>-76.3474318</c:v>
                </c:pt>
                <c:pt idx="499">
                  <c:v>-76.35284319</c:v>
                </c:pt>
                <c:pt idx="500">
                  <c:v>-76.35649646</c:v>
                </c:pt>
                <c:pt idx="501">
                  <c:v>-76.35806887</c:v>
                </c:pt>
                <c:pt idx="502">
                  <c:v>-76.35757151</c:v>
                </c:pt>
                <c:pt idx="503">
                  <c:v>-76.35433006</c:v>
                </c:pt>
                <c:pt idx="504">
                  <c:v>-76.34887117</c:v>
                </c:pt>
                <c:pt idx="505">
                  <c:v>-76.34185396</c:v>
                </c:pt>
                <c:pt idx="506">
                  <c:v>-76.33387256</c:v>
                </c:pt>
                <c:pt idx="507">
                  <c:v>-76.32548049</c:v>
                </c:pt>
                <c:pt idx="508">
                  <c:v>-76.31732754</c:v>
                </c:pt>
                <c:pt idx="509">
                  <c:v>-76.30974685</c:v>
                </c:pt>
                <c:pt idx="510">
                  <c:v>-76.30319965</c:v>
                </c:pt>
                <c:pt idx="511">
                  <c:v>-76.2982804</c:v>
                </c:pt>
                <c:pt idx="512">
                  <c:v>-76.29542911</c:v>
                </c:pt>
                <c:pt idx="513">
                  <c:v>-76.2943515</c:v>
                </c:pt>
                <c:pt idx="514">
                  <c:v>-76.29484071</c:v>
                </c:pt>
                <c:pt idx="515">
                  <c:v>-76.29679626</c:v>
                </c:pt>
                <c:pt idx="516">
                  <c:v>-76.30029635</c:v>
                </c:pt>
                <c:pt idx="517">
                  <c:v>-76.30578813</c:v>
                </c:pt>
                <c:pt idx="518">
                  <c:v>-76.31208401</c:v>
                </c:pt>
                <c:pt idx="519">
                  <c:v>-76.31904273</c:v>
                </c:pt>
                <c:pt idx="520">
                  <c:v>-76.3262918</c:v>
                </c:pt>
                <c:pt idx="521">
                  <c:v>-76.33368739</c:v>
                </c:pt>
                <c:pt idx="522">
                  <c:v>-76.34080563</c:v>
                </c:pt>
                <c:pt idx="523">
                  <c:v>-76.34725894</c:v>
                </c:pt>
                <c:pt idx="524">
                  <c:v>-76.35270456</c:v>
                </c:pt>
                <c:pt idx="525">
                  <c:v>-76.3560282</c:v>
                </c:pt>
                <c:pt idx="526">
                  <c:v>-76.35698038</c:v>
                </c:pt>
                <c:pt idx="527">
                  <c:v>-76.35618999</c:v>
                </c:pt>
                <c:pt idx="528">
                  <c:v>-76.35392879</c:v>
                </c:pt>
                <c:pt idx="529">
                  <c:v>-76.34987191</c:v>
                </c:pt>
                <c:pt idx="530">
                  <c:v>-76.34399066</c:v>
                </c:pt>
                <c:pt idx="531">
                  <c:v>-76.33665734</c:v>
                </c:pt>
                <c:pt idx="532">
                  <c:v>-76.32852214</c:v>
                </c:pt>
                <c:pt idx="533">
                  <c:v>-76.3202906</c:v>
                </c:pt>
                <c:pt idx="534">
                  <c:v>-76.31282037</c:v>
                </c:pt>
                <c:pt idx="535">
                  <c:v>-76.30668221</c:v>
                </c:pt>
                <c:pt idx="536">
                  <c:v>-76.30133477</c:v>
                </c:pt>
                <c:pt idx="537">
                  <c:v>-76.29713753</c:v>
                </c:pt>
                <c:pt idx="538">
                  <c:v>-76.29470301</c:v>
                </c:pt>
                <c:pt idx="539">
                  <c:v>-76.2940416</c:v>
                </c:pt>
                <c:pt idx="540">
                  <c:v>-76.29583044</c:v>
                </c:pt>
                <c:pt idx="541">
                  <c:v>-76.30102113</c:v>
                </c:pt>
                <c:pt idx="542">
                  <c:v>-76.30675996</c:v>
                </c:pt>
                <c:pt idx="543">
                  <c:v>-76.31042048</c:v>
                </c:pt>
                <c:pt idx="544">
                  <c:v>-76.31196376</c:v>
                </c:pt>
                <c:pt idx="545">
                  <c:v>-76.31097441</c:v>
                </c:pt>
                <c:pt idx="546">
                  <c:v>-76.30686528</c:v>
                </c:pt>
                <c:pt idx="547">
                  <c:v>-76.3001275</c:v>
                </c:pt>
                <c:pt idx="548">
                  <c:v>-76.29218626</c:v>
                </c:pt>
                <c:pt idx="549">
                  <c:v>-76.28605225</c:v>
                </c:pt>
                <c:pt idx="550">
                  <c:v>-76.28560153</c:v>
                </c:pt>
                <c:pt idx="551">
                  <c:v>-76.28937854</c:v>
                </c:pt>
                <c:pt idx="552">
                  <c:v>-76.29529514</c:v>
                </c:pt>
                <c:pt idx="553">
                  <c:v>-76.30158644</c:v>
                </c:pt>
                <c:pt idx="554">
                  <c:v>-76.3077037</c:v>
                </c:pt>
                <c:pt idx="555">
                  <c:v>-76.31370873</c:v>
                </c:pt>
                <c:pt idx="556">
                  <c:v>-76.31953892</c:v>
                </c:pt>
                <c:pt idx="557">
                  <c:v>-76.32528718</c:v>
                </c:pt>
                <c:pt idx="558">
                  <c:v>-76.33112645</c:v>
                </c:pt>
                <c:pt idx="559">
                  <c:v>-76.33707303</c:v>
                </c:pt>
                <c:pt idx="560">
                  <c:v>-76.34272295</c:v>
                </c:pt>
                <c:pt idx="561">
                  <c:v>-76.34751347</c:v>
                </c:pt>
                <c:pt idx="562">
                  <c:v>-76.35060566</c:v>
                </c:pt>
                <c:pt idx="563">
                  <c:v>-76.35060707</c:v>
                </c:pt>
                <c:pt idx="564">
                  <c:v>-76.3470652</c:v>
                </c:pt>
                <c:pt idx="565">
                  <c:v>-76.34124525</c:v>
                </c:pt>
                <c:pt idx="566">
                  <c:v>-76.33516312</c:v>
                </c:pt>
                <c:pt idx="567">
                  <c:v>-76.32934036</c:v>
                </c:pt>
                <c:pt idx="568">
                  <c:v>-76.32405353</c:v>
                </c:pt>
                <c:pt idx="569">
                  <c:v>-76.31900851</c:v>
                </c:pt>
                <c:pt idx="570">
                  <c:v>-76.3140115</c:v>
                </c:pt>
                <c:pt idx="571">
                  <c:v>-76.30889229</c:v>
                </c:pt>
                <c:pt idx="572">
                  <c:v>-76.3041665</c:v>
                </c:pt>
                <c:pt idx="573">
                  <c:v>-76.30145609</c:v>
                </c:pt>
                <c:pt idx="574">
                  <c:v>-76.30232659</c:v>
                </c:pt>
                <c:pt idx="575">
                  <c:v>-76.30795476</c:v>
                </c:pt>
                <c:pt idx="576">
                  <c:v>-76.31505552</c:v>
                </c:pt>
                <c:pt idx="577">
                  <c:v>-76.32199246</c:v>
                </c:pt>
                <c:pt idx="578">
                  <c:v>-76.32910115</c:v>
                </c:pt>
                <c:pt idx="579">
                  <c:v>-76.33635685</c:v>
                </c:pt>
                <c:pt idx="580">
                  <c:v>-76.34358653</c:v>
                </c:pt>
                <c:pt idx="581">
                  <c:v>-76.35078617</c:v>
                </c:pt>
                <c:pt idx="582">
                  <c:v>-76.358047</c:v>
                </c:pt>
                <c:pt idx="583">
                  <c:v>-76.36535854</c:v>
                </c:pt>
                <c:pt idx="584">
                  <c:v>-76.37230391</c:v>
                </c:pt>
                <c:pt idx="585">
                  <c:v>-76.37933038</c:v>
                </c:pt>
                <c:pt idx="586">
                  <c:v>-76.38640213</c:v>
                </c:pt>
                <c:pt idx="587">
                  <c:v>-76.39353531</c:v>
                </c:pt>
                <c:pt idx="588">
                  <c:v>-76.40081044</c:v>
                </c:pt>
                <c:pt idx="589">
                  <c:v>-76.40810766</c:v>
                </c:pt>
                <c:pt idx="590">
                  <c:v>-76.41550588</c:v>
                </c:pt>
                <c:pt idx="591">
                  <c:v>-76.42297049</c:v>
                </c:pt>
                <c:pt idx="592">
                  <c:v>-76.43043885</c:v>
                </c:pt>
                <c:pt idx="593">
                  <c:v>-76.43789225</c:v>
                </c:pt>
                <c:pt idx="594">
                  <c:v>-76.44549937</c:v>
                </c:pt>
                <c:pt idx="595">
                  <c:v>-76.45332681</c:v>
                </c:pt>
                <c:pt idx="596">
                  <c:v>-76.46111425</c:v>
                </c:pt>
                <c:pt idx="597">
                  <c:v>-76.46874303</c:v>
                </c:pt>
                <c:pt idx="598">
                  <c:v>-76.47649003</c:v>
                </c:pt>
                <c:pt idx="599">
                  <c:v>-76.48425153</c:v>
                </c:pt>
                <c:pt idx="600">
                  <c:v>-76.49196924</c:v>
                </c:pt>
                <c:pt idx="601">
                  <c:v>-76.49948893</c:v>
                </c:pt>
                <c:pt idx="602">
                  <c:v>-76.50703948</c:v>
                </c:pt>
                <c:pt idx="603">
                  <c:v>-76.5145883</c:v>
                </c:pt>
                <c:pt idx="604">
                  <c:v>-76.52206531</c:v>
                </c:pt>
                <c:pt idx="605">
                  <c:v>-76.52933224</c:v>
                </c:pt>
                <c:pt idx="606">
                  <c:v>-76.53655817</c:v>
                </c:pt>
                <c:pt idx="607">
                  <c:v>-76.54378804</c:v>
                </c:pt>
                <c:pt idx="608">
                  <c:v>-76.55109989</c:v>
                </c:pt>
                <c:pt idx="609">
                  <c:v>-76.55854351</c:v>
                </c:pt>
                <c:pt idx="610">
                  <c:v>-76.56599149</c:v>
                </c:pt>
                <c:pt idx="611">
                  <c:v>-76.57347427</c:v>
                </c:pt>
                <c:pt idx="612">
                  <c:v>-76.5809275</c:v>
                </c:pt>
                <c:pt idx="613">
                  <c:v>-76.58856206</c:v>
                </c:pt>
                <c:pt idx="614">
                  <c:v>-76.59606037</c:v>
                </c:pt>
                <c:pt idx="615">
                  <c:v>-76.60359296</c:v>
                </c:pt>
                <c:pt idx="616">
                  <c:v>-76.61112334</c:v>
                </c:pt>
                <c:pt idx="617">
                  <c:v>-76.61877005</c:v>
                </c:pt>
                <c:pt idx="618">
                  <c:v>-76.62641318</c:v>
                </c:pt>
                <c:pt idx="619">
                  <c:v>-76.63403085</c:v>
                </c:pt>
                <c:pt idx="620">
                  <c:v>-76.64158934</c:v>
                </c:pt>
                <c:pt idx="621">
                  <c:v>-76.64908053</c:v>
                </c:pt>
                <c:pt idx="622">
                  <c:v>-76.65663682</c:v>
                </c:pt>
                <c:pt idx="623">
                  <c:v>-76.66416929</c:v>
                </c:pt>
                <c:pt idx="624">
                  <c:v>-76.67169823</c:v>
                </c:pt>
                <c:pt idx="625">
                  <c:v>-76.67923881</c:v>
                </c:pt>
                <c:pt idx="626">
                  <c:v>-76.68681688</c:v>
                </c:pt>
                <c:pt idx="627">
                  <c:v>-76.69439611</c:v>
                </c:pt>
                <c:pt idx="628">
                  <c:v>-76.70186385</c:v>
                </c:pt>
                <c:pt idx="629">
                  <c:v>-76.70938536</c:v>
                </c:pt>
                <c:pt idx="630">
                  <c:v>-76.71671204</c:v>
                </c:pt>
                <c:pt idx="631">
                  <c:v>-76.72412092</c:v>
                </c:pt>
                <c:pt idx="632">
                  <c:v>-76.73146938</c:v>
                </c:pt>
                <c:pt idx="633">
                  <c:v>-76.73900147</c:v>
                </c:pt>
                <c:pt idx="634">
                  <c:v>-76.74671009</c:v>
                </c:pt>
                <c:pt idx="635">
                  <c:v>-76.75443447</c:v>
                </c:pt>
                <c:pt idx="636">
                  <c:v>-76.76211445</c:v>
                </c:pt>
                <c:pt idx="637">
                  <c:v>-76.76965837</c:v>
                </c:pt>
                <c:pt idx="638">
                  <c:v>-76.77723745</c:v>
                </c:pt>
                <c:pt idx="639">
                  <c:v>-76.78472401</c:v>
                </c:pt>
                <c:pt idx="640">
                  <c:v>-76.79223301</c:v>
                </c:pt>
                <c:pt idx="641">
                  <c:v>-76.79953557</c:v>
                </c:pt>
                <c:pt idx="642">
                  <c:v>-76.80682238</c:v>
                </c:pt>
                <c:pt idx="643">
                  <c:v>-76.81426973</c:v>
                </c:pt>
                <c:pt idx="644">
                  <c:v>-76.82184551</c:v>
                </c:pt>
                <c:pt idx="645">
                  <c:v>-76.82937758</c:v>
                </c:pt>
                <c:pt idx="646">
                  <c:v>-76.83686415</c:v>
                </c:pt>
                <c:pt idx="647">
                  <c:v>-76.84419116</c:v>
                </c:pt>
                <c:pt idx="648">
                  <c:v>-76.85134013</c:v>
                </c:pt>
                <c:pt idx="649">
                  <c:v>-76.85786016</c:v>
                </c:pt>
                <c:pt idx="650">
                  <c:v>-76.86394487</c:v>
                </c:pt>
                <c:pt idx="651">
                  <c:v>-76.86967565</c:v>
                </c:pt>
                <c:pt idx="652">
                  <c:v>-76.87526307</c:v>
                </c:pt>
                <c:pt idx="653">
                  <c:v>-76.88055497</c:v>
                </c:pt>
                <c:pt idx="654">
                  <c:v>-76.88564778</c:v>
                </c:pt>
                <c:pt idx="655">
                  <c:v>-76.89069234</c:v>
                </c:pt>
                <c:pt idx="656">
                  <c:v>-76.8958178</c:v>
                </c:pt>
                <c:pt idx="657">
                  <c:v>-76.90086571</c:v>
                </c:pt>
                <c:pt idx="658">
                  <c:v>-76.9060374</c:v>
                </c:pt>
                <c:pt idx="659">
                  <c:v>-76.91180041</c:v>
                </c:pt>
                <c:pt idx="660">
                  <c:v>-76.91911461</c:v>
                </c:pt>
                <c:pt idx="661">
                  <c:v>-76.92713526</c:v>
                </c:pt>
                <c:pt idx="662">
                  <c:v>-76.93379043</c:v>
                </c:pt>
                <c:pt idx="663">
                  <c:v>-76.9396032</c:v>
                </c:pt>
                <c:pt idx="664">
                  <c:v>-76.94403965</c:v>
                </c:pt>
                <c:pt idx="665">
                  <c:v>-76.94657886</c:v>
                </c:pt>
                <c:pt idx="666">
                  <c:v>-76.94819188</c:v>
                </c:pt>
                <c:pt idx="667">
                  <c:v>-76.95048798</c:v>
                </c:pt>
                <c:pt idx="668">
                  <c:v>-76.95227206</c:v>
                </c:pt>
                <c:pt idx="669">
                  <c:v>-76.95073241</c:v>
                </c:pt>
                <c:pt idx="670">
                  <c:v>-76.94685403</c:v>
                </c:pt>
                <c:pt idx="671">
                  <c:v>-76.94349375</c:v>
                </c:pt>
                <c:pt idx="672">
                  <c:v>-76.94035916</c:v>
                </c:pt>
                <c:pt idx="673">
                  <c:v>-76.93707094</c:v>
                </c:pt>
                <c:pt idx="674">
                  <c:v>-76.93321349</c:v>
                </c:pt>
                <c:pt idx="675">
                  <c:v>-76.92852273</c:v>
                </c:pt>
                <c:pt idx="676">
                  <c:v>-76.92306265</c:v>
                </c:pt>
                <c:pt idx="677">
                  <c:v>-76.91797446</c:v>
                </c:pt>
                <c:pt idx="678">
                  <c:v>-76.9133121</c:v>
                </c:pt>
                <c:pt idx="679">
                  <c:v>-76.91064848</c:v>
                </c:pt>
                <c:pt idx="680">
                  <c:v>-76.91081911</c:v>
                </c:pt>
                <c:pt idx="681">
                  <c:v>-76.91304153</c:v>
                </c:pt>
                <c:pt idx="682">
                  <c:v>-76.91610487</c:v>
                </c:pt>
                <c:pt idx="683">
                  <c:v>-76.91936177</c:v>
                </c:pt>
                <c:pt idx="684">
                  <c:v>-76.92222091</c:v>
                </c:pt>
                <c:pt idx="685">
                  <c:v>-76.92430431</c:v>
                </c:pt>
                <c:pt idx="686">
                  <c:v>-76.92499138</c:v>
                </c:pt>
                <c:pt idx="687">
                  <c:v>-76.92540071</c:v>
                </c:pt>
                <c:pt idx="688">
                  <c:v>-76.92563616</c:v>
                </c:pt>
                <c:pt idx="689">
                  <c:v>-76.9255986</c:v>
                </c:pt>
              </c:numCache>
            </c:numRef>
          </c:xVal>
          <c:yVal>
            <c:numRef>
              <c:f>Data!$G$9:$G$698</c:f>
              <c:numCache>
                <c:ptCount val="690"/>
                <c:pt idx="0">
                  <c:v>38.97796009</c:v>
                </c:pt>
                <c:pt idx="1">
                  <c:v>38.97796652</c:v>
                </c:pt>
                <c:pt idx="2">
                  <c:v>38.97796867</c:v>
                </c:pt>
                <c:pt idx="3">
                  <c:v>38.97796867</c:v>
                </c:pt>
                <c:pt idx="4">
                  <c:v>38.97798188</c:v>
                </c:pt>
                <c:pt idx="5">
                  <c:v>38.97798483</c:v>
                </c:pt>
                <c:pt idx="6">
                  <c:v>38.97797184</c:v>
                </c:pt>
                <c:pt idx="7">
                  <c:v>38.97797305</c:v>
                </c:pt>
                <c:pt idx="8">
                  <c:v>38.97797142</c:v>
                </c:pt>
                <c:pt idx="9">
                  <c:v>38.97796651</c:v>
                </c:pt>
                <c:pt idx="10">
                  <c:v>38.97795582</c:v>
                </c:pt>
                <c:pt idx="11">
                  <c:v>38.97794515</c:v>
                </c:pt>
                <c:pt idx="12">
                  <c:v>38.9779365</c:v>
                </c:pt>
                <c:pt idx="13">
                  <c:v>38.9779365</c:v>
                </c:pt>
                <c:pt idx="14">
                  <c:v>38.9779365</c:v>
                </c:pt>
                <c:pt idx="15">
                  <c:v>38.97792153</c:v>
                </c:pt>
                <c:pt idx="16">
                  <c:v>38.97790326</c:v>
                </c:pt>
                <c:pt idx="17">
                  <c:v>38.977899</c:v>
                </c:pt>
                <c:pt idx="18">
                  <c:v>38.977899</c:v>
                </c:pt>
                <c:pt idx="19">
                  <c:v>38.97790926</c:v>
                </c:pt>
                <c:pt idx="20">
                  <c:v>38.97791517</c:v>
                </c:pt>
                <c:pt idx="21">
                  <c:v>38.97791081</c:v>
                </c:pt>
                <c:pt idx="22">
                  <c:v>38.97790538</c:v>
                </c:pt>
                <c:pt idx="23">
                  <c:v>38.97791467</c:v>
                </c:pt>
                <c:pt idx="24">
                  <c:v>38.97790966</c:v>
                </c:pt>
                <c:pt idx="25">
                  <c:v>38.97791468</c:v>
                </c:pt>
                <c:pt idx="26">
                  <c:v>38.97790707</c:v>
                </c:pt>
                <c:pt idx="27">
                  <c:v>38.97795315</c:v>
                </c:pt>
                <c:pt idx="28">
                  <c:v>38.97795015</c:v>
                </c:pt>
                <c:pt idx="29">
                  <c:v>38.97791885</c:v>
                </c:pt>
                <c:pt idx="30">
                  <c:v>38.97791887</c:v>
                </c:pt>
                <c:pt idx="31">
                  <c:v>38.9779365</c:v>
                </c:pt>
                <c:pt idx="32">
                  <c:v>38.9779365</c:v>
                </c:pt>
                <c:pt idx="33">
                  <c:v>38.97793759</c:v>
                </c:pt>
                <c:pt idx="34">
                  <c:v>38.97794715</c:v>
                </c:pt>
                <c:pt idx="35">
                  <c:v>38.97797416</c:v>
                </c:pt>
                <c:pt idx="36">
                  <c:v>38.97794973</c:v>
                </c:pt>
                <c:pt idx="37">
                  <c:v>38.97792115</c:v>
                </c:pt>
                <c:pt idx="38">
                  <c:v>38.97791903</c:v>
                </c:pt>
                <c:pt idx="39">
                  <c:v>38.97791763</c:v>
                </c:pt>
                <c:pt idx="40">
                  <c:v>38.97790535</c:v>
                </c:pt>
                <c:pt idx="41">
                  <c:v>38.97787061</c:v>
                </c:pt>
                <c:pt idx="42">
                  <c:v>38.97779651</c:v>
                </c:pt>
                <c:pt idx="43">
                  <c:v>38.97757176</c:v>
                </c:pt>
                <c:pt idx="44">
                  <c:v>38.9774936</c:v>
                </c:pt>
                <c:pt idx="45">
                  <c:v>38.97754201</c:v>
                </c:pt>
                <c:pt idx="46">
                  <c:v>38.97757229</c:v>
                </c:pt>
                <c:pt idx="47">
                  <c:v>38.97817505</c:v>
                </c:pt>
                <c:pt idx="48">
                  <c:v>38.97986537</c:v>
                </c:pt>
                <c:pt idx="49">
                  <c:v>38.9823316</c:v>
                </c:pt>
                <c:pt idx="50">
                  <c:v>38.98500354</c:v>
                </c:pt>
                <c:pt idx="51">
                  <c:v>38.98768116</c:v>
                </c:pt>
                <c:pt idx="52">
                  <c:v>38.99062311</c:v>
                </c:pt>
                <c:pt idx="53">
                  <c:v>38.993645</c:v>
                </c:pt>
                <c:pt idx="54">
                  <c:v>38.99626965</c:v>
                </c:pt>
                <c:pt idx="55">
                  <c:v>38.99522472</c:v>
                </c:pt>
                <c:pt idx="56">
                  <c:v>38.99678056</c:v>
                </c:pt>
                <c:pt idx="57">
                  <c:v>39.00041432</c:v>
                </c:pt>
                <c:pt idx="58">
                  <c:v>39.00528202</c:v>
                </c:pt>
                <c:pt idx="59">
                  <c:v>39.01039807</c:v>
                </c:pt>
                <c:pt idx="60">
                  <c:v>39.01562118</c:v>
                </c:pt>
                <c:pt idx="61">
                  <c:v>39.02106352</c:v>
                </c:pt>
                <c:pt idx="62">
                  <c:v>39.02660606</c:v>
                </c:pt>
                <c:pt idx="63">
                  <c:v>39.03227582</c:v>
                </c:pt>
                <c:pt idx="64">
                  <c:v>39.03821444</c:v>
                </c:pt>
                <c:pt idx="65">
                  <c:v>39.0441615</c:v>
                </c:pt>
                <c:pt idx="66">
                  <c:v>39.0502275</c:v>
                </c:pt>
                <c:pt idx="67">
                  <c:v>39.0562228</c:v>
                </c:pt>
                <c:pt idx="68">
                  <c:v>39.06198379</c:v>
                </c:pt>
                <c:pt idx="69">
                  <c:v>39.06782839</c:v>
                </c:pt>
                <c:pt idx="70">
                  <c:v>39.07405461</c:v>
                </c:pt>
                <c:pt idx="71">
                  <c:v>39.08036302</c:v>
                </c:pt>
                <c:pt idx="72">
                  <c:v>39.08677571</c:v>
                </c:pt>
                <c:pt idx="73">
                  <c:v>39.09329508</c:v>
                </c:pt>
                <c:pt idx="74">
                  <c:v>39.09989153</c:v>
                </c:pt>
                <c:pt idx="75">
                  <c:v>39.10649218</c:v>
                </c:pt>
                <c:pt idx="76">
                  <c:v>39.11299051</c:v>
                </c:pt>
                <c:pt idx="77">
                  <c:v>39.11954347</c:v>
                </c:pt>
                <c:pt idx="78">
                  <c:v>39.12602867</c:v>
                </c:pt>
                <c:pt idx="79">
                  <c:v>39.13231615</c:v>
                </c:pt>
                <c:pt idx="80">
                  <c:v>39.13833019</c:v>
                </c:pt>
                <c:pt idx="81">
                  <c:v>39.1443275</c:v>
                </c:pt>
                <c:pt idx="82">
                  <c:v>39.15008403</c:v>
                </c:pt>
                <c:pt idx="83">
                  <c:v>39.15582669</c:v>
                </c:pt>
                <c:pt idx="84">
                  <c:v>39.16154253</c:v>
                </c:pt>
                <c:pt idx="85">
                  <c:v>39.16728619</c:v>
                </c:pt>
                <c:pt idx="86">
                  <c:v>39.17299279</c:v>
                </c:pt>
                <c:pt idx="87">
                  <c:v>39.17867044</c:v>
                </c:pt>
                <c:pt idx="88">
                  <c:v>39.18424436</c:v>
                </c:pt>
                <c:pt idx="89">
                  <c:v>39.18987018</c:v>
                </c:pt>
                <c:pt idx="90">
                  <c:v>39.19544217</c:v>
                </c:pt>
                <c:pt idx="91">
                  <c:v>39.20096191</c:v>
                </c:pt>
                <c:pt idx="92">
                  <c:v>39.20635425</c:v>
                </c:pt>
                <c:pt idx="93">
                  <c:v>39.21187983</c:v>
                </c:pt>
                <c:pt idx="94">
                  <c:v>39.21757632</c:v>
                </c:pt>
                <c:pt idx="95">
                  <c:v>39.22341178</c:v>
                </c:pt>
                <c:pt idx="96">
                  <c:v>39.22934912</c:v>
                </c:pt>
                <c:pt idx="97">
                  <c:v>39.23522027</c:v>
                </c:pt>
                <c:pt idx="98">
                  <c:v>39.24115688</c:v>
                </c:pt>
                <c:pt idx="99">
                  <c:v>39.24738078</c:v>
                </c:pt>
                <c:pt idx="100">
                  <c:v>39.25355917</c:v>
                </c:pt>
                <c:pt idx="101">
                  <c:v>39.25983</c:v>
                </c:pt>
                <c:pt idx="102">
                  <c:v>39.26627695</c:v>
                </c:pt>
                <c:pt idx="103">
                  <c:v>39.27258037</c:v>
                </c:pt>
                <c:pt idx="104">
                  <c:v>39.27899717</c:v>
                </c:pt>
                <c:pt idx="105">
                  <c:v>39.28535158</c:v>
                </c:pt>
                <c:pt idx="106">
                  <c:v>39.29169588</c:v>
                </c:pt>
                <c:pt idx="107">
                  <c:v>39.29796617</c:v>
                </c:pt>
                <c:pt idx="108">
                  <c:v>39.30424272</c:v>
                </c:pt>
                <c:pt idx="109">
                  <c:v>39.31049804</c:v>
                </c:pt>
                <c:pt idx="110">
                  <c:v>39.31675916</c:v>
                </c:pt>
                <c:pt idx="111">
                  <c:v>39.32286417</c:v>
                </c:pt>
                <c:pt idx="112">
                  <c:v>39.32895245</c:v>
                </c:pt>
                <c:pt idx="113">
                  <c:v>39.33521151</c:v>
                </c:pt>
                <c:pt idx="114">
                  <c:v>39.34155437</c:v>
                </c:pt>
                <c:pt idx="115">
                  <c:v>39.3478315</c:v>
                </c:pt>
                <c:pt idx="116">
                  <c:v>39.35405673</c:v>
                </c:pt>
                <c:pt idx="117">
                  <c:v>39.36011105</c:v>
                </c:pt>
                <c:pt idx="118">
                  <c:v>39.36609852</c:v>
                </c:pt>
                <c:pt idx="119">
                  <c:v>39.37202939</c:v>
                </c:pt>
                <c:pt idx="120">
                  <c:v>39.37795485</c:v>
                </c:pt>
                <c:pt idx="121">
                  <c:v>39.38384481</c:v>
                </c:pt>
                <c:pt idx="122">
                  <c:v>39.38969016</c:v>
                </c:pt>
                <c:pt idx="123">
                  <c:v>39.39553476</c:v>
                </c:pt>
                <c:pt idx="124">
                  <c:v>39.40126796</c:v>
                </c:pt>
                <c:pt idx="125">
                  <c:v>39.40692002</c:v>
                </c:pt>
                <c:pt idx="126">
                  <c:v>39.41249728</c:v>
                </c:pt>
                <c:pt idx="127">
                  <c:v>39.41819595</c:v>
                </c:pt>
                <c:pt idx="128">
                  <c:v>39.4239301</c:v>
                </c:pt>
                <c:pt idx="129">
                  <c:v>39.42955863</c:v>
                </c:pt>
                <c:pt idx="130">
                  <c:v>39.4351328</c:v>
                </c:pt>
                <c:pt idx="131">
                  <c:v>39.44086132</c:v>
                </c:pt>
                <c:pt idx="132">
                  <c:v>39.44670307</c:v>
                </c:pt>
                <c:pt idx="133">
                  <c:v>39.45263178</c:v>
                </c:pt>
                <c:pt idx="134">
                  <c:v>39.4586636</c:v>
                </c:pt>
                <c:pt idx="135">
                  <c:v>39.4647838</c:v>
                </c:pt>
                <c:pt idx="136">
                  <c:v>39.47097636</c:v>
                </c:pt>
                <c:pt idx="137">
                  <c:v>39.4771845</c:v>
                </c:pt>
                <c:pt idx="138">
                  <c:v>39.48335855</c:v>
                </c:pt>
                <c:pt idx="139">
                  <c:v>39.48959565</c:v>
                </c:pt>
                <c:pt idx="140">
                  <c:v>39.49583044</c:v>
                </c:pt>
                <c:pt idx="141">
                  <c:v>39.50209878</c:v>
                </c:pt>
                <c:pt idx="142">
                  <c:v>39.50799732</c:v>
                </c:pt>
                <c:pt idx="143">
                  <c:v>39.5137308</c:v>
                </c:pt>
                <c:pt idx="144">
                  <c:v>39.51914242</c:v>
                </c:pt>
                <c:pt idx="145">
                  <c:v>39.52447981</c:v>
                </c:pt>
                <c:pt idx="146">
                  <c:v>39.52966032</c:v>
                </c:pt>
                <c:pt idx="147">
                  <c:v>39.53474301</c:v>
                </c:pt>
                <c:pt idx="148">
                  <c:v>39.53973955</c:v>
                </c:pt>
                <c:pt idx="149">
                  <c:v>39.54465705</c:v>
                </c:pt>
                <c:pt idx="150">
                  <c:v>39.54980555</c:v>
                </c:pt>
                <c:pt idx="151">
                  <c:v>39.55551762</c:v>
                </c:pt>
                <c:pt idx="152">
                  <c:v>39.56154482</c:v>
                </c:pt>
                <c:pt idx="153">
                  <c:v>39.56749826</c:v>
                </c:pt>
                <c:pt idx="154">
                  <c:v>39.57347798</c:v>
                </c:pt>
                <c:pt idx="155">
                  <c:v>39.57943113</c:v>
                </c:pt>
                <c:pt idx="156">
                  <c:v>39.58532895</c:v>
                </c:pt>
                <c:pt idx="157">
                  <c:v>39.59109007</c:v>
                </c:pt>
                <c:pt idx="158">
                  <c:v>39.59686896</c:v>
                </c:pt>
                <c:pt idx="159">
                  <c:v>39.60254641</c:v>
                </c:pt>
                <c:pt idx="160">
                  <c:v>39.6081328</c:v>
                </c:pt>
                <c:pt idx="161">
                  <c:v>39.61307912</c:v>
                </c:pt>
                <c:pt idx="162">
                  <c:v>39.61713331</c:v>
                </c:pt>
                <c:pt idx="163">
                  <c:v>39.62034522</c:v>
                </c:pt>
                <c:pt idx="164">
                  <c:v>39.62305369</c:v>
                </c:pt>
                <c:pt idx="165">
                  <c:v>39.62551425</c:v>
                </c:pt>
                <c:pt idx="166">
                  <c:v>39.62789331</c:v>
                </c:pt>
                <c:pt idx="167">
                  <c:v>39.6277238</c:v>
                </c:pt>
                <c:pt idx="168">
                  <c:v>39.62455549</c:v>
                </c:pt>
                <c:pt idx="169">
                  <c:v>39.62088512</c:v>
                </c:pt>
                <c:pt idx="170">
                  <c:v>39.61625771</c:v>
                </c:pt>
                <c:pt idx="171">
                  <c:v>39.61182907</c:v>
                </c:pt>
                <c:pt idx="172">
                  <c:v>39.60782169</c:v>
                </c:pt>
                <c:pt idx="173">
                  <c:v>39.60338947</c:v>
                </c:pt>
                <c:pt idx="174">
                  <c:v>39.59876961</c:v>
                </c:pt>
                <c:pt idx="175">
                  <c:v>39.59491726</c:v>
                </c:pt>
                <c:pt idx="176">
                  <c:v>39.59250196</c:v>
                </c:pt>
                <c:pt idx="177">
                  <c:v>39.59205773</c:v>
                </c:pt>
                <c:pt idx="178">
                  <c:v>39.59428657</c:v>
                </c:pt>
                <c:pt idx="179">
                  <c:v>39.59785167</c:v>
                </c:pt>
                <c:pt idx="180">
                  <c:v>39.60181483</c:v>
                </c:pt>
                <c:pt idx="181">
                  <c:v>39.6058922</c:v>
                </c:pt>
                <c:pt idx="182">
                  <c:v>39.60998606</c:v>
                </c:pt>
                <c:pt idx="183">
                  <c:v>39.61418419</c:v>
                </c:pt>
                <c:pt idx="184">
                  <c:v>39.61790933</c:v>
                </c:pt>
                <c:pt idx="185">
                  <c:v>39.62170869</c:v>
                </c:pt>
                <c:pt idx="186">
                  <c:v>39.62592534</c:v>
                </c:pt>
                <c:pt idx="187">
                  <c:v>39.62998089</c:v>
                </c:pt>
                <c:pt idx="188">
                  <c:v>39.63389978</c:v>
                </c:pt>
                <c:pt idx="189">
                  <c:v>39.63788228</c:v>
                </c:pt>
                <c:pt idx="190">
                  <c:v>39.63984918</c:v>
                </c:pt>
                <c:pt idx="191">
                  <c:v>39.63845244</c:v>
                </c:pt>
                <c:pt idx="192">
                  <c:v>39.63486909</c:v>
                </c:pt>
                <c:pt idx="193">
                  <c:v>39.63029529</c:v>
                </c:pt>
                <c:pt idx="194">
                  <c:v>39.62547175</c:v>
                </c:pt>
                <c:pt idx="195">
                  <c:v>39.62061259</c:v>
                </c:pt>
                <c:pt idx="196">
                  <c:v>39.61587074</c:v>
                </c:pt>
                <c:pt idx="197">
                  <c:v>39.6112183</c:v>
                </c:pt>
                <c:pt idx="198">
                  <c:v>39.60647656</c:v>
                </c:pt>
                <c:pt idx="199">
                  <c:v>39.60164228</c:v>
                </c:pt>
                <c:pt idx="200">
                  <c:v>39.59713858</c:v>
                </c:pt>
                <c:pt idx="201">
                  <c:v>39.59311187</c:v>
                </c:pt>
                <c:pt idx="202">
                  <c:v>39.58994368</c:v>
                </c:pt>
                <c:pt idx="203">
                  <c:v>39.58815994</c:v>
                </c:pt>
                <c:pt idx="204">
                  <c:v>39.58789163</c:v>
                </c:pt>
                <c:pt idx="205">
                  <c:v>39.58974551</c:v>
                </c:pt>
                <c:pt idx="206">
                  <c:v>39.59304081</c:v>
                </c:pt>
                <c:pt idx="207">
                  <c:v>39.59708205</c:v>
                </c:pt>
                <c:pt idx="208">
                  <c:v>39.60180588</c:v>
                </c:pt>
                <c:pt idx="209">
                  <c:v>39.60669776</c:v>
                </c:pt>
                <c:pt idx="210">
                  <c:v>39.61167794</c:v>
                </c:pt>
                <c:pt idx="211">
                  <c:v>39.61660945</c:v>
                </c:pt>
                <c:pt idx="212">
                  <c:v>39.62142043</c:v>
                </c:pt>
                <c:pt idx="213">
                  <c:v>39.6257218</c:v>
                </c:pt>
                <c:pt idx="214">
                  <c:v>39.62900717</c:v>
                </c:pt>
                <c:pt idx="215">
                  <c:v>39.63101038</c:v>
                </c:pt>
                <c:pt idx="216">
                  <c:v>39.63203994</c:v>
                </c:pt>
                <c:pt idx="217">
                  <c:v>39.63195006</c:v>
                </c:pt>
                <c:pt idx="218">
                  <c:v>39.63038665</c:v>
                </c:pt>
                <c:pt idx="219">
                  <c:v>39.62747289</c:v>
                </c:pt>
                <c:pt idx="220">
                  <c:v>39.6236723</c:v>
                </c:pt>
                <c:pt idx="221">
                  <c:v>39.61918588</c:v>
                </c:pt>
                <c:pt idx="222">
                  <c:v>39.61424793</c:v>
                </c:pt>
                <c:pt idx="223">
                  <c:v>39.60927165</c:v>
                </c:pt>
                <c:pt idx="224">
                  <c:v>39.60427634</c:v>
                </c:pt>
                <c:pt idx="225">
                  <c:v>39.59944211</c:v>
                </c:pt>
                <c:pt idx="226">
                  <c:v>39.59506329</c:v>
                </c:pt>
                <c:pt idx="227">
                  <c:v>39.59154714</c:v>
                </c:pt>
                <c:pt idx="228">
                  <c:v>39.58917394</c:v>
                </c:pt>
                <c:pt idx="229">
                  <c:v>39.58833379</c:v>
                </c:pt>
                <c:pt idx="230">
                  <c:v>39.58854915</c:v>
                </c:pt>
                <c:pt idx="231">
                  <c:v>39.58975153</c:v>
                </c:pt>
                <c:pt idx="232">
                  <c:v>39.59278119</c:v>
                </c:pt>
                <c:pt idx="233">
                  <c:v>39.59709977</c:v>
                </c:pt>
                <c:pt idx="234">
                  <c:v>39.60206145</c:v>
                </c:pt>
                <c:pt idx="235">
                  <c:v>39.60713235</c:v>
                </c:pt>
                <c:pt idx="236">
                  <c:v>39.61204107</c:v>
                </c:pt>
                <c:pt idx="237">
                  <c:v>39.61683288</c:v>
                </c:pt>
                <c:pt idx="238">
                  <c:v>39.62135224</c:v>
                </c:pt>
                <c:pt idx="239">
                  <c:v>39.6251112</c:v>
                </c:pt>
                <c:pt idx="240">
                  <c:v>39.62725896</c:v>
                </c:pt>
                <c:pt idx="241">
                  <c:v>39.62773525</c:v>
                </c:pt>
                <c:pt idx="242">
                  <c:v>39.6266139</c:v>
                </c:pt>
                <c:pt idx="243">
                  <c:v>39.6243609</c:v>
                </c:pt>
                <c:pt idx="244">
                  <c:v>39.62102728</c:v>
                </c:pt>
                <c:pt idx="245">
                  <c:v>39.61686886</c:v>
                </c:pt>
                <c:pt idx="246">
                  <c:v>39.61208695</c:v>
                </c:pt>
                <c:pt idx="247">
                  <c:v>39.60681997</c:v>
                </c:pt>
                <c:pt idx="248">
                  <c:v>39.60178725</c:v>
                </c:pt>
                <c:pt idx="249">
                  <c:v>39.59754531</c:v>
                </c:pt>
                <c:pt idx="250">
                  <c:v>39.59468356</c:v>
                </c:pt>
                <c:pt idx="251">
                  <c:v>39.59313788</c:v>
                </c:pt>
                <c:pt idx="252">
                  <c:v>39.59296859</c:v>
                </c:pt>
                <c:pt idx="253">
                  <c:v>39.59465652</c:v>
                </c:pt>
                <c:pt idx="254">
                  <c:v>39.59802004</c:v>
                </c:pt>
                <c:pt idx="255">
                  <c:v>39.60230897</c:v>
                </c:pt>
                <c:pt idx="256">
                  <c:v>39.60688799</c:v>
                </c:pt>
                <c:pt idx="257">
                  <c:v>39.61172392</c:v>
                </c:pt>
                <c:pt idx="258">
                  <c:v>39.61702078</c:v>
                </c:pt>
                <c:pt idx="259">
                  <c:v>39.62231219</c:v>
                </c:pt>
                <c:pt idx="260">
                  <c:v>39.6271104</c:v>
                </c:pt>
                <c:pt idx="261">
                  <c:v>39.63055063</c:v>
                </c:pt>
                <c:pt idx="262">
                  <c:v>39.63316728</c:v>
                </c:pt>
                <c:pt idx="263">
                  <c:v>39.63505186</c:v>
                </c:pt>
                <c:pt idx="264">
                  <c:v>39.6358559</c:v>
                </c:pt>
                <c:pt idx="265">
                  <c:v>39.63537125</c:v>
                </c:pt>
                <c:pt idx="266">
                  <c:v>39.63416126</c:v>
                </c:pt>
                <c:pt idx="267">
                  <c:v>39.63229358</c:v>
                </c:pt>
                <c:pt idx="268">
                  <c:v>39.62926641</c:v>
                </c:pt>
                <c:pt idx="269">
                  <c:v>39.62496352</c:v>
                </c:pt>
                <c:pt idx="270">
                  <c:v>39.61980489</c:v>
                </c:pt>
                <c:pt idx="271">
                  <c:v>39.61445596</c:v>
                </c:pt>
                <c:pt idx="272">
                  <c:v>39.60897616</c:v>
                </c:pt>
                <c:pt idx="273">
                  <c:v>39.60363299</c:v>
                </c:pt>
                <c:pt idx="274">
                  <c:v>39.59858322</c:v>
                </c:pt>
                <c:pt idx="275">
                  <c:v>39.59423724</c:v>
                </c:pt>
                <c:pt idx="276">
                  <c:v>39.59123771</c:v>
                </c:pt>
                <c:pt idx="277">
                  <c:v>39.58937633</c:v>
                </c:pt>
                <c:pt idx="278">
                  <c:v>39.58803226</c:v>
                </c:pt>
                <c:pt idx="279">
                  <c:v>39.58801834</c:v>
                </c:pt>
                <c:pt idx="280">
                  <c:v>39.5896157</c:v>
                </c:pt>
                <c:pt idx="281">
                  <c:v>39.59272927</c:v>
                </c:pt>
                <c:pt idx="282">
                  <c:v>39.59696358</c:v>
                </c:pt>
                <c:pt idx="283">
                  <c:v>39.60169694</c:v>
                </c:pt>
                <c:pt idx="284">
                  <c:v>39.60647698</c:v>
                </c:pt>
                <c:pt idx="285">
                  <c:v>39.61106239</c:v>
                </c:pt>
                <c:pt idx="286">
                  <c:v>39.61529518</c:v>
                </c:pt>
                <c:pt idx="287">
                  <c:v>39.61852071</c:v>
                </c:pt>
                <c:pt idx="288">
                  <c:v>39.6208894</c:v>
                </c:pt>
                <c:pt idx="289">
                  <c:v>39.62251948</c:v>
                </c:pt>
                <c:pt idx="290">
                  <c:v>39.62256541</c:v>
                </c:pt>
                <c:pt idx="291">
                  <c:v>39.62118324</c:v>
                </c:pt>
                <c:pt idx="292">
                  <c:v>39.61804334</c:v>
                </c:pt>
                <c:pt idx="293">
                  <c:v>39.61350367</c:v>
                </c:pt>
                <c:pt idx="294">
                  <c:v>39.60801975</c:v>
                </c:pt>
                <c:pt idx="295">
                  <c:v>39.60187538</c:v>
                </c:pt>
                <c:pt idx="296">
                  <c:v>39.59556913</c:v>
                </c:pt>
                <c:pt idx="297">
                  <c:v>39.58931156</c:v>
                </c:pt>
                <c:pt idx="298">
                  <c:v>39.58361808</c:v>
                </c:pt>
                <c:pt idx="299">
                  <c:v>39.57891958</c:v>
                </c:pt>
                <c:pt idx="300">
                  <c:v>39.57602579</c:v>
                </c:pt>
                <c:pt idx="301">
                  <c:v>39.57468748</c:v>
                </c:pt>
                <c:pt idx="302">
                  <c:v>39.57502901</c:v>
                </c:pt>
                <c:pt idx="303">
                  <c:v>39.57709906</c:v>
                </c:pt>
                <c:pt idx="304">
                  <c:v>39.58044007</c:v>
                </c:pt>
                <c:pt idx="305">
                  <c:v>39.58467552</c:v>
                </c:pt>
                <c:pt idx="306">
                  <c:v>39.58937184</c:v>
                </c:pt>
                <c:pt idx="307">
                  <c:v>39.59423526</c:v>
                </c:pt>
                <c:pt idx="308">
                  <c:v>39.59868176</c:v>
                </c:pt>
                <c:pt idx="309">
                  <c:v>39.60199686</c:v>
                </c:pt>
                <c:pt idx="310">
                  <c:v>39.6034316</c:v>
                </c:pt>
                <c:pt idx="311">
                  <c:v>39.60280689</c:v>
                </c:pt>
                <c:pt idx="312">
                  <c:v>39.60054604</c:v>
                </c:pt>
                <c:pt idx="313">
                  <c:v>39.59670477</c:v>
                </c:pt>
                <c:pt idx="314">
                  <c:v>39.5914803</c:v>
                </c:pt>
                <c:pt idx="315">
                  <c:v>39.58603658</c:v>
                </c:pt>
                <c:pt idx="316">
                  <c:v>39.58018074</c:v>
                </c:pt>
                <c:pt idx="317">
                  <c:v>39.57422098</c:v>
                </c:pt>
                <c:pt idx="318">
                  <c:v>39.56834037</c:v>
                </c:pt>
                <c:pt idx="319">
                  <c:v>39.56255262</c:v>
                </c:pt>
                <c:pt idx="320">
                  <c:v>39.55662989</c:v>
                </c:pt>
                <c:pt idx="321">
                  <c:v>39.55071166</c:v>
                </c:pt>
                <c:pt idx="322">
                  <c:v>39.54475307</c:v>
                </c:pt>
                <c:pt idx="323">
                  <c:v>39.53873795</c:v>
                </c:pt>
                <c:pt idx="324">
                  <c:v>39.53271431</c:v>
                </c:pt>
                <c:pt idx="325">
                  <c:v>39.52674696</c:v>
                </c:pt>
                <c:pt idx="326">
                  <c:v>39.52078194</c:v>
                </c:pt>
                <c:pt idx="327">
                  <c:v>39.51484321</c:v>
                </c:pt>
                <c:pt idx="328">
                  <c:v>39.50884833</c:v>
                </c:pt>
                <c:pt idx="329">
                  <c:v>39.50276327</c:v>
                </c:pt>
                <c:pt idx="330">
                  <c:v>39.49687845</c:v>
                </c:pt>
                <c:pt idx="331">
                  <c:v>39.49094235</c:v>
                </c:pt>
                <c:pt idx="332">
                  <c:v>39.48470926</c:v>
                </c:pt>
                <c:pt idx="333">
                  <c:v>39.47828133</c:v>
                </c:pt>
                <c:pt idx="334">
                  <c:v>39.47185921</c:v>
                </c:pt>
                <c:pt idx="335">
                  <c:v>39.46556298</c:v>
                </c:pt>
                <c:pt idx="336">
                  <c:v>39.45957724</c:v>
                </c:pt>
                <c:pt idx="337">
                  <c:v>39.45413565</c:v>
                </c:pt>
                <c:pt idx="338">
                  <c:v>39.44858043</c:v>
                </c:pt>
                <c:pt idx="339">
                  <c:v>39.44303181</c:v>
                </c:pt>
                <c:pt idx="340">
                  <c:v>39.43751251</c:v>
                </c:pt>
                <c:pt idx="341">
                  <c:v>39.43195165</c:v>
                </c:pt>
                <c:pt idx="342">
                  <c:v>39.42648593</c:v>
                </c:pt>
                <c:pt idx="343">
                  <c:v>39.42113188</c:v>
                </c:pt>
                <c:pt idx="344">
                  <c:v>39.41588726</c:v>
                </c:pt>
                <c:pt idx="345">
                  <c:v>39.41076607</c:v>
                </c:pt>
                <c:pt idx="346">
                  <c:v>39.40571317</c:v>
                </c:pt>
                <c:pt idx="347">
                  <c:v>39.40053213</c:v>
                </c:pt>
                <c:pt idx="348">
                  <c:v>39.39523637</c:v>
                </c:pt>
                <c:pt idx="349">
                  <c:v>39.38989028</c:v>
                </c:pt>
                <c:pt idx="350">
                  <c:v>39.38461652</c:v>
                </c:pt>
                <c:pt idx="351">
                  <c:v>39.37933115</c:v>
                </c:pt>
                <c:pt idx="352">
                  <c:v>39.37397776</c:v>
                </c:pt>
                <c:pt idx="353">
                  <c:v>39.36865351</c:v>
                </c:pt>
                <c:pt idx="354">
                  <c:v>39.36344533</c:v>
                </c:pt>
                <c:pt idx="355">
                  <c:v>39.35835984</c:v>
                </c:pt>
                <c:pt idx="356">
                  <c:v>39.35332637</c:v>
                </c:pt>
                <c:pt idx="357">
                  <c:v>39.34811248</c:v>
                </c:pt>
                <c:pt idx="358">
                  <c:v>39.34283255</c:v>
                </c:pt>
                <c:pt idx="359">
                  <c:v>39.33747402</c:v>
                </c:pt>
                <c:pt idx="360">
                  <c:v>39.33210482</c:v>
                </c:pt>
                <c:pt idx="361">
                  <c:v>39.32686862</c:v>
                </c:pt>
                <c:pt idx="362">
                  <c:v>39.32175364</c:v>
                </c:pt>
                <c:pt idx="363">
                  <c:v>39.31667008</c:v>
                </c:pt>
                <c:pt idx="364">
                  <c:v>39.31183434</c:v>
                </c:pt>
                <c:pt idx="365">
                  <c:v>39.30719137</c:v>
                </c:pt>
                <c:pt idx="366">
                  <c:v>39.30250883</c:v>
                </c:pt>
                <c:pt idx="367">
                  <c:v>39.29785958</c:v>
                </c:pt>
                <c:pt idx="368">
                  <c:v>39.29298171</c:v>
                </c:pt>
                <c:pt idx="369">
                  <c:v>39.28816038</c:v>
                </c:pt>
                <c:pt idx="370">
                  <c:v>39.28326617</c:v>
                </c:pt>
                <c:pt idx="371">
                  <c:v>39.27834671</c:v>
                </c:pt>
                <c:pt idx="372">
                  <c:v>39.27324153</c:v>
                </c:pt>
                <c:pt idx="373">
                  <c:v>39.26811516</c:v>
                </c:pt>
                <c:pt idx="374">
                  <c:v>39.263089</c:v>
                </c:pt>
                <c:pt idx="375">
                  <c:v>39.25810454</c:v>
                </c:pt>
                <c:pt idx="376">
                  <c:v>39.25309664</c:v>
                </c:pt>
                <c:pt idx="377">
                  <c:v>39.24815264</c:v>
                </c:pt>
                <c:pt idx="378">
                  <c:v>39.24323058</c:v>
                </c:pt>
                <c:pt idx="379">
                  <c:v>39.238197</c:v>
                </c:pt>
                <c:pt idx="380">
                  <c:v>39.23310395</c:v>
                </c:pt>
                <c:pt idx="381">
                  <c:v>39.22779238</c:v>
                </c:pt>
                <c:pt idx="382">
                  <c:v>39.22237371</c:v>
                </c:pt>
                <c:pt idx="383">
                  <c:v>39.2168593</c:v>
                </c:pt>
                <c:pt idx="384">
                  <c:v>39.21133635</c:v>
                </c:pt>
                <c:pt idx="385">
                  <c:v>39.2059812</c:v>
                </c:pt>
                <c:pt idx="386">
                  <c:v>39.20073322</c:v>
                </c:pt>
                <c:pt idx="387">
                  <c:v>39.19560451</c:v>
                </c:pt>
                <c:pt idx="388">
                  <c:v>39.19045657</c:v>
                </c:pt>
                <c:pt idx="389">
                  <c:v>39.18542218</c:v>
                </c:pt>
                <c:pt idx="390">
                  <c:v>39.18009556</c:v>
                </c:pt>
                <c:pt idx="391">
                  <c:v>39.17463567</c:v>
                </c:pt>
                <c:pt idx="392">
                  <c:v>39.16911409</c:v>
                </c:pt>
                <c:pt idx="393">
                  <c:v>39.16357278</c:v>
                </c:pt>
                <c:pt idx="394">
                  <c:v>39.15813001</c:v>
                </c:pt>
                <c:pt idx="395">
                  <c:v>39.15287284</c:v>
                </c:pt>
                <c:pt idx="396">
                  <c:v>39.14785772</c:v>
                </c:pt>
                <c:pt idx="397">
                  <c:v>39.14279155</c:v>
                </c:pt>
                <c:pt idx="398">
                  <c:v>39.1376759</c:v>
                </c:pt>
                <c:pt idx="399">
                  <c:v>39.13238199</c:v>
                </c:pt>
                <c:pt idx="400">
                  <c:v>39.12709939</c:v>
                </c:pt>
                <c:pt idx="401">
                  <c:v>39.12181525</c:v>
                </c:pt>
                <c:pt idx="402">
                  <c:v>39.11650849</c:v>
                </c:pt>
                <c:pt idx="403">
                  <c:v>39.11113883</c:v>
                </c:pt>
                <c:pt idx="404">
                  <c:v>39.10595902</c:v>
                </c:pt>
                <c:pt idx="405">
                  <c:v>39.10074869</c:v>
                </c:pt>
                <c:pt idx="406">
                  <c:v>39.09554859</c:v>
                </c:pt>
                <c:pt idx="407">
                  <c:v>39.09043197</c:v>
                </c:pt>
                <c:pt idx="408">
                  <c:v>39.08530617</c:v>
                </c:pt>
                <c:pt idx="409">
                  <c:v>39.08003113</c:v>
                </c:pt>
                <c:pt idx="410">
                  <c:v>39.07467258</c:v>
                </c:pt>
                <c:pt idx="411">
                  <c:v>39.06927576</c:v>
                </c:pt>
                <c:pt idx="412">
                  <c:v>39.06395785</c:v>
                </c:pt>
                <c:pt idx="413">
                  <c:v>39.05864685</c:v>
                </c:pt>
                <c:pt idx="414">
                  <c:v>39.05340152</c:v>
                </c:pt>
                <c:pt idx="415">
                  <c:v>39.04830736</c:v>
                </c:pt>
                <c:pt idx="416">
                  <c:v>39.04340425</c:v>
                </c:pt>
                <c:pt idx="417">
                  <c:v>39.03844179</c:v>
                </c:pt>
                <c:pt idx="418">
                  <c:v>39.03351411</c:v>
                </c:pt>
                <c:pt idx="419">
                  <c:v>39.02863999</c:v>
                </c:pt>
                <c:pt idx="420">
                  <c:v>39.02371519</c:v>
                </c:pt>
                <c:pt idx="421">
                  <c:v>39.01876987</c:v>
                </c:pt>
                <c:pt idx="422">
                  <c:v>39.01386057</c:v>
                </c:pt>
                <c:pt idx="423">
                  <c:v>39.00914373</c:v>
                </c:pt>
                <c:pt idx="424">
                  <c:v>39.00447417</c:v>
                </c:pt>
                <c:pt idx="425">
                  <c:v>38.99982795</c:v>
                </c:pt>
                <c:pt idx="426">
                  <c:v>38.9954134</c:v>
                </c:pt>
                <c:pt idx="427">
                  <c:v>38.99112353</c:v>
                </c:pt>
                <c:pt idx="428">
                  <c:v>38.9868453</c:v>
                </c:pt>
                <c:pt idx="429">
                  <c:v>38.98276087</c:v>
                </c:pt>
                <c:pt idx="430">
                  <c:v>38.97899418</c:v>
                </c:pt>
                <c:pt idx="431">
                  <c:v>38.97545732</c:v>
                </c:pt>
                <c:pt idx="432">
                  <c:v>38.97195214</c:v>
                </c:pt>
                <c:pt idx="433">
                  <c:v>38.96845069</c:v>
                </c:pt>
                <c:pt idx="434">
                  <c:v>38.96507666</c:v>
                </c:pt>
                <c:pt idx="435">
                  <c:v>38.96231654</c:v>
                </c:pt>
                <c:pt idx="436">
                  <c:v>38.96070559</c:v>
                </c:pt>
                <c:pt idx="437">
                  <c:v>38.96088565</c:v>
                </c:pt>
                <c:pt idx="438">
                  <c:v>38.96282336</c:v>
                </c:pt>
                <c:pt idx="439">
                  <c:v>38.96608356</c:v>
                </c:pt>
                <c:pt idx="440">
                  <c:v>38.97057736</c:v>
                </c:pt>
                <c:pt idx="441">
                  <c:v>38.97573489</c:v>
                </c:pt>
                <c:pt idx="442">
                  <c:v>38.98057911</c:v>
                </c:pt>
                <c:pt idx="443">
                  <c:v>38.98439994</c:v>
                </c:pt>
                <c:pt idx="444">
                  <c:v>38.98688976</c:v>
                </c:pt>
                <c:pt idx="445">
                  <c:v>38.98736621</c:v>
                </c:pt>
                <c:pt idx="446">
                  <c:v>38.9857814</c:v>
                </c:pt>
                <c:pt idx="447">
                  <c:v>38.98212515</c:v>
                </c:pt>
                <c:pt idx="448">
                  <c:v>38.97685899</c:v>
                </c:pt>
                <c:pt idx="449">
                  <c:v>38.97074338</c:v>
                </c:pt>
                <c:pt idx="450">
                  <c:v>38.96400108</c:v>
                </c:pt>
                <c:pt idx="451">
                  <c:v>38.95706595</c:v>
                </c:pt>
                <c:pt idx="452">
                  <c:v>38.95037749</c:v>
                </c:pt>
                <c:pt idx="453">
                  <c:v>38.94444511</c:v>
                </c:pt>
                <c:pt idx="454">
                  <c:v>38.93969162</c:v>
                </c:pt>
                <c:pt idx="455">
                  <c:v>38.93656703</c:v>
                </c:pt>
                <c:pt idx="456">
                  <c:v>38.93498943</c:v>
                </c:pt>
                <c:pt idx="457">
                  <c:v>38.93464928</c:v>
                </c:pt>
                <c:pt idx="458">
                  <c:v>38.9349823</c:v>
                </c:pt>
                <c:pt idx="459">
                  <c:v>38.93569115</c:v>
                </c:pt>
                <c:pt idx="460">
                  <c:v>38.9375131</c:v>
                </c:pt>
                <c:pt idx="461">
                  <c:v>38.94058763</c:v>
                </c:pt>
                <c:pt idx="462">
                  <c:v>38.94430302</c:v>
                </c:pt>
                <c:pt idx="463">
                  <c:v>38.9485474</c:v>
                </c:pt>
                <c:pt idx="464">
                  <c:v>38.9535076</c:v>
                </c:pt>
                <c:pt idx="465">
                  <c:v>38.95896812</c:v>
                </c:pt>
                <c:pt idx="466">
                  <c:v>38.96464448</c:v>
                </c:pt>
                <c:pt idx="467">
                  <c:v>38.97055854</c:v>
                </c:pt>
                <c:pt idx="468">
                  <c:v>38.97647266</c:v>
                </c:pt>
                <c:pt idx="469">
                  <c:v>38.98200962</c:v>
                </c:pt>
                <c:pt idx="470">
                  <c:v>38.98663283</c:v>
                </c:pt>
                <c:pt idx="471">
                  <c:v>38.99014791</c:v>
                </c:pt>
                <c:pt idx="472">
                  <c:v>38.9919909</c:v>
                </c:pt>
                <c:pt idx="473">
                  <c:v>38.99197471</c:v>
                </c:pt>
                <c:pt idx="474">
                  <c:v>38.98989195</c:v>
                </c:pt>
                <c:pt idx="475">
                  <c:v>38.98552896</c:v>
                </c:pt>
                <c:pt idx="476">
                  <c:v>38.97982092</c:v>
                </c:pt>
                <c:pt idx="477">
                  <c:v>38.97360754</c:v>
                </c:pt>
                <c:pt idx="478">
                  <c:v>38.96695016</c:v>
                </c:pt>
                <c:pt idx="479">
                  <c:v>38.96020686</c:v>
                </c:pt>
                <c:pt idx="480">
                  <c:v>38.95395919</c:v>
                </c:pt>
                <c:pt idx="481">
                  <c:v>38.94918812</c:v>
                </c:pt>
                <c:pt idx="482">
                  <c:v>38.94631852</c:v>
                </c:pt>
                <c:pt idx="483">
                  <c:v>38.94566888</c:v>
                </c:pt>
                <c:pt idx="484">
                  <c:v>38.94734272</c:v>
                </c:pt>
                <c:pt idx="485">
                  <c:v>38.95054307</c:v>
                </c:pt>
                <c:pt idx="486">
                  <c:v>38.95480907</c:v>
                </c:pt>
                <c:pt idx="487">
                  <c:v>38.95976637</c:v>
                </c:pt>
                <c:pt idx="488">
                  <c:v>38.96539928</c:v>
                </c:pt>
                <c:pt idx="489">
                  <c:v>38.97126483</c:v>
                </c:pt>
                <c:pt idx="490">
                  <c:v>38.97703772</c:v>
                </c:pt>
                <c:pt idx="491">
                  <c:v>38.98234937</c:v>
                </c:pt>
                <c:pt idx="492">
                  <c:v>38.98693691</c:v>
                </c:pt>
                <c:pt idx="493">
                  <c:v>38.99042987</c:v>
                </c:pt>
                <c:pt idx="494">
                  <c:v>38.99268795</c:v>
                </c:pt>
                <c:pt idx="495">
                  <c:v>38.99347253</c:v>
                </c:pt>
                <c:pt idx="496">
                  <c:v>38.99285104</c:v>
                </c:pt>
                <c:pt idx="497">
                  <c:v>38.99088419</c:v>
                </c:pt>
                <c:pt idx="498">
                  <c:v>38.98766333</c:v>
                </c:pt>
                <c:pt idx="499">
                  <c:v>38.98310825</c:v>
                </c:pt>
                <c:pt idx="500">
                  <c:v>38.97761967</c:v>
                </c:pt>
                <c:pt idx="501">
                  <c:v>38.9713947</c:v>
                </c:pt>
                <c:pt idx="502">
                  <c:v>38.96483991</c:v>
                </c:pt>
                <c:pt idx="503">
                  <c:v>38.95870117</c:v>
                </c:pt>
                <c:pt idx="504">
                  <c:v>38.95361743</c:v>
                </c:pt>
                <c:pt idx="505">
                  <c:v>38.94984829</c:v>
                </c:pt>
                <c:pt idx="506">
                  <c:v>38.94762729</c:v>
                </c:pt>
                <c:pt idx="507">
                  <c:v>38.94703258</c:v>
                </c:pt>
                <c:pt idx="508">
                  <c:v>38.94819975</c:v>
                </c:pt>
                <c:pt idx="509">
                  <c:v>38.95076256</c:v>
                </c:pt>
                <c:pt idx="510">
                  <c:v>38.9546497</c:v>
                </c:pt>
                <c:pt idx="511">
                  <c:v>38.95950749</c:v>
                </c:pt>
                <c:pt idx="512">
                  <c:v>38.96503228</c:v>
                </c:pt>
                <c:pt idx="513">
                  <c:v>38.97079632</c:v>
                </c:pt>
                <c:pt idx="514">
                  <c:v>38.97653448</c:v>
                </c:pt>
                <c:pt idx="515">
                  <c:v>38.98210096</c:v>
                </c:pt>
                <c:pt idx="516">
                  <c:v>38.98708455</c:v>
                </c:pt>
                <c:pt idx="517">
                  <c:v>38.99081593</c:v>
                </c:pt>
                <c:pt idx="518">
                  <c:v>38.99372005</c:v>
                </c:pt>
                <c:pt idx="519">
                  <c:v>38.9955616</c:v>
                </c:pt>
                <c:pt idx="520">
                  <c:v>38.99627796</c:v>
                </c:pt>
                <c:pt idx="521">
                  <c:v>38.99577955</c:v>
                </c:pt>
                <c:pt idx="522">
                  <c:v>38.99395801</c:v>
                </c:pt>
                <c:pt idx="523">
                  <c:v>38.99090678</c:v>
                </c:pt>
                <c:pt idx="524">
                  <c:v>38.9866205</c:v>
                </c:pt>
                <c:pt idx="525">
                  <c:v>38.98111477</c:v>
                </c:pt>
                <c:pt idx="526">
                  <c:v>38.97503544</c:v>
                </c:pt>
                <c:pt idx="527">
                  <c:v>38.96888363</c:v>
                </c:pt>
                <c:pt idx="528">
                  <c:v>38.9628435</c:v>
                </c:pt>
                <c:pt idx="529">
                  <c:v>38.95742859</c:v>
                </c:pt>
                <c:pt idx="530">
                  <c:v>38.95300835</c:v>
                </c:pt>
                <c:pt idx="531">
                  <c:v>38.94998352</c:v>
                </c:pt>
                <c:pt idx="532">
                  <c:v>38.94861824</c:v>
                </c:pt>
                <c:pt idx="533">
                  <c:v>38.94863991</c:v>
                </c:pt>
                <c:pt idx="534">
                  <c:v>38.95101757</c:v>
                </c:pt>
                <c:pt idx="535">
                  <c:v>38.95486201</c:v>
                </c:pt>
                <c:pt idx="536">
                  <c:v>38.95935359</c:v>
                </c:pt>
                <c:pt idx="537">
                  <c:v>38.96440959</c:v>
                </c:pt>
                <c:pt idx="538">
                  <c:v>38.97017733</c:v>
                </c:pt>
                <c:pt idx="539">
                  <c:v>38.97609265</c:v>
                </c:pt>
                <c:pt idx="540">
                  <c:v>38.98180044</c:v>
                </c:pt>
                <c:pt idx="541">
                  <c:v>38.98632161</c:v>
                </c:pt>
                <c:pt idx="542">
                  <c:v>38.99027487</c:v>
                </c:pt>
                <c:pt idx="543">
                  <c:v>38.99539192</c:v>
                </c:pt>
                <c:pt idx="544">
                  <c:v>39.00113345</c:v>
                </c:pt>
                <c:pt idx="545">
                  <c:v>39.00695104</c:v>
                </c:pt>
                <c:pt idx="546">
                  <c:v>39.01198243</c:v>
                </c:pt>
                <c:pt idx="547">
                  <c:v>39.01493641</c:v>
                </c:pt>
                <c:pt idx="548">
                  <c:v>39.01491593</c:v>
                </c:pt>
                <c:pt idx="549">
                  <c:v>39.01024822</c:v>
                </c:pt>
                <c:pt idx="550">
                  <c:v>39.00441254</c:v>
                </c:pt>
                <c:pt idx="551">
                  <c:v>38.9994873</c:v>
                </c:pt>
                <c:pt idx="552">
                  <c:v>38.9961585</c:v>
                </c:pt>
                <c:pt idx="553">
                  <c:v>38.99470704</c:v>
                </c:pt>
                <c:pt idx="554">
                  <c:v>38.99432745</c:v>
                </c:pt>
                <c:pt idx="555">
                  <c:v>38.99447197</c:v>
                </c:pt>
                <c:pt idx="556">
                  <c:v>38.99513789</c:v>
                </c:pt>
                <c:pt idx="557">
                  <c:v>38.99619971</c:v>
                </c:pt>
                <c:pt idx="558">
                  <c:v>38.99719784</c:v>
                </c:pt>
                <c:pt idx="559">
                  <c:v>38.9977402</c:v>
                </c:pt>
                <c:pt idx="560">
                  <c:v>38.99594154</c:v>
                </c:pt>
                <c:pt idx="561">
                  <c:v>38.99279911</c:v>
                </c:pt>
                <c:pt idx="562">
                  <c:v>38.98864689</c:v>
                </c:pt>
                <c:pt idx="563">
                  <c:v>38.98410749</c:v>
                </c:pt>
                <c:pt idx="564">
                  <c:v>38.98030654</c:v>
                </c:pt>
                <c:pt idx="565">
                  <c:v>38.97832183</c:v>
                </c:pt>
                <c:pt idx="566">
                  <c:v>38.97733167</c:v>
                </c:pt>
                <c:pt idx="567">
                  <c:v>38.97635153</c:v>
                </c:pt>
                <c:pt idx="568">
                  <c:v>38.97539356</c:v>
                </c:pt>
                <c:pt idx="569">
                  <c:v>38.97462202</c:v>
                </c:pt>
                <c:pt idx="570">
                  <c:v>38.97448244</c:v>
                </c:pt>
                <c:pt idx="571">
                  <c:v>38.97547809</c:v>
                </c:pt>
                <c:pt idx="572">
                  <c:v>38.97838352</c:v>
                </c:pt>
                <c:pt idx="573">
                  <c:v>38.98273307</c:v>
                </c:pt>
                <c:pt idx="574">
                  <c:v>38.98778332</c:v>
                </c:pt>
                <c:pt idx="575">
                  <c:v>38.99109195</c:v>
                </c:pt>
                <c:pt idx="576">
                  <c:v>38.99162942</c:v>
                </c:pt>
                <c:pt idx="577">
                  <c:v>38.99092804</c:v>
                </c:pt>
                <c:pt idx="578">
                  <c:v>38.98999441</c:v>
                </c:pt>
                <c:pt idx="579">
                  <c:v>38.98905112</c:v>
                </c:pt>
                <c:pt idx="580">
                  <c:v>38.98814612</c:v>
                </c:pt>
                <c:pt idx="581">
                  <c:v>38.98730803</c:v>
                </c:pt>
                <c:pt idx="582">
                  <c:v>38.9864728</c:v>
                </c:pt>
                <c:pt idx="583">
                  <c:v>38.9855846</c:v>
                </c:pt>
                <c:pt idx="584">
                  <c:v>38.98380061</c:v>
                </c:pt>
                <c:pt idx="585">
                  <c:v>38.98193978</c:v>
                </c:pt>
                <c:pt idx="586">
                  <c:v>38.98015891</c:v>
                </c:pt>
                <c:pt idx="587">
                  <c:v>38.97839629</c:v>
                </c:pt>
                <c:pt idx="588">
                  <c:v>38.97659847</c:v>
                </c:pt>
                <c:pt idx="589">
                  <c:v>38.97483746</c:v>
                </c:pt>
                <c:pt idx="590">
                  <c:v>38.9731521</c:v>
                </c:pt>
                <c:pt idx="591">
                  <c:v>38.97158705</c:v>
                </c:pt>
                <c:pt idx="592">
                  <c:v>38.97016964</c:v>
                </c:pt>
                <c:pt idx="593">
                  <c:v>38.96865474</c:v>
                </c:pt>
                <c:pt idx="594">
                  <c:v>38.96723833</c:v>
                </c:pt>
                <c:pt idx="595">
                  <c:v>38.96686854</c:v>
                </c:pt>
                <c:pt idx="596">
                  <c:v>38.96755024</c:v>
                </c:pt>
                <c:pt idx="597">
                  <c:v>38.96885604</c:v>
                </c:pt>
                <c:pt idx="598">
                  <c:v>38.97022544</c:v>
                </c:pt>
                <c:pt idx="599">
                  <c:v>38.97165029</c:v>
                </c:pt>
                <c:pt idx="600">
                  <c:v>38.97314105</c:v>
                </c:pt>
                <c:pt idx="601">
                  <c:v>38.97482811</c:v>
                </c:pt>
                <c:pt idx="602">
                  <c:v>38.976494</c:v>
                </c:pt>
                <c:pt idx="603">
                  <c:v>38.97818119</c:v>
                </c:pt>
                <c:pt idx="604">
                  <c:v>38.97983202</c:v>
                </c:pt>
                <c:pt idx="605">
                  <c:v>38.9814159</c:v>
                </c:pt>
                <c:pt idx="606">
                  <c:v>38.98297379</c:v>
                </c:pt>
                <c:pt idx="607">
                  <c:v>38.98449623</c:v>
                </c:pt>
                <c:pt idx="608">
                  <c:v>38.98599838</c:v>
                </c:pt>
                <c:pt idx="609">
                  <c:v>38.98737234</c:v>
                </c:pt>
                <c:pt idx="610">
                  <c:v>38.98874544</c:v>
                </c:pt>
                <c:pt idx="611">
                  <c:v>38.99011188</c:v>
                </c:pt>
                <c:pt idx="612">
                  <c:v>38.99138738</c:v>
                </c:pt>
                <c:pt idx="613">
                  <c:v>38.99196979</c:v>
                </c:pt>
                <c:pt idx="614">
                  <c:v>38.99113283</c:v>
                </c:pt>
                <c:pt idx="615">
                  <c:v>38.98987927</c:v>
                </c:pt>
                <c:pt idx="616">
                  <c:v>38.98854576</c:v>
                </c:pt>
                <c:pt idx="617">
                  <c:v>38.98737668</c:v>
                </c:pt>
                <c:pt idx="618">
                  <c:v>38.98640245</c:v>
                </c:pt>
                <c:pt idx="619">
                  <c:v>38.98541571</c:v>
                </c:pt>
                <c:pt idx="620">
                  <c:v>38.98441513</c:v>
                </c:pt>
                <c:pt idx="621">
                  <c:v>38.98357963</c:v>
                </c:pt>
                <c:pt idx="622">
                  <c:v>38.98287093</c:v>
                </c:pt>
                <c:pt idx="623">
                  <c:v>38.98215047</c:v>
                </c:pt>
                <c:pt idx="624">
                  <c:v>38.98144421</c:v>
                </c:pt>
                <c:pt idx="625">
                  <c:v>38.98083613</c:v>
                </c:pt>
                <c:pt idx="626">
                  <c:v>38.98022885</c:v>
                </c:pt>
                <c:pt idx="627">
                  <c:v>38.97961329</c:v>
                </c:pt>
                <c:pt idx="628">
                  <c:v>38.97900002</c:v>
                </c:pt>
                <c:pt idx="629">
                  <c:v>38.9783156</c:v>
                </c:pt>
                <c:pt idx="630">
                  <c:v>38.9778122</c:v>
                </c:pt>
                <c:pt idx="631">
                  <c:v>38.97734456</c:v>
                </c:pt>
                <c:pt idx="632">
                  <c:v>38.97693254</c:v>
                </c:pt>
                <c:pt idx="633">
                  <c:v>38.97646264</c:v>
                </c:pt>
                <c:pt idx="634">
                  <c:v>38.97584519</c:v>
                </c:pt>
                <c:pt idx="635">
                  <c:v>38.97501843</c:v>
                </c:pt>
                <c:pt idx="636">
                  <c:v>38.9741831</c:v>
                </c:pt>
                <c:pt idx="637">
                  <c:v>38.9733352</c:v>
                </c:pt>
                <c:pt idx="638">
                  <c:v>38.97248498</c:v>
                </c:pt>
                <c:pt idx="639">
                  <c:v>38.97168101</c:v>
                </c:pt>
                <c:pt idx="640">
                  <c:v>38.9709104</c:v>
                </c:pt>
                <c:pt idx="641">
                  <c:v>38.970226</c:v>
                </c:pt>
                <c:pt idx="642">
                  <c:v>38.96957686</c:v>
                </c:pt>
                <c:pt idx="643">
                  <c:v>38.96881929</c:v>
                </c:pt>
                <c:pt idx="644">
                  <c:v>38.96806161</c:v>
                </c:pt>
                <c:pt idx="645">
                  <c:v>38.96727447</c:v>
                </c:pt>
                <c:pt idx="646">
                  <c:v>38.96675594</c:v>
                </c:pt>
                <c:pt idx="647">
                  <c:v>38.96715339</c:v>
                </c:pt>
                <c:pt idx="648">
                  <c:v>38.96914643</c:v>
                </c:pt>
                <c:pt idx="649">
                  <c:v>38.97199097</c:v>
                </c:pt>
                <c:pt idx="650">
                  <c:v>38.97547669</c:v>
                </c:pt>
                <c:pt idx="651">
                  <c:v>38.97950477</c:v>
                </c:pt>
                <c:pt idx="652">
                  <c:v>38.98367028</c:v>
                </c:pt>
                <c:pt idx="653">
                  <c:v>38.98798873</c:v>
                </c:pt>
                <c:pt idx="654">
                  <c:v>38.99238749</c:v>
                </c:pt>
                <c:pt idx="655">
                  <c:v>38.99674787</c:v>
                </c:pt>
                <c:pt idx="656">
                  <c:v>39.0011673</c:v>
                </c:pt>
                <c:pt idx="657">
                  <c:v>39.00565191</c:v>
                </c:pt>
                <c:pt idx="658">
                  <c:v>39.01007699</c:v>
                </c:pt>
                <c:pt idx="659">
                  <c:v>39.01378207</c:v>
                </c:pt>
                <c:pt idx="660">
                  <c:v>39.01561664</c:v>
                </c:pt>
                <c:pt idx="661">
                  <c:v>39.0144387</c:v>
                </c:pt>
                <c:pt idx="662">
                  <c:v>39.01165022</c:v>
                </c:pt>
                <c:pt idx="663">
                  <c:v>39.00814723</c:v>
                </c:pt>
                <c:pt idx="664">
                  <c:v>39.00388278</c:v>
                </c:pt>
                <c:pt idx="665">
                  <c:v>38.99901367</c:v>
                </c:pt>
                <c:pt idx="666">
                  <c:v>38.99398357</c:v>
                </c:pt>
                <c:pt idx="667">
                  <c:v>38.98913447</c:v>
                </c:pt>
                <c:pt idx="668">
                  <c:v>38.98426322</c:v>
                </c:pt>
                <c:pt idx="669">
                  <c:v>38.97910184</c:v>
                </c:pt>
                <c:pt idx="670">
                  <c:v>38.9745001</c:v>
                </c:pt>
                <c:pt idx="671">
                  <c:v>38.97038455</c:v>
                </c:pt>
                <c:pt idx="672">
                  <c:v>38.96658135</c:v>
                </c:pt>
                <c:pt idx="673">
                  <c:v>38.96297456</c:v>
                </c:pt>
                <c:pt idx="674">
                  <c:v>38.95999195</c:v>
                </c:pt>
                <c:pt idx="675">
                  <c:v>38.95826785</c:v>
                </c:pt>
                <c:pt idx="676">
                  <c:v>38.95840413</c:v>
                </c:pt>
                <c:pt idx="677">
                  <c:v>38.95951373</c:v>
                </c:pt>
                <c:pt idx="678">
                  <c:v>38.96156916</c:v>
                </c:pt>
                <c:pt idx="679">
                  <c:v>38.96494689</c:v>
                </c:pt>
                <c:pt idx="680">
                  <c:v>38.96872851</c:v>
                </c:pt>
                <c:pt idx="681">
                  <c:v>38.9722199</c:v>
                </c:pt>
                <c:pt idx="682">
                  <c:v>38.9753162</c:v>
                </c:pt>
                <c:pt idx="683">
                  <c:v>38.9781464</c:v>
                </c:pt>
                <c:pt idx="684">
                  <c:v>38.9806263</c:v>
                </c:pt>
                <c:pt idx="685">
                  <c:v>38.98226162</c:v>
                </c:pt>
                <c:pt idx="686">
                  <c:v>38.98295553</c:v>
                </c:pt>
                <c:pt idx="687">
                  <c:v>38.98313274</c:v>
                </c:pt>
                <c:pt idx="688">
                  <c:v>38.98304665</c:v>
                </c:pt>
                <c:pt idx="689">
                  <c:v>38.98283053</c:v>
                </c:pt>
              </c:numCache>
            </c:numRef>
          </c:yVal>
          <c:smooth val="0"/>
        </c:ser>
        <c:axId val="51285862"/>
        <c:axId val="58919575"/>
      </c:scatterChart>
      <c:valAx>
        <c:axId val="51285862"/>
        <c:scaling>
          <c:orientation val="minMax"/>
          <c:max val="-76.2"/>
          <c:min val="-77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8919575"/>
        <c:crosses val="autoZero"/>
        <c:crossBetween val="midCat"/>
        <c:dispUnits/>
        <c:majorUnit val="0.2"/>
      </c:valAx>
      <c:valAx>
        <c:axId val="58919575"/>
        <c:scaling>
          <c:orientation val="minMax"/>
          <c:max val="39.8"/>
          <c:min val="38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1285862"/>
        <c:crossesAt val="-77.2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RF-25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Data!$D$9:$D$698</c:f>
              <c:strCache>
                <c:ptCount val="690"/>
                <c:pt idx="0">
                  <c:v>0.8548611111111111</c:v>
                </c:pt>
                <c:pt idx="1">
                  <c:v>0.8549768518518519</c:v>
                </c:pt>
                <c:pt idx="2">
                  <c:v>0.855092585</c:v>
                </c:pt>
                <c:pt idx="3">
                  <c:v>0.855208337</c:v>
                </c:pt>
                <c:pt idx="4">
                  <c:v>0.85532409</c:v>
                </c:pt>
                <c:pt idx="5">
                  <c:v>0.855439842</c:v>
                </c:pt>
                <c:pt idx="6">
                  <c:v>0.855555534</c:v>
                </c:pt>
                <c:pt idx="7">
                  <c:v>0.855671287</c:v>
                </c:pt>
                <c:pt idx="8">
                  <c:v>0.855787039</c:v>
                </c:pt>
                <c:pt idx="9">
                  <c:v>0.855902791</c:v>
                </c:pt>
                <c:pt idx="10">
                  <c:v>0.856018543</c:v>
                </c:pt>
                <c:pt idx="11">
                  <c:v>0.856134236</c:v>
                </c:pt>
                <c:pt idx="12">
                  <c:v>0.856249988</c:v>
                </c:pt>
                <c:pt idx="13">
                  <c:v>0.85636574</c:v>
                </c:pt>
                <c:pt idx="14">
                  <c:v>0.856481493</c:v>
                </c:pt>
                <c:pt idx="15">
                  <c:v>0.856597245</c:v>
                </c:pt>
                <c:pt idx="16">
                  <c:v>0.856712937</c:v>
                </c:pt>
                <c:pt idx="17">
                  <c:v>0.85682869</c:v>
                </c:pt>
                <c:pt idx="18">
                  <c:v>0.856944442</c:v>
                </c:pt>
                <c:pt idx="19">
                  <c:v>0.857060194</c:v>
                </c:pt>
                <c:pt idx="20">
                  <c:v>0.857175946</c:v>
                </c:pt>
                <c:pt idx="21">
                  <c:v>0.857291639</c:v>
                </c:pt>
                <c:pt idx="22">
                  <c:v>0.857407391</c:v>
                </c:pt>
                <c:pt idx="23">
                  <c:v>0.857523143</c:v>
                </c:pt>
                <c:pt idx="24">
                  <c:v>0.857638896</c:v>
                </c:pt>
                <c:pt idx="25">
                  <c:v>0.857754648</c:v>
                </c:pt>
                <c:pt idx="26">
                  <c:v>0.8578704</c:v>
                </c:pt>
                <c:pt idx="27">
                  <c:v>0.857986093</c:v>
                </c:pt>
                <c:pt idx="28">
                  <c:v>0.858101845</c:v>
                </c:pt>
                <c:pt idx="29">
                  <c:v>0.858217597</c:v>
                </c:pt>
                <c:pt idx="30">
                  <c:v>0.858333349</c:v>
                </c:pt>
                <c:pt idx="31">
                  <c:v>0.858449101</c:v>
                </c:pt>
                <c:pt idx="32">
                  <c:v>0.858564794</c:v>
                </c:pt>
                <c:pt idx="33">
                  <c:v>0.858680546</c:v>
                </c:pt>
                <c:pt idx="34">
                  <c:v>0.858796299</c:v>
                </c:pt>
                <c:pt idx="35">
                  <c:v>0.858912051</c:v>
                </c:pt>
                <c:pt idx="36">
                  <c:v>0.859027803</c:v>
                </c:pt>
                <c:pt idx="37">
                  <c:v>0.859143496</c:v>
                </c:pt>
                <c:pt idx="38">
                  <c:v>0.859259248</c:v>
                </c:pt>
                <c:pt idx="39">
                  <c:v>0.859375</c:v>
                </c:pt>
                <c:pt idx="40">
                  <c:v>0.859490752</c:v>
                </c:pt>
                <c:pt idx="41">
                  <c:v>0.859606504</c:v>
                </c:pt>
                <c:pt idx="42">
                  <c:v>0.859722197</c:v>
                </c:pt>
                <c:pt idx="43">
                  <c:v>0.859837949</c:v>
                </c:pt>
                <c:pt idx="44">
                  <c:v>0.859953701</c:v>
                </c:pt>
                <c:pt idx="45">
                  <c:v>0.860069454</c:v>
                </c:pt>
                <c:pt idx="46">
                  <c:v>0.860185206</c:v>
                </c:pt>
                <c:pt idx="47">
                  <c:v>0.860300899</c:v>
                </c:pt>
                <c:pt idx="48">
                  <c:v>0.860416651</c:v>
                </c:pt>
                <c:pt idx="49">
                  <c:v>0.860532403</c:v>
                </c:pt>
                <c:pt idx="50">
                  <c:v>0.860648155</c:v>
                </c:pt>
                <c:pt idx="51">
                  <c:v>0.860763907</c:v>
                </c:pt>
                <c:pt idx="52">
                  <c:v>0.8608796</c:v>
                </c:pt>
                <c:pt idx="53">
                  <c:v>0.860995352</c:v>
                </c:pt>
                <c:pt idx="54">
                  <c:v>0.861111104</c:v>
                </c:pt>
                <c:pt idx="55">
                  <c:v>0.861226857</c:v>
                </c:pt>
                <c:pt idx="56">
                  <c:v>0.861342609</c:v>
                </c:pt>
                <c:pt idx="57">
                  <c:v>0.861458361</c:v>
                </c:pt>
                <c:pt idx="58">
                  <c:v>0.861574054</c:v>
                </c:pt>
                <c:pt idx="59">
                  <c:v>0.861689806</c:v>
                </c:pt>
                <c:pt idx="60">
                  <c:v>0.861805558</c:v>
                </c:pt>
                <c:pt idx="61">
                  <c:v>0.86192131</c:v>
                </c:pt>
                <c:pt idx="62">
                  <c:v>0.862037063</c:v>
                </c:pt>
                <c:pt idx="63">
                  <c:v>0.862152755</c:v>
                </c:pt>
                <c:pt idx="64">
                  <c:v>0.862268507</c:v>
                </c:pt>
                <c:pt idx="65">
                  <c:v>0.86238426</c:v>
                </c:pt>
                <c:pt idx="66">
                  <c:v>0.862500012</c:v>
                </c:pt>
                <c:pt idx="67">
                  <c:v>0.862615764</c:v>
                </c:pt>
                <c:pt idx="68">
                  <c:v>0.862731457</c:v>
                </c:pt>
                <c:pt idx="69">
                  <c:v>0.862847209</c:v>
                </c:pt>
                <c:pt idx="70">
                  <c:v>0.862962961</c:v>
                </c:pt>
                <c:pt idx="71">
                  <c:v>0.863078713</c:v>
                </c:pt>
                <c:pt idx="72">
                  <c:v>0.863194466</c:v>
                </c:pt>
                <c:pt idx="73">
                  <c:v>0.863310158</c:v>
                </c:pt>
                <c:pt idx="74">
                  <c:v>0.86342591</c:v>
                </c:pt>
                <c:pt idx="75">
                  <c:v>0.863541663</c:v>
                </c:pt>
                <c:pt idx="76">
                  <c:v>0.863657415</c:v>
                </c:pt>
                <c:pt idx="77">
                  <c:v>0.863773167</c:v>
                </c:pt>
                <c:pt idx="78">
                  <c:v>0.86388886</c:v>
                </c:pt>
                <c:pt idx="79">
                  <c:v>0.864004612</c:v>
                </c:pt>
                <c:pt idx="80">
                  <c:v>0.864120364</c:v>
                </c:pt>
                <c:pt idx="81">
                  <c:v>0.864236116</c:v>
                </c:pt>
                <c:pt idx="82">
                  <c:v>0.864351869</c:v>
                </c:pt>
                <c:pt idx="83">
                  <c:v>0.864467621</c:v>
                </c:pt>
                <c:pt idx="84">
                  <c:v>0.864583313</c:v>
                </c:pt>
                <c:pt idx="85">
                  <c:v>0.864699066</c:v>
                </c:pt>
                <c:pt idx="86">
                  <c:v>0.864814818</c:v>
                </c:pt>
                <c:pt idx="87">
                  <c:v>0.86493057</c:v>
                </c:pt>
                <c:pt idx="88">
                  <c:v>0.865046322</c:v>
                </c:pt>
                <c:pt idx="89">
                  <c:v>0.865162015</c:v>
                </c:pt>
                <c:pt idx="90">
                  <c:v>0.865277767</c:v>
                </c:pt>
                <c:pt idx="91">
                  <c:v>0.865393519</c:v>
                </c:pt>
                <c:pt idx="92">
                  <c:v>0.865509272</c:v>
                </c:pt>
                <c:pt idx="93">
                  <c:v>0.865625024</c:v>
                </c:pt>
                <c:pt idx="94">
                  <c:v>0.865740716</c:v>
                </c:pt>
                <c:pt idx="95">
                  <c:v>0.865856469</c:v>
                </c:pt>
                <c:pt idx="96">
                  <c:v>0.865972221</c:v>
                </c:pt>
                <c:pt idx="97">
                  <c:v>0.866087973</c:v>
                </c:pt>
                <c:pt idx="98">
                  <c:v>0.866203725</c:v>
                </c:pt>
                <c:pt idx="99">
                  <c:v>0.866319418</c:v>
                </c:pt>
                <c:pt idx="100">
                  <c:v>0.86643517</c:v>
                </c:pt>
                <c:pt idx="101">
                  <c:v>0.866550922</c:v>
                </c:pt>
                <c:pt idx="102">
                  <c:v>0.866666675</c:v>
                </c:pt>
                <c:pt idx="103">
                  <c:v>0.866782427</c:v>
                </c:pt>
                <c:pt idx="104">
                  <c:v>0.866898119</c:v>
                </c:pt>
                <c:pt idx="105">
                  <c:v>0.867013872</c:v>
                </c:pt>
                <c:pt idx="106">
                  <c:v>0.867129624</c:v>
                </c:pt>
                <c:pt idx="107">
                  <c:v>0.867245376</c:v>
                </c:pt>
                <c:pt idx="108">
                  <c:v>0.867361128</c:v>
                </c:pt>
                <c:pt idx="109">
                  <c:v>0.867476881</c:v>
                </c:pt>
                <c:pt idx="110">
                  <c:v>0.867592573</c:v>
                </c:pt>
                <c:pt idx="111">
                  <c:v>0.867708325</c:v>
                </c:pt>
                <c:pt idx="112">
                  <c:v>0.867824078</c:v>
                </c:pt>
                <c:pt idx="113">
                  <c:v>0.86793983</c:v>
                </c:pt>
                <c:pt idx="114">
                  <c:v>0.868055582</c:v>
                </c:pt>
                <c:pt idx="115">
                  <c:v>0.868171275</c:v>
                </c:pt>
                <c:pt idx="116">
                  <c:v>0.868287027</c:v>
                </c:pt>
                <c:pt idx="117">
                  <c:v>0.868402779</c:v>
                </c:pt>
                <c:pt idx="118">
                  <c:v>0.868518531</c:v>
                </c:pt>
                <c:pt idx="119">
                  <c:v>0.868634284</c:v>
                </c:pt>
                <c:pt idx="120">
                  <c:v>0.868749976</c:v>
                </c:pt>
                <c:pt idx="121">
                  <c:v>0.868865728</c:v>
                </c:pt>
                <c:pt idx="122">
                  <c:v>0.868981481</c:v>
                </c:pt>
                <c:pt idx="123">
                  <c:v>0.869097233</c:v>
                </c:pt>
                <c:pt idx="124">
                  <c:v>0.869212985</c:v>
                </c:pt>
                <c:pt idx="125">
                  <c:v>0.869328678</c:v>
                </c:pt>
                <c:pt idx="126">
                  <c:v>0.86944443</c:v>
                </c:pt>
                <c:pt idx="127">
                  <c:v>0.869560182</c:v>
                </c:pt>
                <c:pt idx="128">
                  <c:v>0.869675934</c:v>
                </c:pt>
                <c:pt idx="129">
                  <c:v>0.869791687</c:v>
                </c:pt>
                <c:pt idx="130">
                  <c:v>0.869907379</c:v>
                </c:pt>
                <c:pt idx="131">
                  <c:v>0.870023131</c:v>
                </c:pt>
                <c:pt idx="132">
                  <c:v>0.870138884</c:v>
                </c:pt>
                <c:pt idx="133">
                  <c:v>0.870254636</c:v>
                </c:pt>
                <c:pt idx="134">
                  <c:v>0.870370388</c:v>
                </c:pt>
                <c:pt idx="135">
                  <c:v>0.87048614</c:v>
                </c:pt>
                <c:pt idx="136">
                  <c:v>0.870601833</c:v>
                </c:pt>
                <c:pt idx="137">
                  <c:v>0.870717585</c:v>
                </c:pt>
                <c:pt idx="138">
                  <c:v>0.870833337</c:v>
                </c:pt>
                <c:pt idx="139">
                  <c:v>0.87094909</c:v>
                </c:pt>
                <c:pt idx="140">
                  <c:v>0.871064842</c:v>
                </c:pt>
                <c:pt idx="141">
                  <c:v>0.871180534</c:v>
                </c:pt>
                <c:pt idx="142">
                  <c:v>0.871296287</c:v>
                </c:pt>
                <c:pt idx="143">
                  <c:v>0.871412039</c:v>
                </c:pt>
                <c:pt idx="144">
                  <c:v>0.871527791</c:v>
                </c:pt>
                <c:pt idx="145">
                  <c:v>0.871643543</c:v>
                </c:pt>
                <c:pt idx="146">
                  <c:v>0.871759236</c:v>
                </c:pt>
                <c:pt idx="147">
                  <c:v>0.871874988</c:v>
                </c:pt>
                <c:pt idx="148">
                  <c:v>0.87199074</c:v>
                </c:pt>
                <c:pt idx="149">
                  <c:v>0.872106493</c:v>
                </c:pt>
                <c:pt idx="150">
                  <c:v>0.872222245</c:v>
                </c:pt>
                <c:pt idx="151">
                  <c:v>0.872337937</c:v>
                </c:pt>
                <c:pt idx="152">
                  <c:v>0.87245369</c:v>
                </c:pt>
                <c:pt idx="153">
                  <c:v>0.872569442</c:v>
                </c:pt>
                <c:pt idx="154">
                  <c:v>0.872685194</c:v>
                </c:pt>
                <c:pt idx="155">
                  <c:v>0.872800946</c:v>
                </c:pt>
                <c:pt idx="156">
                  <c:v>0.872916639</c:v>
                </c:pt>
                <c:pt idx="157">
                  <c:v>0.873032391</c:v>
                </c:pt>
                <c:pt idx="158">
                  <c:v>0.873148143</c:v>
                </c:pt>
                <c:pt idx="159">
                  <c:v>0.873263896</c:v>
                </c:pt>
                <c:pt idx="160">
                  <c:v>0.873379648</c:v>
                </c:pt>
                <c:pt idx="161">
                  <c:v>0.8734954</c:v>
                </c:pt>
                <c:pt idx="162">
                  <c:v>0.873611093</c:v>
                </c:pt>
                <c:pt idx="163">
                  <c:v>0.873726845</c:v>
                </c:pt>
                <c:pt idx="164">
                  <c:v>0.873842597</c:v>
                </c:pt>
                <c:pt idx="165">
                  <c:v>0.873958349</c:v>
                </c:pt>
                <c:pt idx="166">
                  <c:v>0.874074101</c:v>
                </c:pt>
                <c:pt idx="167">
                  <c:v>0.874189794</c:v>
                </c:pt>
                <c:pt idx="168">
                  <c:v>0.874305546</c:v>
                </c:pt>
                <c:pt idx="169">
                  <c:v>0.874421299</c:v>
                </c:pt>
                <c:pt idx="170">
                  <c:v>0.874537051</c:v>
                </c:pt>
                <c:pt idx="171">
                  <c:v>0.874652803</c:v>
                </c:pt>
                <c:pt idx="172">
                  <c:v>0.874768496</c:v>
                </c:pt>
                <c:pt idx="173">
                  <c:v>0.874884248</c:v>
                </c:pt>
                <c:pt idx="174">
                  <c:v>0.875</c:v>
                </c:pt>
                <c:pt idx="175">
                  <c:v>0.875115752</c:v>
                </c:pt>
                <c:pt idx="176">
                  <c:v>0.875231504</c:v>
                </c:pt>
                <c:pt idx="177">
                  <c:v>0.875347197</c:v>
                </c:pt>
                <c:pt idx="178">
                  <c:v>0.875462949</c:v>
                </c:pt>
                <c:pt idx="179">
                  <c:v>0.875578701</c:v>
                </c:pt>
                <c:pt idx="180">
                  <c:v>0.875694454</c:v>
                </c:pt>
                <c:pt idx="181">
                  <c:v>0.875810206</c:v>
                </c:pt>
                <c:pt idx="182">
                  <c:v>0.875925899</c:v>
                </c:pt>
                <c:pt idx="183">
                  <c:v>0.876041651</c:v>
                </c:pt>
                <c:pt idx="184">
                  <c:v>0.876157403</c:v>
                </c:pt>
                <c:pt idx="185">
                  <c:v>0.876273155</c:v>
                </c:pt>
                <c:pt idx="186">
                  <c:v>0.876388907</c:v>
                </c:pt>
                <c:pt idx="187">
                  <c:v>0.8765046</c:v>
                </c:pt>
                <c:pt idx="188">
                  <c:v>0.876620352</c:v>
                </c:pt>
                <c:pt idx="189">
                  <c:v>0.876736104</c:v>
                </c:pt>
                <c:pt idx="190">
                  <c:v>0.876851857</c:v>
                </c:pt>
                <c:pt idx="191">
                  <c:v>0.876967609</c:v>
                </c:pt>
                <c:pt idx="192">
                  <c:v>0.877083361</c:v>
                </c:pt>
                <c:pt idx="193">
                  <c:v>0.877199054</c:v>
                </c:pt>
                <c:pt idx="194">
                  <c:v>0.877314806</c:v>
                </c:pt>
                <c:pt idx="195">
                  <c:v>0.877430558</c:v>
                </c:pt>
                <c:pt idx="196">
                  <c:v>0.87754631</c:v>
                </c:pt>
                <c:pt idx="197">
                  <c:v>0.877662063</c:v>
                </c:pt>
                <c:pt idx="198">
                  <c:v>0.877777755</c:v>
                </c:pt>
                <c:pt idx="199">
                  <c:v>0.877893507</c:v>
                </c:pt>
                <c:pt idx="200">
                  <c:v>0.87800926</c:v>
                </c:pt>
                <c:pt idx="201">
                  <c:v>0.878125012</c:v>
                </c:pt>
                <c:pt idx="202">
                  <c:v>0.878240764</c:v>
                </c:pt>
                <c:pt idx="203">
                  <c:v>0.878356457</c:v>
                </c:pt>
                <c:pt idx="204">
                  <c:v>0.878472209</c:v>
                </c:pt>
                <c:pt idx="205">
                  <c:v>0.878587961</c:v>
                </c:pt>
                <c:pt idx="206">
                  <c:v>0.878703713</c:v>
                </c:pt>
                <c:pt idx="207">
                  <c:v>0.878819466</c:v>
                </c:pt>
                <c:pt idx="208">
                  <c:v>0.878935158</c:v>
                </c:pt>
                <c:pt idx="209">
                  <c:v>0.87905091</c:v>
                </c:pt>
                <c:pt idx="210">
                  <c:v>0.879166663</c:v>
                </c:pt>
                <c:pt idx="211">
                  <c:v>0.879282415</c:v>
                </c:pt>
                <c:pt idx="212">
                  <c:v>0.879398167</c:v>
                </c:pt>
                <c:pt idx="213">
                  <c:v>0.87951386</c:v>
                </c:pt>
                <c:pt idx="214">
                  <c:v>0.879629612</c:v>
                </c:pt>
                <c:pt idx="215">
                  <c:v>0.879745364</c:v>
                </c:pt>
                <c:pt idx="216">
                  <c:v>0.879861116</c:v>
                </c:pt>
                <c:pt idx="217">
                  <c:v>0.879976869</c:v>
                </c:pt>
                <c:pt idx="218">
                  <c:v>0.880092621</c:v>
                </c:pt>
                <c:pt idx="219">
                  <c:v>0.880208313</c:v>
                </c:pt>
                <c:pt idx="220">
                  <c:v>0.880324066</c:v>
                </c:pt>
                <c:pt idx="221">
                  <c:v>0.880439818</c:v>
                </c:pt>
                <c:pt idx="222">
                  <c:v>0.88055557</c:v>
                </c:pt>
                <c:pt idx="223">
                  <c:v>0.880671322</c:v>
                </c:pt>
                <c:pt idx="224">
                  <c:v>0.880787015</c:v>
                </c:pt>
                <c:pt idx="225">
                  <c:v>0.880902767</c:v>
                </c:pt>
                <c:pt idx="226">
                  <c:v>0.881018519</c:v>
                </c:pt>
                <c:pt idx="227">
                  <c:v>0.881134272</c:v>
                </c:pt>
                <c:pt idx="228">
                  <c:v>0.881250024</c:v>
                </c:pt>
                <c:pt idx="229">
                  <c:v>0.881365716</c:v>
                </c:pt>
                <c:pt idx="230">
                  <c:v>0.881481469</c:v>
                </c:pt>
                <c:pt idx="231">
                  <c:v>0.881597221</c:v>
                </c:pt>
                <c:pt idx="232">
                  <c:v>0.881712973</c:v>
                </c:pt>
                <c:pt idx="233">
                  <c:v>0.881828725</c:v>
                </c:pt>
                <c:pt idx="234">
                  <c:v>0.881944418</c:v>
                </c:pt>
                <c:pt idx="235">
                  <c:v>0.88206017</c:v>
                </c:pt>
                <c:pt idx="236">
                  <c:v>0.882175922</c:v>
                </c:pt>
                <c:pt idx="237">
                  <c:v>0.882291675</c:v>
                </c:pt>
                <c:pt idx="238">
                  <c:v>0.882407427</c:v>
                </c:pt>
                <c:pt idx="239">
                  <c:v>0.882523119</c:v>
                </c:pt>
                <c:pt idx="240">
                  <c:v>0.882638872</c:v>
                </c:pt>
                <c:pt idx="241">
                  <c:v>0.882754624</c:v>
                </c:pt>
                <c:pt idx="242">
                  <c:v>0.882870376</c:v>
                </c:pt>
                <c:pt idx="243">
                  <c:v>0.882986128</c:v>
                </c:pt>
                <c:pt idx="244">
                  <c:v>0.883101881</c:v>
                </c:pt>
                <c:pt idx="245">
                  <c:v>0.883217573</c:v>
                </c:pt>
                <c:pt idx="246">
                  <c:v>0.883333325</c:v>
                </c:pt>
                <c:pt idx="247">
                  <c:v>0.883449078</c:v>
                </c:pt>
                <c:pt idx="248">
                  <c:v>0.88356483</c:v>
                </c:pt>
                <c:pt idx="249">
                  <c:v>0.883680582</c:v>
                </c:pt>
                <c:pt idx="250">
                  <c:v>0.883796275</c:v>
                </c:pt>
                <c:pt idx="251">
                  <c:v>0.883912027</c:v>
                </c:pt>
                <c:pt idx="252">
                  <c:v>0.884027779</c:v>
                </c:pt>
                <c:pt idx="253">
                  <c:v>0.884143531</c:v>
                </c:pt>
                <c:pt idx="254">
                  <c:v>0.884259284</c:v>
                </c:pt>
                <c:pt idx="255">
                  <c:v>0.884374976</c:v>
                </c:pt>
                <c:pt idx="256">
                  <c:v>0.884490728</c:v>
                </c:pt>
                <c:pt idx="257">
                  <c:v>0.884606481</c:v>
                </c:pt>
                <c:pt idx="258">
                  <c:v>0.884722233</c:v>
                </c:pt>
                <c:pt idx="259">
                  <c:v>0.884837985</c:v>
                </c:pt>
                <c:pt idx="260">
                  <c:v>0.884953678</c:v>
                </c:pt>
                <c:pt idx="261">
                  <c:v>0.88506943</c:v>
                </c:pt>
                <c:pt idx="262">
                  <c:v>0.885185182</c:v>
                </c:pt>
                <c:pt idx="263">
                  <c:v>0.885300934</c:v>
                </c:pt>
                <c:pt idx="264">
                  <c:v>0.885416687</c:v>
                </c:pt>
                <c:pt idx="265">
                  <c:v>0.885532379</c:v>
                </c:pt>
                <c:pt idx="266">
                  <c:v>0.885648131</c:v>
                </c:pt>
                <c:pt idx="267">
                  <c:v>0.885763884</c:v>
                </c:pt>
                <c:pt idx="268">
                  <c:v>0.885879636</c:v>
                </c:pt>
                <c:pt idx="269">
                  <c:v>0.885995388</c:v>
                </c:pt>
                <c:pt idx="270">
                  <c:v>0.88611114</c:v>
                </c:pt>
                <c:pt idx="271">
                  <c:v>0.886226833</c:v>
                </c:pt>
                <c:pt idx="272">
                  <c:v>0.886342585</c:v>
                </c:pt>
                <c:pt idx="273">
                  <c:v>0.886458337</c:v>
                </c:pt>
                <c:pt idx="274">
                  <c:v>0.88657409</c:v>
                </c:pt>
                <c:pt idx="275">
                  <c:v>0.886689842</c:v>
                </c:pt>
                <c:pt idx="276">
                  <c:v>0.886805534</c:v>
                </c:pt>
                <c:pt idx="277">
                  <c:v>0.886921287</c:v>
                </c:pt>
                <c:pt idx="278">
                  <c:v>0.887037039</c:v>
                </c:pt>
                <c:pt idx="279">
                  <c:v>0.887152791</c:v>
                </c:pt>
                <c:pt idx="280">
                  <c:v>0.887268543</c:v>
                </c:pt>
                <c:pt idx="281">
                  <c:v>0.887384236</c:v>
                </c:pt>
                <c:pt idx="282">
                  <c:v>0.887499988</c:v>
                </c:pt>
                <c:pt idx="283">
                  <c:v>0.88761574</c:v>
                </c:pt>
                <c:pt idx="284">
                  <c:v>0.887731493</c:v>
                </c:pt>
                <c:pt idx="285">
                  <c:v>0.887847245</c:v>
                </c:pt>
                <c:pt idx="286">
                  <c:v>0.887962937</c:v>
                </c:pt>
                <c:pt idx="287">
                  <c:v>0.88807869</c:v>
                </c:pt>
                <c:pt idx="288">
                  <c:v>0.888194442</c:v>
                </c:pt>
                <c:pt idx="289">
                  <c:v>0.888310194</c:v>
                </c:pt>
                <c:pt idx="290">
                  <c:v>0.888425946</c:v>
                </c:pt>
                <c:pt idx="291">
                  <c:v>0.888541639</c:v>
                </c:pt>
                <c:pt idx="292">
                  <c:v>0.888657391</c:v>
                </c:pt>
                <c:pt idx="293">
                  <c:v>0.888773143</c:v>
                </c:pt>
                <c:pt idx="294">
                  <c:v>0.888888896</c:v>
                </c:pt>
                <c:pt idx="295">
                  <c:v>0.889004648</c:v>
                </c:pt>
                <c:pt idx="296">
                  <c:v>0.8891204</c:v>
                </c:pt>
                <c:pt idx="297">
                  <c:v>0.889236093</c:v>
                </c:pt>
                <c:pt idx="298">
                  <c:v>0.889351845</c:v>
                </c:pt>
                <c:pt idx="299">
                  <c:v>0.889467597</c:v>
                </c:pt>
                <c:pt idx="300">
                  <c:v>0.889583349</c:v>
                </c:pt>
                <c:pt idx="301">
                  <c:v>0.889699101</c:v>
                </c:pt>
                <c:pt idx="302">
                  <c:v>0.889814794</c:v>
                </c:pt>
                <c:pt idx="303">
                  <c:v>0.889930546</c:v>
                </c:pt>
                <c:pt idx="304">
                  <c:v>0.890046299</c:v>
                </c:pt>
                <c:pt idx="305">
                  <c:v>0.890162051</c:v>
                </c:pt>
                <c:pt idx="306">
                  <c:v>0.890277803</c:v>
                </c:pt>
                <c:pt idx="307">
                  <c:v>0.890393496</c:v>
                </c:pt>
                <c:pt idx="308">
                  <c:v>0.890509248</c:v>
                </c:pt>
                <c:pt idx="309">
                  <c:v>0.890625</c:v>
                </c:pt>
                <c:pt idx="310">
                  <c:v>0.890740752</c:v>
                </c:pt>
                <c:pt idx="311">
                  <c:v>0.890856504</c:v>
                </c:pt>
                <c:pt idx="312">
                  <c:v>0.890972197</c:v>
                </c:pt>
                <c:pt idx="313">
                  <c:v>0.891087949</c:v>
                </c:pt>
                <c:pt idx="314">
                  <c:v>0.891203701</c:v>
                </c:pt>
                <c:pt idx="315">
                  <c:v>0.891319454</c:v>
                </c:pt>
                <c:pt idx="316">
                  <c:v>0.891435206</c:v>
                </c:pt>
                <c:pt idx="317">
                  <c:v>0.891550899</c:v>
                </c:pt>
                <c:pt idx="318">
                  <c:v>0.891666651</c:v>
                </c:pt>
                <c:pt idx="319">
                  <c:v>0.891782403</c:v>
                </c:pt>
                <c:pt idx="320">
                  <c:v>0.891898155</c:v>
                </c:pt>
                <c:pt idx="321">
                  <c:v>0.892013907</c:v>
                </c:pt>
                <c:pt idx="322">
                  <c:v>0.8921296</c:v>
                </c:pt>
                <c:pt idx="323">
                  <c:v>0.892245352</c:v>
                </c:pt>
                <c:pt idx="324">
                  <c:v>0.892361104</c:v>
                </c:pt>
                <c:pt idx="325">
                  <c:v>0.892476857</c:v>
                </c:pt>
                <c:pt idx="326">
                  <c:v>0.892592609</c:v>
                </c:pt>
                <c:pt idx="327">
                  <c:v>0.892708361</c:v>
                </c:pt>
                <c:pt idx="328">
                  <c:v>0.892824054</c:v>
                </c:pt>
                <c:pt idx="329">
                  <c:v>0.892939806</c:v>
                </c:pt>
                <c:pt idx="330">
                  <c:v>0.893055558</c:v>
                </c:pt>
                <c:pt idx="331">
                  <c:v>0.89317131</c:v>
                </c:pt>
                <c:pt idx="332">
                  <c:v>0.893287063</c:v>
                </c:pt>
                <c:pt idx="333">
                  <c:v>0.893402755</c:v>
                </c:pt>
                <c:pt idx="334">
                  <c:v>0.893518507</c:v>
                </c:pt>
                <c:pt idx="335">
                  <c:v>0.89363426</c:v>
                </c:pt>
                <c:pt idx="336">
                  <c:v>0.893750012</c:v>
                </c:pt>
                <c:pt idx="337">
                  <c:v>0.893865764</c:v>
                </c:pt>
                <c:pt idx="338">
                  <c:v>0.893981457</c:v>
                </c:pt>
                <c:pt idx="339">
                  <c:v>0.894097209</c:v>
                </c:pt>
                <c:pt idx="340">
                  <c:v>0.894212961</c:v>
                </c:pt>
                <c:pt idx="341">
                  <c:v>0.894328713</c:v>
                </c:pt>
                <c:pt idx="342">
                  <c:v>0.894444466</c:v>
                </c:pt>
                <c:pt idx="343">
                  <c:v>0.894560158</c:v>
                </c:pt>
                <c:pt idx="344">
                  <c:v>0.89467591</c:v>
                </c:pt>
                <c:pt idx="345">
                  <c:v>0.894791663</c:v>
                </c:pt>
                <c:pt idx="346">
                  <c:v>0.894907415</c:v>
                </c:pt>
                <c:pt idx="347">
                  <c:v>0.895023167</c:v>
                </c:pt>
                <c:pt idx="348">
                  <c:v>0.89513886</c:v>
                </c:pt>
                <c:pt idx="349">
                  <c:v>0.895254612</c:v>
                </c:pt>
                <c:pt idx="350">
                  <c:v>0.895370364</c:v>
                </c:pt>
                <c:pt idx="351">
                  <c:v>0.895486116</c:v>
                </c:pt>
                <c:pt idx="352">
                  <c:v>0.895601869</c:v>
                </c:pt>
                <c:pt idx="353">
                  <c:v>0.895717621</c:v>
                </c:pt>
                <c:pt idx="354">
                  <c:v>0.895833313</c:v>
                </c:pt>
                <c:pt idx="355">
                  <c:v>0.895949066</c:v>
                </c:pt>
                <c:pt idx="356">
                  <c:v>0.896064818</c:v>
                </c:pt>
                <c:pt idx="357">
                  <c:v>0.89618057</c:v>
                </c:pt>
                <c:pt idx="358">
                  <c:v>0.896296322</c:v>
                </c:pt>
                <c:pt idx="359">
                  <c:v>0.896412015</c:v>
                </c:pt>
                <c:pt idx="360">
                  <c:v>0.896527767</c:v>
                </c:pt>
                <c:pt idx="361">
                  <c:v>0.896643519</c:v>
                </c:pt>
                <c:pt idx="362">
                  <c:v>0.896759272</c:v>
                </c:pt>
                <c:pt idx="363">
                  <c:v>0.896875024</c:v>
                </c:pt>
                <c:pt idx="364">
                  <c:v>0.896990716</c:v>
                </c:pt>
                <c:pt idx="365">
                  <c:v>0.897106469</c:v>
                </c:pt>
                <c:pt idx="366">
                  <c:v>0.897222221</c:v>
                </c:pt>
                <c:pt idx="367">
                  <c:v>0.897337973</c:v>
                </c:pt>
                <c:pt idx="368">
                  <c:v>0.897453725</c:v>
                </c:pt>
                <c:pt idx="369">
                  <c:v>0.897569418</c:v>
                </c:pt>
                <c:pt idx="370">
                  <c:v>0.89768517</c:v>
                </c:pt>
                <c:pt idx="371">
                  <c:v>0.897800922</c:v>
                </c:pt>
                <c:pt idx="372">
                  <c:v>0.897916675</c:v>
                </c:pt>
                <c:pt idx="373">
                  <c:v>0.898032427</c:v>
                </c:pt>
                <c:pt idx="374">
                  <c:v>0.898148119</c:v>
                </c:pt>
                <c:pt idx="375">
                  <c:v>0.898263872</c:v>
                </c:pt>
                <c:pt idx="376">
                  <c:v>0.898379624</c:v>
                </c:pt>
                <c:pt idx="377">
                  <c:v>0.898495376</c:v>
                </c:pt>
                <c:pt idx="378">
                  <c:v>0.898611128</c:v>
                </c:pt>
                <c:pt idx="379">
                  <c:v>0.898726881</c:v>
                </c:pt>
                <c:pt idx="380">
                  <c:v>0.898842573</c:v>
                </c:pt>
                <c:pt idx="381">
                  <c:v>0.898958325</c:v>
                </c:pt>
                <c:pt idx="382">
                  <c:v>0.899074078</c:v>
                </c:pt>
                <c:pt idx="383">
                  <c:v>0.89918983</c:v>
                </c:pt>
                <c:pt idx="384">
                  <c:v>0.899305582</c:v>
                </c:pt>
                <c:pt idx="385">
                  <c:v>0.899421275</c:v>
                </c:pt>
                <c:pt idx="386">
                  <c:v>0.899537027</c:v>
                </c:pt>
                <c:pt idx="387">
                  <c:v>0.899652779</c:v>
                </c:pt>
                <c:pt idx="388">
                  <c:v>0.899768531</c:v>
                </c:pt>
                <c:pt idx="389">
                  <c:v>0.899884284</c:v>
                </c:pt>
                <c:pt idx="390">
                  <c:v>0.899999976</c:v>
                </c:pt>
                <c:pt idx="391">
                  <c:v>0.900115728</c:v>
                </c:pt>
                <c:pt idx="392">
                  <c:v>0.900231481</c:v>
                </c:pt>
                <c:pt idx="393">
                  <c:v>0.900347233</c:v>
                </c:pt>
                <c:pt idx="394">
                  <c:v>0.900462985</c:v>
                </c:pt>
                <c:pt idx="395">
                  <c:v>0.900578678</c:v>
                </c:pt>
                <c:pt idx="396">
                  <c:v>0.90069443</c:v>
                </c:pt>
                <c:pt idx="397">
                  <c:v>0.900810182</c:v>
                </c:pt>
                <c:pt idx="398">
                  <c:v>0.900925934</c:v>
                </c:pt>
                <c:pt idx="399">
                  <c:v>0.901041687</c:v>
                </c:pt>
                <c:pt idx="400">
                  <c:v>0.901157379</c:v>
                </c:pt>
                <c:pt idx="401">
                  <c:v>0.901273131</c:v>
                </c:pt>
                <c:pt idx="402">
                  <c:v>0.901388884</c:v>
                </c:pt>
                <c:pt idx="403">
                  <c:v>0.901504636</c:v>
                </c:pt>
                <c:pt idx="404">
                  <c:v>0.901620388</c:v>
                </c:pt>
                <c:pt idx="405">
                  <c:v>0.90173614</c:v>
                </c:pt>
                <c:pt idx="406">
                  <c:v>0.901851833</c:v>
                </c:pt>
                <c:pt idx="407">
                  <c:v>0.901967585</c:v>
                </c:pt>
                <c:pt idx="408">
                  <c:v>0.902083337</c:v>
                </c:pt>
                <c:pt idx="409">
                  <c:v>0.90219909</c:v>
                </c:pt>
                <c:pt idx="410">
                  <c:v>0.902314842</c:v>
                </c:pt>
                <c:pt idx="411">
                  <c:v>0.902430534</c:v>
                </c:pt>
                <c:pt idx="412">
                  <c:v>0.902546287</c:v>
                </c:pt>
                <c:pt idx="413">
                  <c:v>0.902662039</c:v>
                </c:pt>
                <c:pt idx="414">
                  <c:v>0.902777791</c:v>
                </c:pt>
                <c:pt idx="415">
                  <c:v>0.902893543</c:v>
                </c:pt>
                <c:pt idx="416">
                  <c:v>0.903009236</c:v>
                </c:pt>
                <c:pt idx="417">
                  <c:v>0.903124988</c:v>
                </c:pt>
                <c:pt idx="418">
                  <c:v>0.90324074</c:v>
                </c:pt>
                <c:pt idx="419">
                  <c:v>0.903356493</c:v>
                </c:pt>
                <c:pt idx="420">
                  <c:v>0.903472245</c:v>
                </c:pt>
                <c:pt idx="421">
                  <c:v>0.903587937</c:v>
                </c:pt>
                <c:pt idx="422">
                  <c:v>0.90370369</c:v>
                </c:pt>
                <c:pt idx="423">
                  <c:v>0.903819442</c:v>
                </c:pt>
                <c:pt idx="424">
                  <c:v>0.903935194</c:v>
                </c:pt>
                <c:pt idx="425">
                  <c:v>0.904050946</c:v>
                </c:pt>
                <c:pt idx="426">
                  <c:v>0.904166639</c:v>
                </c:pt>
                <c:pt idx="427">
                  <c:v>0.904282391</c:v>
                </c:pt>
                <c:pt idx="428">
                  <c:v>0.904398143</c:v>
                </c:pt>
                <c:pt idx="429">
                  <c:v>0.904513896</c:v>
                </c:pt>
                <c:pt idx="430">
                  <c:v>0.904629648</c:v>
                </c:pt>
                <c:pt idx="431">
                  <c:v>0.9047454</c:v>
                </c:pt>
                <c:pt idx="432">
                  <c:v>0.904861093</c:v>
                </c:pt>
                <c:pt idx="433">
                  <c:v>0.904976845</c:v>
                </c:pt>
                <c:pt idx="434">
                  <c:v>0.905092597</c:v>
                </c:pt>
                <c:pt idx="435">
                  <c:v>0.905208349</c:v>
                </c:pt>
                <c:pt idx="436">
                  <c:v>0.905324101</c:v>
                </c:pt>
                <c:pt idx="437">
                  <c:v>0.905439794</c:v>
                </c:pt>
                <c:pt idx="438">
                  <c:v>0.905555546</c:v>
                </c:pt>
                <c:pt idx="439">
                  <c:v>0.905671299</c:v>
                </c:pt>
                <c:pt idx="440">
                  <c:v>0.905787051</c:v>
                </c:pt>
                <c:pt idx="441">
                  <c:v>0.905902803</c:v>
                </c:pt>
                <c:pt idx="442">
                  <c:v>0.906018496</c:v>
                </c:pt>
                <c:pt idx="443">
                  <c:v>0.906134248</c:v>
                </c:pt>
                <c:pt idx="444">
                  <c:v>0.90625</c:v>
                </c:pt>
                <c:pt idx="445">
                  <c:v>0.906365752</c:v>
                </c:pt>
                <c:pt idx="446">
                  <c:v>0.906481504</c:v>
                </c:pt>
                <c:pt idx="447">
                  <c:v>0.906597197</c:v>
                </c:pt>
                <c:pt idx="448">
                  <c:v>0.906712949</c:v>
                </c:pt>
                <c:pt idx="449">
                  <c:v>0.906828701</c:v>
                </c:pt>
                <c:pt idx="450">
                  <c:v>0.906944454</c:v>
                </c:pt>
                <c:pt idx="451">
                  <c:v>0.907060206</c:v>
                </c:pt>
                <c:pt idx="452">
                  <c:v>0.907175899</c:v>
                </c:pt>
                <c:pt idx="453">
                  <c:v>0.907291651</c:v>
                </c:pt>
                <c:pt idx="454">
                  <c:v>0.907407403</c:v>
                </c:pt>
                <c:pt idx="455">
                  <c:v>0.907523155</c:v>
                </c:pt>
                <c:pt idx="456">
                  <c:v>0.907638907</c:v>
                </c:pt>
                <c:pt idx="457">
                  <c:v>0.9077546</c:v>
                </c:pt>
                <c:pt idx="458">
                  <c:v>0.907870352</c:v>
                </c:pt>
                <c:pt idx="459">
                  <c:v>0.907986104</c:v>
                </c:pt>
                <c:pt idx="460">
                  <c:v>0.908101857</c:v>
                </c:pt>
                <c:pt idx="461">
                  <c:v>0.908217609</c:v>
                </c:pt>
                <c:pt idx="462">
                  <c:v>0.908333361</c:v>
                </c:pt>
                <c:pt idx="463">
                  <c:v>0.908449054</c:v>
                </c:pt>
                <c:pt idx="464">
                  <c:v>0.908564806</c:v>
                </c:pt>
                <c:pt idx="465">
                  <c:v>0.908680558</c:v>
                </c:pt>
                <c:pt idx="466">
                  <c:v>0.90879631</c:v>
                </c:pt>
                <c:pt idx="467">
                  <c:v>0.908912063</c:v>
                </c:pt>
                <c:pt idx="468">
                  <c:v>0.909027755</c:v>
                </c:pt>
                <c:pt idx="469">
                  <c:v>0.909143507</c:v>
                </c:pt>
                <c:pt idx="470">
                  <c:v>0.90925926</c:v>
                </c:pt>
                <c:pt idx="471">
                  <c:v>0.909375012</c:v>
                </c:pt>
                <c:pt idx="472">
                  <c:v>0.909490764</c:v>
                </c:pt>
                <c:pt idx="473">
                  <c:v>0.909606457</c:v>
                </c:pt>
                <c:pt idx="474">
                  <c:v>0.909722209</c:v>
                </c:pt>
                <c:pt idx="475">
                  <c:v>0.909837961</c:v>
                </c:pt>
                <c:pt idx="476">
                  <c:v>0.909953713</c:v>
                </c:pt>
                <c:pt idx="477">
                  <c:v>0.910069466</c:v>
                </c:pt>
                <c:pt idx="478">
                  <c:v>0.910185158</c:v>
                </c:pt>
                <c:pt idx="479">
                  <c:v>0.91030091</c:v>
                </c:pt>
                <c:pt idx="480">
                  <c:v>0.910416663</c:v>
                </c:pt>
                <c:pt idx="481">
                  <c:v>0.910532415</c:v>
                </c:pt>
                <c:pt idx="482">
                  <c:v>0.910648167</c:v>
                </c:pt>
                <c:pt idx="483">
                  <c:v>0.91076386</c:v>
                </c:pt>
                <c:pt idx="484">
                  <c:v>0.910879612</c:v>
                </c:pt>
                <c:pt idx="485">
                  <c:v>0.910995364</c:v>
                </c:pt>
                <c:pt idx="486">
                  <c:v>0.911111116</c:v>
                </c:pt>
                <c:pt idx="487">
                  <c:v>0.911226869</c:v>
                </c:pt>
                <c:pt idx="488">
                  <c:v>0.911342621</c:v>
                </c:pt>
                <c:pt idx="489">
                  <c:v>0.911458313</c:v>
                </c:pt>
                <c:pt idx="490">
                  <c:v>0.911574066</c:v>
                </c:pt>
                <c:pt idx="491">
                  <c:v>0.911689818</c:v>
                </c:pt>
                <c:pt idx="492">
                  <c:v>0.91180557</c:v>
                </c:pt>
                <c:pt idx="493">
                  <c:v>0.911921322</c:v>
                </c:pt>
                <c:pt idx="494">
                  <c:v>0.912037015</c:v>
                </c:pt>
                <c:pt idx="495">
                  <c:v>0.912152767</c:v>
                </c:pt>
                <c:pt idx="496">
                  <c:v>0.912268519</c:v>
                </c:pt>
                <c:pt idx="497">
                  <c:v>0.912384272</c:v>
                </c:pt>
                <c:pt idx="498">
                  <c:v>0.912500024</c:v>
                </c:pt>
                <c:pt idx="499">
                  <c:v>0.912615716</c:v>
                </c:pt>
                <c:pt idx="500">
                  <c:v>0.912731469</c:v>
                </c:pt>
                <c:pt idx="501">
                  <c:v>0.912847221</c:v>
                </c:pt>
                <c:pt idx="502">
                  <c:v>0.912962973</c:v>
                </c:pt>
                <c:pt idx="503">
                  <c:v>0.913078725</c:v>
                </c:pt>
                <c:pt idx="504">
                  <c:v>0.913194418</c:v>
                </c:pt>
                <c:pt idx="505">
                  <c:v>0.91331017</c:v>
                </c:pt>
                <c:pt idx="506">
                  <c:v>0.913425922</c:v>
                </c:pt>
                <c:pt idx="507">
                  <c:v>0.913541675</c:v>
                </c:pt>
                <c:pt idx="508">
                  <c:v>0.913657427</c:v>
                </c:pt>
                <c:pt idx="509">
                  <c:v>0.913773119</c:v>
                </c:pt>
                <c:pt idx="510">
                  <c:v>0.913888872</c:v>
                </c:pt>
                <c:pt idx="511">
                  <c:v>0.914004624</c:v>
                </c:pt>
                <c:pt idx="512">
                  <c:v>0.914120376</c:v>
                </c:pt>
                <c:pt idx="513">
                  <c:v>0.914236128</c:v>
                </c:pt>
                <c:pt idx="514">
                  <c:v>0.914351881</c:v>
                </c:pt>
                <c:pt idx="515">
                  <c:v>0.914467573</c:v>
                </c:pt>
                <c:pt idx="516">
                  <c:v>0.914583325</c:v>
                </c:pt>
                <c:pt idx="517">
                  <c:v>0.914699078</c:v>
                </c:pt>
                <c:pt idx="518">
                  <c:v>0.91481483</c:v>
                </c:pt>
                <c:pt idx="519">
                  <c:v>0.914930582</c:v>
                </c:pt>
                <c:pt idx="520">
                  <c:v>0.915046275</c:v>
                </c:pt>
                <c:pt idx="521">
                  <c:v>0.915162027</c:v>
                </c:pt>
                <c:pt idx="522">
                  <c:v>0.915277779</c:v>
                </c:pt>
                <c:pt idx="523">
                  <c:v>0.915393531</c:v>
                </c:pt>
                <c:pt idx="524">
                  <c:v>0.915509284</c:v>
                </c:pt>
                <c:pt idx="525">
                  <c:v>0.915624976</c:v>
                </c:pt>
                <c:pt idx="526">
                  <c:v>0.915740728</c:v>
                </c:pt>
                <c:pt idx="527">
                  <c:v>0.915856481</c:v>
                </c:pt>
                <c:pt idx="528">
                  <c:v>0.915972233</c:v>
                </c:pt>
                <c:pt idx="529">
                  <c:v>0.916087985</c:v>
                </c:pt>
                <c:pt idx="530">
                  <c:v>0.916203678</c:v>
                </c:pt>
                <c:pt idx="531">
                  <c:v>0.91631943</c:v>
                </c:pt>
                <c:pt idx="532">
                  <c:v>0.916435182</c:v>
                </c:pt>
                <c:pt idx="533">
                  <c:v>0.916550934</c:v>
                </c:pt>
                <c:pt idx="534">
                  <c:v>0.916666687</c:v>
                </c:pt>
                <c:pt idx="535">
                  <c:v>0.916782379</c:v>
                </c:pt>
                <c:pt idx="536">
                  <c:v>0.916898131</c:v>
                </c:pt>
                <c:pt idx="537">
                  <c:v>0.917013884</c:v>
                </c:pt>
                <c:pt idx="538">
                  <c:v>0.917129636</c:v>
                </c:pt>
                <c:pt idx="539">
                  <c:v>0.917245388</c:v>
                </c:pt>
                <c:pt idx="540">
                  <c:v>0.91736114</c:v>
                </c:pt>
                <c:pt idx="541">
                  <c:v>0.917476833</c:v>
                </c:pt>
                <c:pt idx="542">
                  <c:v>0.917592585</c:v>
                </c:pt>
                <c:pt idx="543">
                  <c:v>0.917708337</c:v>
                </c:pt>
                <c:pt idx="544">
                  <c:v>0.91782409</c:v>
                </c:pt>
                <c:pt idx="545">
                  <c:v>0.917939842</c:v>
                </c:pt>
                <c:pt idx="546">
                  <c:v>0.918055534</c:v>
                </c:pt>
                <c:pt idx="547">
                  <c:v>0.918171287</c:v>
                </c:pt>
                <c:pt idx="548">
                  <c:v>0.918287039</c:v>
                </c:pt>
                <c:pt idx="549">
                  <c:v>0.918402791</c:v>
                </c:pt>
                <c:pt idx="550">
                  <c:v>0.918518543</c:v>
                </c:pt>
                <c:pt idx="551">
                  <c:v>0.918634236</c:v>
                </c:pt>
                <c:pt idx="552">
                  <c:v>0.918749988</c:v>
                </c:pt>
                <c:pt idx="553">
                  <c:v>0.91886574</c:v>
                </c:pt>
                <c:pt idx="554">
                  <c:v>0.918981493</c:v>
                </c:pt>
                <c:pt idx="555">
                  <c:v>0.919097245</c:v>
                </c:pt>
                <c:pt idx="556">
                  <c:v>0.919212937</c:v>
                </c:pt>
                <c:pt idx="557">
                  <c:v>0.91932869</c:v>
                </c:pt>
                <c:pt idx="558">
                  <c:v>0.919444442</c:v>
                </c:pt>
                <c:pt idx="559">
                  <c:v>0.919560194</c:v>
                </c:pt>
                <c:pt idx="560">
                  <c:v>0.919675946</c:v>
                </c:pt>
                <c:pt idx="561">
                  <c:v>0.919791639</c:v>
                </c:pt>
                <c:pt idx="562">
                  <c:v>0.919907391</c:v>
                </c:pt>
                <c:pt idx="563">
                  <c:v>0.920023143</c:v>
                </c:pt>
                <c:pt idx="564">
                  <c:v>0.920138896</c:v>
                </c:pt>
                <c:pt idx="565">
                  <c:v>0.920254648</c:v>
                </c:pt>
                <c:pt idx="566">
                  <c:v>0.9203704</c:v>
                </c:pt>
                <c:pt idx="567">
                  <c:v>0.920486093</c:v>
                </c:pt>
                <c:pt idx="568">
                  <c:v>0.920601845</c:v>
                </c:pt>
                <c:pt idx="569">
                  <c:v>0.920717597</c:v>
                </c:pt>
                <c:pt idx="570">
                  <c:v>0.920833349</c:v>
                </c:pt>
                <c:pt idx="571">
                  <c:v>0.920949101</c:v>
                </c:pt>
                <c:pt idx="572">
                  <c:v>0.921064794</c:v>
                </c:pt>
                <c:pt idx="573">
                  <c:v>0.921180546</c:v>
                </c:pt>
                <c:pt idx="574">
                  <c:v>0.921296299</c:v>
                </c:pt>
                <c:pt idx="575">
                  <c:v>0.921412051</c:v>
                </c:pt>
                <c:pt idx="576">
                  <c:v>0.921527803</c:v>
                </c:pt>
                <c:pt idx="577">
                  <c:v>0.921643496</c:v>
                </c:pt>
                <c:pt idx="578">
                  <c:v>0.921759248</c:v>
                </c:pt>
                <c:pt idx="579">
                  <c:v>0.921875</c:v>
                </c:pt>
                <c:pt idx="580">
                  <c:v>0.921990752</c:v>
                </c:pt>
                <c:pt idx="581">
                  <c:v>0.922106504</c:v>
                </c:pt>
                <c:pt idx="582">
                  <c:v>0.922222197</c:v>
                </c:pt>
                <c:pt idx="583">
                  <c:v>0.922337949</c:v>
                </c:pt>
                <c:pt idx="584">
                  <c:v>0.922453701</c:v>
                </c:pt>
                <c:pt idx="585">
                  <c:v>0.922569454</c:v>
                </c:pt>
                <c:pt idx="586">
                  <c:v>0.922685206</c:v>
                </c:pt>
                <c:pt idx="587">
                  <c:v>0.922800899</c:v>
                </c:pt>
                <c:pt idx="588">
                  <c:v>0.922916651</c:v>
                </c:pt>
                <c:pt idx="589">
                  <c:v>0.923032403</c:v>
                </c:pt>
                <c:pt idx="590">
                  <c:v>0.923148155</c:v>
                </c:pt>
                <c:pt idx="591">
                  <c:v>0.923263907</c:v>
                </c:pt>
                <c:pt idx="592">
                  <c:v>0.9233796</c:v>
                </c:pt>
                <c:pt idx="593">
                  <c:v>0.923495352</c:v>
                </c:pt>
                <c:pt idx="594">
                  <c:v>0.923611104</c:v>
                </c:pt>
                <c:pt idx="595">
                  <c:v>0.923726857</c:v>
                </c:pt>
                <c:pt idx="596">
                  <c:v>0.923842609</c:v>
                </c:pt>
                <c:pt idx="597">
                  <c:v>0.923958361</c:v>
                </c:pt>
                <c:pt idx="598">
                  <c:v>0.924074054</c:v>
                </c:pt>
                <c:pt idx="599">
                  <c:v>0.924189806</c:v>
                </c:pt>
                <c:pt idx="600">
                  <c:v>0.924305558</c:v>
                </c:pt>
                <c:pt idx="601">
                  <c:v>0.92442131</c:v>
                </c:pt>
                <c:pt idx="602">
                  <c:v>0.924537063</c:v>
                </c:pt>
                <c:pt idx="603">
                  <c:v>0.924652755</c:v>
                </c:pt>
                <c:pt idx="604">
                  <c:v>0.924768507</c:v>
                </c:pt>
                <c:pt idx="605">
                  <c:v>0.92488426</c:v>
                </c:pt>
                <c:pt idx="606">
                  <c:v>0.925000012</c:v>
                </c:pt>
                <c:pt idx="607">
                  <c:v>0.925115764</c:v>
                </c:pt>
                <c:pt idx="608">
                  <c:v>0.925231457</c:v>
                </c:pt>
                <c:pt idx="609">
                  <c:v>0.925347209</c:v>
                </c:pt>
                <c:pt idx="610">
                  <c:v>0.925462961</c:v>
                </c:pt>
                <c:pt idx="611">
                  <c:v>0.925578713</c:v>
                </c:pt>
                <c:pt idx="612">
                  <c:v>0.925694466</c:v>
                </c:pt>
                <c:pt idx="613">
                  <c:v>0.925810158</c:v>
                </c:pt>
                <c:pt idx="614">
                  <c:v>0.92592591</c:v>
                </c:pt>
                <c:pt idx="615">
                  <c:v>0.926041663</c:v>
                </c:pt>
                <c:pt idx="616">
                  <c:v>0.926157415</c:v>
                </c:pt>
                <c:pt idx="617">
                  <c:v>0.926273167</c:v>
                </c:pt>
                <c:pt idx="618">
                  <c:v>0.92638886</c:v>
                </c:pt>
                <c:pt idx="619">
                  <c:v>0.926504612</c:v>
                </c:pt>
                <c:pt idx="620">
                  <c:v>0.926620364</c:v>
                </c:pt>
                <c:pt idx="621">
                  <c:v>0.926736116</c:v>
                </c:pt>
                <c:pt idx="622">
                  <c:v>0.926851869</c:v>
                </c:pt>
                <c:pt idx="623">
                  <c:v>0.926967621</c:v>
                </c:pt>
                <c:pt idx="624">
                  <c:v>0.927083313</c:v>
                </c:pt>
                <c:pt idx="625">
                  <c:v>0.927199066</c:v>
                </c:pt>
                <c:pt idx="626">
                  <c:v>0.927314818</c:v>
                </c:pt>
                <c:pt idx="627">
                  <c:v>0.92743057</c:v>
                </c:pt>
                <c:pt idx="628">
                  <c:v>0.927546322</c:v>
                </c:pt>
                <c:pt idx="629">
                  <c:v>0.927662015</c:v>
                </c:pt>
                <c:pt idx="630">
                  <c:v>0.927777767</c:v>
                </c:pt>
                <c:pt idx="631">
                  <c:v>0.927893519</c:v>
                </c:pt>
                <c:pt idx="632">
                  <c:v>0.928009272</c:v>
                </c:pt>
                <c:pt idx="633">
                  <c:v>0.928125024</c:v>
                </c:pt>
                <c:pt idx="634">
                  <c:v>0.928240716</c:v>
                </c:pt>
                <c:pt idx="635">
                  <c:v>0.928356469</c:v>
                </c:pt>
                <c:pt idx="636">
                  <c:v>0.928472221</c:v>
                </c:pt>
                <c:pt idx="637">
                  <c:v>0.928587973</c:v>
                </c:pt>
                <c:pt idx="638">
                  <c:v>0.928703725</c:v>
                </c:pt>
                <c:pt idx="639">
                  <c:v>0.928819418</c:v>
                </c:pt>
                <c:pt idx="640">
                  <c:v>0.92893517</c:v>
                </c:pt>
                <c:pt idx="641">
                  <c:v>0.929050922</c:v>
                </c:pt>
                <c:pt idx="642">
                  <c:v>0.929166675</c:v>
                </c:pt>
                <c:pt idx="643">
                  <c:v>0.929282427</c:v>
                </c:pt>
                <c:pt idx="644">
                  <c:v>0.929398119</c:v>
                </c:pt>
                <c:pt idx="645">
                  <c:v>0.929513872</c:v>
                </c:pt>
                <c:pt idx="646">
                  <c:v>0.929629624</c:v>
                </c:pt>
                <c:pt idx="647">
                  <c:v>0.929745376</c:v>
                </c:pt>
                <c:pt idx="648">
                  <c:v>0.929861128</c:v>
                </c:pt>
                <c:pt idx="649">
                  <c:v>0.929976881</c:v>
                </c:pt>
                <c:pt idx="650">
                  <c:v>0.930092573</c:v>
                </c:pt>
                <c:pt idx="651">
                  <c:v>0.930208325</c:v>
                </c:pt>
                <c:pt idx="652">
                  <c:v>0.930324078</c:v>
                </c:pt>
                <c:pt idx="653">
                  <c:v>0.93043983</c:v>
                </c:pt>
                <c:pt idx="654">
                  <c:v>0.930555582</c:v>
                </c:pt>
                <c:pt idx="655">
                  <c:v>0.930671275</c:v>
                </c:pt>
                <c:pt idx="656">
                  <c:v>0.930787027</c:v>
                </c:pt>
                <c:pt idx="657">
                  <c:v>0.930902779</c:v>
                </c:pt>
                <c:pt idx="658">
                  <c:v>0.931018531</c:v>
                </c:pt>
                <c:pt idx="659">
                  <c:v>0.931134284</c:v>
                </c:pt>
                <c:pt idx="660">
                  <c:v>0.931249976</c:v>
                </c:pt>
                <c:pt idx="661">
                  <c:v>0.931365728</c:v>
                </c:pt>
                <c:pt idx="662">
                  <c:v>0.931481481</c:v>
                </c:pt>
                <c:pt idx="663">
                  <c:v>0.931597233</c:v>
                </c:pt>
                <c:pt idx="664">
                  <c:v>0.931712985</c:v>
                </c:pt>
                <c:pt idx="665">
                  <c:v>0.931828678</c:v>
                </c:pt>
                <c:pt idx="666">
                  <c:v>0.93194443</c:v>
                </c:pt>
                <c:pt idx="667">
                  <c:v>0.932060182</c:v>
                </c:pt>
                <c:pt idx="668">
                  <c:v>0.932175934</c:v>
                </c:pt>
                <c:pt idx="669">
                  <c:v>0.932291687</c:v>
                </c:pt>
                <c:pt idx="670">
                  <c:v>0.932407379</c:v>
                </c:pt>
                <c:pt idx="671">
                  <c:v>0.932523131</c:v>
                </c:pt>
                <c:pt idx="672">
                  <c:v>0.932638884</c:v>
                </c:pt>
                <c:pt idx="673">
                  <c:v>0.932754636</c:v>
                </c:pt>
                <c:pt idx="674">
                  <c:v>0.932870388</c:v>
                </c:pt>
                <c:pt idx="675">
                  <c:v>0.93298614</c:v>
                </c:pt>
                <c:pt idx="676">
                  <c:v>0.933101833</c:v>
                </c:pt>
                <c:pt idx="677">
                  <c:v>0.933217585</c:v>
                </c:pt>
                <c:pt idx="678">
                  <c:v>0.933333337</c:v>
                </c:pt>
                <c:pt idx="679">
                  <c:v>0.93344909</c:v>
                </c:pt>
                <c:pt idx="680">
                  <c:v>0.933564842</c:v>
                </c:pt>
                <c:pt idx="681">
                  <c:v>0.933680534</c:v>
                </c:pt>
                <c:pt idx="682">
                  <c:v>0.933796287</c:v>
                </c:pt>
                <c:pt idx="683">
                  <c:v>0.933912039</c:v>
                </c:pt>
                <c:pt idx="684">
                  <c:v>0.934027791</c:v>
                </c:pt>
                <c:pt idx="685">
                  <c:v>0.934143543</c:v>
                </c:pt>
                <c:pt idx="686">
                  <c:v>0.934259236</c:v>
                </c:pt>
                <c:pt idx="687">
                  <c:v>0.934374988</c:v>
                </c:pt>
                <c:pt idx="688">
                  <c:v>0.93449074</c:v>
                </c:pt>
                <c:pt idx="689">
                  <c:v>0.934606493</c:v>
                </c:pt>
              </c:strCache>
            </c:strRef>
          </c:xVal>
          <c:yVal>
            <c:numRef>
              <c:f>Data!$Q$9:$Q$698</c:f>
              <c:numCache>
                <c:ptCount val="690"/>
                <c:pt idx="49">
                  <c:v>25.7</c:v>
                </c:pt>
                <c:pt idx="50">
                  <c:v>27.1</c:v>
                </c:pt>
                <c:pt idx="51">
                  <c:v>35.4</c:v>
                </c:pt>
                <c:pt idx="52">
                  <c:v>30.6</c:v>
                </c:pt>
                <c:pt idx="53">
                  <c:v>31.2</c:v>
                </c:pt>
                <c:pt idx="54">
                  <c:v>33.6</c:v>
                </c:pt>
                <c:pt idx="55">
                  <c:v>32.7</c:v>
                </c:pt>
                <c:pt idx="56">
                  <c:v>32.6</c:v>
                </c:pt>
                <c:pt idx="57">
                  <c:v>36.7</c:v>
                </c:pt>
                <c:pt idx="58">
                  <c:v>40.1</c:v>
                </c:pt>
                <c:pt idx="59">
                  <c:v>30.3</c:v>
                </c:pt>
                <c:pt idx="60">
                  <c:v>35</c:v>
                </c:pt>
                <c:pt idx="61">
                  <c:v>34.2</c:v>
                </c:pt>
                <c:pt idx="62">
                  <c:v>30.6</c:v>
                </c:pt>
                <c:pt idx="63">
                  <c:v>36.1</c:v>
                </c:pt>
                <c:pt idx="64">
                  <c:v>38.1</c:v>
                </c:pt>
                <c:pt idx="65">
                  <c:v>35.6</c:v>
                </c:pt>
                <c:pt idx="66">
                  <c:v>40.6</c:v>
                </c:pt>
                <c:pt idx="67">
                  <c:v>36.1</c:v>
                </c:pt>
                <c:pt idx="68">
                  <c:v>40.6</c:v>
                </c:pt>
                <c:pt idx="69">
                  <c:v>39.5</c:v>
                </c:pt>
                <c:pt idx="70">
                  <c:v>40.1</c:v>
                </c:pt>
                <c:pt idx="71">
                  <c:v>39.6</c:v>
                </c:pt>
                <c:pt idx="72">
                  <c:v>38.1</c:v>
                </c:pt>
                <c:pt idx="73">
                  <c:v>44.1</c:v>
                </c:pt>
                <c:pt idx="74">
                  <c:v>34.1</c:v>
                </c:pt>
                <c:pt idx="75">
                  <c:v>31.1</c:v>
                </c:pt>
                <c:pt idx="76">
                  <c:v>38.1</c:v>
                </c:pt>
                <c:pt idx="77">
                  <c:v>38.7</c:v>
                </c:pt>
                <c:pt idx="78">
                  <c:v>35.1</c:v>
                </c:pt>
                <c:pt idx="79">
                  <c:v>33.1</c:v>
                </c:pt>
                <c:pt idx="80">
                  <c:v>42.1</c:v>
                </c:pt>
                <c:pt idx="81">
                  <c:v>36.6</c:v>
                </c:pt>
                <c:pt idx="82">
                  <c:v>38.6</c:v>
                </c:pt>
                <c:pt idx="83">
                  <c:v>36.1</c:v>
                </c:pt>
                <c:pt idx="84">
                  <c:v>39.1</c:v>
                </c:pt>
                <c:pt idx="85">
                  <c:v>39.6</c:v>
                </c:pt>
                <c:pt idx="86">
                  <c:v>37.7</c:v>
                </c:pt>
                <c:pt idx="87">
                  <c:v>35.2</c:v>
                </c:pt>
                <c:pt idx="88">
                  <c:v>38</c:v>
                </c:pt>
                <c:pt idx="89">
                  <c:v>33.7</c:v>
                </c:pt>
                <c:pt idx="90">
                  <c:v>36.1</c:v>
                </c:pt>
                <c:pt idx="91">
                  <c:v>36.7</c:v>
                </c:pt>
                <c:pt idx="92">
                  <c:v>40.1</c:v>
                </c:pt>
                <c:pt idx="93">
                  <c:v>38</c:v>
                </c:pt>
                <c:pt idx="94">
                  <c:v>36.6</c:v>
                </c:pt>
                <c:pt idx="95">
                  <c:v>32.6</c:v>
                </c:pt>
                <c:pt idx="96">
                  <c:v>40.8</c:v>
                </c:pt>
                <c:pt idx="97">
                  <c:v>37.2</c:v>
                </c:pt>
                <c:pt idx="98">
                  <c:v>38.6</c:v>
                </c:pt>
                <c:pt idx="99">
                  <c:v>32.1</c:v>
                </c:pt>
                <c:pt idx="100">
                  <c:v>34.6</c:v>
                </c:pt>
                <c:pt idx="101">
                  <c:v>34.6</c:v>
                </c:pt>
                <c:pt idx="102">
                  <c:v>36.2</c:v>
                </c:pt>
                <c:pt idx="103">
                  <c:v>35.6</c:v>
                </c:pt>
                <c:pt idx="104">
                  <c:v>39.7</c:v>
                </c:pt>
                <c:pt idx="105">
                  <c:v>37.2</c:v>
                </c:pt>
                <c:pt idx="106">
                  <c:v>37.1</c:v>
                </c:pt>
                <c:pt idx="107">
                  <c:v>35.1</c:v>
                </c:pt>
                <c:pt idx="108">
                  <c:v>38.6</c:v>
                </c:pt>
                <c:pt idx="109">
                  <c:v>36.6</c:v>
                </c:pt>
                <c:pt idx="110">
                  <c:v>36.7</c:v>
                </c:pt>
                <c:pt idx="111">
                  <c:v>32.1</c:v>
                </c:pt>
                <c:pt idx="112">
                  <c:v>43.7</c:v>
                </c:pt>
                <c:pt idx="113">
                  <c:v>39.6</c:v>
                </c:pt>
                <c:pt idx="114">
                  <c:v>42.6</c:v>
                </c:pt>
                <c:pt idx="115">
                  <c:v>34.7</c:v>
                </c:pt>
                <c:pt idx="116">
                  <c:v>36.3</c:v>
                </c:pt>
                <c:pt idx="117">
                  <c:v>36.7</c:v>
                </c:pt>
                <c:pt idx="118">
                  <c:v>39.6</c:v>
                </c:pt>
                <c:pt idx="119">
                  <c:v>35.1</c:v>
                </c:pt>
                <c:pt idx="120">
                  <c:v>39.1</c:v>
                </c:pt>
                <c:pt idx="121">
                  <c:v>35.7</c:v>
                </c:pt>
                <c:pt idx="122">
                  <c:v>36.1</c:v>
                </c:pt>
                <c:pt idx="123">
                  <c:v>34</c:v>
                </c:pt>
                <c:pt idx="124">
                  <c:v>34.6</c:v>
                </c:pt>
                <c:pt idx="125">
                  <c:v>31.6</c:v>
                </c:pt>
                <c:pt idx="126">
                  <c:v>38.6</c:v>
                </c:pt>
                <c:pt idx="127">
                  <c:v>34.1</c:v>
                </c:pt>
                <c:pt idx="128">
                  <c:v>38.9</c:v>
                </c:pt>
                <c:pt idx="129">
                  <c:v>35.1</c:v>
                </c:pt>
                <c:pt idx="130">
                  <c:v>38.6</c:v>
                </c:pt>
                <c:pt idx="131">
                  <c:v>32.6</c:v>
                </c:pt>
                <c:pt idx="132">
                  <c:v>35.7</c:v>
                </c:pt>
                <c:pt idx="133">
                  <c:v>35.6</c:v>
                </c:pt>
                <c:pt idx="134">
                  <c:v>37.6</c:v>
                </c:pt>
                <c:pt idx="135">
                  <c:v>33.7</c:v>
                </c:pt>
                <c:pt idx="136">
                  <c:v>41.2</c:v>
                </c:pt>
                <c:pt idx="137">
                  <c:v>37.1</c:v>
                </c:pt>
                <c:pt idx="138">
                  <c:v>42.7</c:v>
                </c:pt>
                <c:pt idx="139">
                  <c:v>36.7</c:v>
                </c:pt>
                <c:pt idx="140">
                  <c:v>40.6</c:v>
                </c:pt>
                <c:pt idx="141">
                  <c:v>37.2</c:v>
                </c:pt>
                <c:pt idx="142">
                  <c:v>34.1</c:v>
                </c:pt>
                <c:pt idx="143">
                  <c:v>36</c:v>
                </c:pt>
                <c:pt idx="144">
                  <c:v>40.6</c:v>
                </c:pt>
                <c:pt idx="145">
                  <c:v>36.1</c:v>
                </c:pt>
                <c:pt idx="146">
                  <c:v>34.6</c:v>
                </c:pt>
                <c:pt idx="147">
                  <c:v>37.2</c:v>
                </c:pt>
                <c:pt idx="148">
                  <c:v>42.9</c:v>
                </c:pt>
                <c:pt idx="149">
                  <c:v>32.7</c:v>
                </c:pt>
                <c:pt idx="150">
                  <c:v>42.1</c:v>
                </c:pt>
                <c:pt idx="151">
                  <c:v>36.1</c:v>
                </c:pt>
                <c:pt idx="152">
                  <c:v>39.5</c:v>
                </c:pt>
                <c:pt idx="153">
                  <c:v>36.1</c:v>
                </c:pt>
                <c:pt idx="154">
                  <c:v>45.1</c:v>
                </c:pt>
                <c:pt idx="155">
                  <c:v>38.5</c:v>
                </c:pt>
                <c:pt idx="156">
                  <c:v>36.6</c:v>
                </c:pt>
                <c:pt idx="157">
                  <c:v>34.4</c:v>
                </c:pt>
                <c:pt idx="158">
                  <c:v>37.5</c:v>
                </c:pt>
                <c:pt idx="159">
                  <c:v>34.3</c:v>
                </c:pt>
                <c:pt idx="160">
                  <c:v>39.6</c:v>
                </c:pt>
                <c:pt idx="161">
                  <c:v>35.6</c:v>
                </c:pt>
                <c:pt idx="162">
                  <c:v>36.5</c:v>
                </c:pt>
                <c:pt idx="163">
                  <c:v>30.9</c:v>
                </c:pt>
                <c:pt idx="164">
                  <c:v>38.1</c:v>
                </c:pt>
                <c:pt idx="165">
                  <c:v>37.6</c:v>
                </c:pt>
                <c:pt idx="166">
                  <c:v>40.6</c:v>
                </c:pt>
                <c:pt idx="167">
                  <c:v>37.5</c:v>
                </c:pt>
                <c:pt idx="168">
                  <c:v>38.1</c:v>
                </c:pt>
                <c:pt idx="169">
                  <c:v>29.2</c:v>
                </c:pt>
                <c:pt idx="170">
                  <c:v>33.1</c:v>
                </c:pt>
                <c:pt idx="171">
                  <c:v>29.1</c:v>
                </c:pt>
                <c:pt idx="172">
                  <c:v>32.7</c:v>
                </c:pt>
                <c:pt idx="173">
                  <c:v>30.1</c:v>
                </c:pt>
                <c:pt idx="174">
                  <c:v>31.1</c:v>
                </c:pt>
                <c:pt idx="175">
                  <c:v>28.8</c:v>
                </c:pt>
                <c:pt idx="176">
                  <c:v>34.6</c:v>
                </c:pt>
                <c:pt idx="177">
                  <c:v>26.6</c:v>
                </c:pt>
                <c:pt idx="178">
                  <c:v>28.1</c:v>
                </c:pt>
                <c:pt idx="179">
                  <c:v>29.6</c:v>
                </c:pt>
                <c:pt idx="180">
                  <c:v>38.7</c:v>
                </c:pt>
                <c:pt idx="181">
                  <c:v>34.6</c:v>
                </c:pt>
                <c:pt idx="182">
                  <c:v>38.1</c:v>
                </c:pt>
                <c:pt idx="183">
                  <c:v>28.6</c:v>
                </c:pt>
                <c:pt idx="184">
                  <c:v>29.2</c:v>
                </c:pt>
                <c:pt idx="185">
                  <c:v>32.8</c:v>
                </c:pt>
                <c:pt idx="186">
                  <c:v>42.4</c:v>
                </c:pt>
                <c:pt idx="187">
                  <c:v>30.1</c:v>
                </c:pt>
                <c:pt idx="188">
                  <c:v>26.6</c:v>
                </c:pt>
                <c:pt idx="189">
                  <c:v>31.1</c:v>
                </c:pt>
                <c:pt idx="190">
                  <c:v>36.1</c:v>
                </c:pt>
                <c:pt idx="191">
                  <c:v>22.9</c:v>
                </c:pt>
                <c:pt idx="192">
                  <c:v>30</c:v>
                </c:pt>
                <c:pt idx="193">
                  <c:v>31.7</c:v>
                </c:pt>
                <c:pt idx="194">
                  <c:v>40.1</c:v>
                </c:pt>
                <c:pt idx="195">
                  <c:v>27.2</c:v>
                </c:pt>
                <c:pt idx="196">
                  <c:v>30.6</c:v>
                </c:pt>
                <c:pt idx="197">
                  <c:v>31.6</c:v>
                </c:pt>
                <c:pt idx="198">
                  <c:v>35.1</c:v>
                </c:pt>
                <c:pt idx="199">
                  <c:v>30.9</c:v>
                </c:pt>
                <c:pt idx="200">
                  <c:v>33.9</c:v>
                </c:pt>
                <c:pt idx="201">
                  <c:v>36.6</c:v>
                </c:pt>
                <c:pt idx="202">
                  <c:v>33.9</c:v>
                </c:pt>
                <c:pt idx="203">
                  <c:v>33.2</c:v>
                </c:pt>
                <c:pt idx="204">
                  <c:v>38.1</c:v>
                </c:pt>
                <c:pt idx="205">
                  <c:v>31</c:v>
                </c:pt>
                <c:pt idx="206">
                  <c:v>40.4</c:v>
                </c:pt>
                <c:pt idx="207">
                  <c:v>36.5</c:v>
                </c:pt>
                <c:pt idx="208">
                  <c:v>36.7</c:v>
                </c:pt>
                <c:pt idx="209">
                  <c:v>36.1</c:v>
                </c:pt>
                <c:pt idx="210">
                  <c:v>38.4</c:v>
                </c:pt>
                <c:pt idx="211">
                  <c:v>33.9</c:v>
                </c:pt>
                <c:pt idx="212">
                  <c:v>32.1</c:v>
                </c:pt>
                <c:pt idx="213">
                  <c:v>28.7</c:v>
                </c:pt>
                <c:pt idx="214">
                  <c:v>38.7</c:v>
                </c:pt>
                <c:pt idx="215">
                  <c:v>28.6</c:v>
                </c:pt>
                <c:pt idx="216">
                  <c:v>39.4</c:v>
                </c:pt>
                <c:pt idx="217">
                  <c:v>40.6</c:v>
                </c:pt>
                <c:pt idx="218">
                  <c:v>36.6</c:v>
                </c:pt>
                <c:pt idx="219">
                  <c:v>33.1</c:v>
                </c:pt>
                <c:pt idx="220">
                  <c:v>36</c:v>
                </c:pt>
                <c:pt idx="221">
                  <c:v>29.9</c:v>
                </c:pt>
                <c:pt idx="222">
                  <c:v>31.6</c:v>
                </c:pt>
                <c:pt idx="223">
                  <c:v>30.5</c:v>
                </c:pt>
                <c:pt idx="224">
                  <c:v>37.6</c:v>
                </c:pt>
                <c:pt idx="225">
                  <c:v>33.4</c:v>
                </c:pt>
                <c:pt idx="226">
                  <c:v>35.1</c:v>
                </c:pt>
                <c:pt idx="227">
                  <c:v>28.1</c:v>
                </c:pt>
                <c:pt idx="228">
                  <c:v>39.6</c:v>
                </c:pt>
                <c:pt idx="229">
                  <c:v>35.6</c:v>
                </c:pt>
                <c:pt idx="230">
                  <c:v>35</c:v>
                </c:pt>
                <c:pt idx="231">
                  <c:v>27.4</c:v>
                </c:pt>
                <c:pt idx="232">
                  <c:v>35.1</c:v>
                </c:pt>
                <c:pt idx="233">
                  <c:v>33.1</c:v>
                </c:pt>
                <c:pt idx="234">
                  <c:v>34.6</c:v>
                </c:pt>
                <c:pt idx="235">
                  <c:v>36</c:v>
                </c:pt>
                <c:pt idx="236">
                  <c:v>32.6</c:v>
                </c:pt>
                <c:pt idx="237">
                  <c:v>29.1</c:v>
                </c:pt>
                <c:pt idx="238">
                  <c:v>35.6</c:v>
                </c:pt>
                <c:pt idx="239">
                  <c:v>30.6</c:v>
                </c:pt>
                <c:pt idx="240">
                  <c:v>35.6</c:v>
                </c:pt>
                <c:pt idx="241">
                  <c:v>33.4</c:v>
                </c:pt>
                <c:pt idx="242">
                  <c:v>39.6</c:v>
                </c:pt>
                <c:pt idx="243">
                  <c:v>34.6</c:v>
                </c:pt>
                <c:pt idx="244">
                  <c:v>36.5</c:v>
                </c:pt>
                <c:pt idx="245">
                  <c:v>33.9</c:v>
                </c:pt>
                <c:pt idx="246">
                  <c:v>37.1</c:v>
                </c:pt>
                <c:pt idx="247">
                  <c:v>30.5</c:v>
                </c:pt>
                <c:pt idx="248">
                  <c:v>38.1</c:v>
                </c:pt>
                <c:pt idx="249">
                  <c:v>38.6</c:v>
                </c:pt>
                <c:pt idx="250">
                  <c:v>36.1</c:v>
                </c:pt>
                <c:pt idx="251">
                  <c:v>26.1</c:v>
                </c:pt>
                <c:pt idx="252">
                  <c:v>36.6</c:v>
                </c:pt>
                <c:pt idx="253">
                  <c:v>38.6</c:v>
                </c:pt>
                <c:pt idx="254">
                  <c:v>36.5</c:v>
                </c:pt>
                <c:pt idx="255">
                  <c:v>33.1</c:v>
                </c:pt>
                <c:pt idx="256">
                  <c:v>42.1</c:v>
                </c:pt>
                <c:pt idx="257">
                  <c:v>40.4</c:v>
                </c:pt>
                <c:pt idx="258">
                  <c:v>44.6</c:v>
                </c:pt>
                <c:pt idx="259">
                  <c:v>41</c:v>
                </c:pt>
                <c:pt idx="260">
                  <c:v>39.6</c:v>
                </c:pt>
                <c:pt idx="261">
                  <c:v>34.4</c:v>
                </c:pt>
                <c:pt idx="262">
                  <c:v>37.1</c:v>
                </c:pt>
                <c:pt idx="263">
                  <c:v>40.2</c:v>
                </c:pt>
                <c:pt idx="264">
                  <c:v>40.9</c:v>
                </c:pt>
                <c:pt idx="265">
                  <c:v>45.9</c:v>
                </c:pt>
                <c:pt idx="266">
                  <c:v>36.7</c:v>
                </c:pt>
                <c:pt idx="267">
                  <c:v>39.1</c:v>
                </c:pt>
                <c:pt idx="268">
                  <c:v>32.1</c:v>
                </c:pt>
                <c:pt idx="269">
                  <c:v>38.6</c:v>
                </c:pt>
                <c:pt idx="270">
                  <c:v>34.6</c:v>
                </c:pt>
                <c:pt idx="271">
                  <c:v>35.2</c:v>
                </c:pt>
                <c:pt idx="272">
                  <c:v>43.1</c:v>
                </c:pt>
                <c:pt idx="273">
                  <c:v>43.9</c:v>
                </c:pt>
                <c:pt idx="274">
                  <c:v>30.2</c:v>
                </c:pt>
                <c:pt idx="275">
                  <c:v>38</c:v>
                </c:pt>
                <c:pt idx="276">
                  <c:v>35</c:v>
                </c:pt>
                <c:pt idx="277">
                  <c:v>35.2</c:v>
                </c:pt>
                <c:pt idx="278">
                  <c:v>42.5</c:v>
                </c:pt>
                <c:pt idx="279">
                  <c:v>41.4</c:v>
                </c:pt>
                <c:pt idx="280">
                  <c:v>36.1</c:v>
                </c:pt>
                <c:pt idx="281">
                  <c:v>41.1</c:v>
                </c:pt>
                <c:pt idx="282">
                  <c:v>44.1</c:v>
                </c:pt>
                <c:pt idx="283">
                  <c:v>47.9</c:v>
                </c:pt>
                <c:pt idx="284">
                  <c:v>40.5</c:v>
                </c:pt>
                <c:pt idx="285">
                  <c:v>44.6</c:v>
                </c:pt>
                <c:pt idx="286">
                  <c:v>45.5</c:v>
                </c:pt>
                <c:pt idx="287">
                  <c:v>37.8</c:v>
                </c:pt>
                <c:pt idx="288">
                  <c:v>37.1</c:v>
                </c:pt>
                <c:pt idx="289">
                  <c:v>46.4</c:v>
                </c:pt>
                <c:pt idx="290">
                  <c:v>47</c:v>
                </c:pt>
                <c:pt idx="291">
                  <c:v>43.6</c:v>
                </c:pt>
                <c:pt idx="292">
                  <c:v>36.6</c:v>
                </c:pt>
                <c:pt idx="293">
                  <c:v>46.3</c:v>
                </c:pt>
                <c:pt idx="294">
                  <c:v>46.8</c:v>
                </c:pt>
                <c:pt idx="295">
                  <c:v>47.6</c:v>
                </c:pt>
                <c:pt idx="296">
                  <c:v>42.5</c:v>
                </c:pt>
                <c:pt idx="297">
                  <c:v>36.5</c:v>
                </c:pt>
                <c:pt idx="298">
                  <c:v>46</c:v>
                </c:pt>
                <c:pt idx="299">
                  <c:v>45.9</c:v>
                </c:pt>
                <c:pt idx="300">
                  <c:v>40.2</c:v>
                </c:pt>
                <c:pt idx="301">
                  <c:v>49.1</c:v>
                </c:pt>
                <c:pt idx="302">
                  <c:v>51</c:v>
                </c:pt>
                <c:pt idx="303">
                  <c:v>44.5</c:v>
                </c:pt>
                <c:pt idx="304">
                  <c:v>43.6</c:v>
                </c:pt>
                <c:pt idx="305">
                  <c:v>49.9</c:v>
                </c:pt>
                <c:pt idx="306">
                  <c:v>54.2</c:v>
                </c:pt>
                <c:pt idx="307">
                  <c:v>64.4</c:v>
                </c:pt>
                <c:pt idx="308">
                  <c:v>64.3</c:v>
                </c:pt>
                <c:pt idx="309">
                  <c:v>61.4</c:v>
                </c:pt>
                <c:pt idx="310">
                  <c:v>61.5</c:v>
                </c:pt>
                <c:pt idx="311">
                  <c:v>62.9</c:v>
                </c:pt>
                <c:pt idx="312">
                  <c:v>56.4</c:v>
                </c:pt>
                <c:pt idx="313">
                  <c:v>56.9</c:v>
                </c:pt>
                <c:pt idx="314">
                  <c:v>53.6</c:v>
                </c:pt>
                <c:pt idx="315">
                  <c:v>51.6</c:v>
                </c:pt>
                <c:pt idx="316">
                  <c:v>49</c:v>
                </c:pt>
                <c:pt idx="317">
                  <c:v>52.4</c:v>
                </c:pt>
                <c:pt idx="318">
                  <c:v>63.3</c:v>
                </c:pt>
                <c:pt idx="319">
                  <c:v>56.9</c:v>
                </c:pt>
                <c:pt idx="320">
                  <c:v>53.4</c:v>
                </c:pt>
                <c:pt idx="321">
                  <c:v>63.5</c:v>
                </c:pt>
                <c:pt idx="322">
                  <c:v>52.6</c:v>
                </c:pt>
                <c:pt idx="323">
                  <c:v>50.8</c:v>
                </c:pt>
                <c:pt idx="324">
                  <c:v>51</c:v>
                </c:pt>
                <c:pt idx="325">
                  <c:v>50.9</c:v>
                </c:pt>
                <c:pt idx="326">
                  <c:v>51.6</c:v>
                </c:pt>
                <c:pt idx="327">
                  <c:v>51</c:v>
                </c:pt>
                <c:pt idx="328">
                  <c:v>43.1</c:v>
                </c:pt>
                <c:pt idx="329">
                  <c:v>49</c:v>
                </c:pt>
                <c:pt idx="330">
                  <c:v>49</c:v>
                </c:pt>
                <c:pt idx="331">
                  <c:v>45.1</c:v>
                </c:pt>
                <c:pt idx="332">
                  <c:v>47</c:v>
                </c:pt>
                <c:pt idx="333">
                  <c:v>54.6</c:v>
                </c:pt>
                <c:pt idx="334">
                  <c:v>51.5</c:v>
                </c:pt>
                <c:pt idx="335">
                  <c:v>49.6</c:v>
                </c:pt>
                <c:pt idx="336">
                  <c:v>45.9</c:v>
                </c:pt>
                <c:pt idx="337">
                  <c:v>43.6</c:v>
                </c:pt>
                <c:pt idx="338">
                  <c:v>47.9</c:v>
                </c:pt>
                <c:pt idx="339">
                  <c:v>49.6</c:v>
                </c:pt>
                <c:pt idx="340">
                  <c:v>48.4</c:v>
                </c:pt>
                <c:pt idx="341">
                  <c:v>51.9</c:v>
                </c:pt>
                <c:pt idx="342">
                  <c:v>52</c:v>
                </c:pt>
                <c:pt idx="343">
                  <c:v>51.6</c:v>
                </c:pt>
                <c:pt idx="344">
                  <c:v>49</c:v>
                </c:pt>
                <c:pt idx="345">
                  <c:v>55.1</c:v>
                </c:pt>
                <c:pt idx="346">
                  <c:v>53</c:v>
                </c:pt>
                <c:pt idx="347">
                  <c:v>47.9</c:v>
                </c:pt>
                <c:pt idx="348">
                  <c:v>54.9</c:v>
                </c:pt>
                <c:pt idx="349">
                  <c:v>61.5</c:v>
                </c:pt>
                <c:pt idx="350">
                  <c:v>51</c:v>
                </c:pt>
                <c:pt idx="351">
                  <c:v>53.4</c:v>
                </c:pt>
                <c:pt idx="352">
                  <c:v>53.4</c:v>
                </c:pt>
                <c:pt idx="353">
                  <c:v>41.1</c:v>
                </c:pt>
                <c:pt idx="354">
                  <c:v>39.6</c:v>
                </c:pt>
                <c:pt idx="355">
                  <c:v>46.6</c:v>
                </c:pt>
                <c:pt idx="356">
                  <c:v>48.9</c:v>
                </c:pt>
                <c:pt idx="357">
                  <c:v>53</c:v>
                </c:pt>
                <c:pt idx="358">
                  <c:v>56.4</c:v>
                </c:pt>
                <c:pt idx="359">
                  <c:v>44.1</c:v>
                </c:pt>
                <c:pt idx="360">
                  <c:v>48.5</c:v>
                </c:pt>
                <c:pt idx="361">
                  <c:v>46.6</c:v>
                </c:pt>
                <c:pt idx="362">
                  <c:v>37.2</c:v>
                </c:pt>
                <c:pt idx="363">
                  <c:v>38.1</c:v>
                </c:pt>
                <c:pt idx="364">
                  <c:v>34.8</c:v>
                </c:pt>
                <c:pt idx="365">
                  <c:v>36</c:v>
                </c:pt>
                <c:pt idx="366">
                  <c:v>43.9</c:v>
                </c:pt>
                <c:pt idx="367">
                  <c:v>43.1</c:v>
                </c:pt>
                <c:pt idx="368">
                  <c:v>38.6</c:v>
                </c:pt>
                <c:pt idx="369">
                  <c:v>34.1</c:v>
                </c:pt>
                <c:pt idx="370">
                  <c:v>30.7</c:v>
                </c:pt>
                <c:pt idx="371">
                  <c:v>42.5</c:v>
                </c:pt>
                <c:pt idx="372">
                  <c:v>39.6</c:v>
                </c:pt>
                <c:pt idx="373">
                  <c:v>35.6</c:v>
                </c:pt>
                <c:pt idx="374">
                  <c:v>42.1</c:v>
                </c:pt>
                <c:pt idx="375">
                  <c:v>43.4</c:v>
                </c:pt>
                <c:pt idx="376">
                  <c:v>36.4</c:v>
                </c:pt>
                <c:pt idx="377">
                  <c:v>34.4</c:v>
                </c:pt>
                <c:pt idx="378">
                  <c:v>36.7</c:v>
                </c:pt>
                <c:pt idx="379">
                  <c:v>8.8</c:v>
                </c:pt>
                <c:pt idx="380">
                  <c:v>12.2</c:v>
                </c:pt>
                <c:pt idx="381">
                  <c:v>49.9</c:v>
                </c:pt>
                <c:pt idx="382">
                  <c:v>53.5</c:v>
                </c:pt>
                <c:pt idx="383">
                  <c:v>54.9</c:v>
                </c:pt>
                <c:pt idx="384">
                  <c:v>50</c:v>
                </c:pt>
                <c:pt idx="385">
                  <c:v>33.6</c:v>
                </c:pt>
                <c:pt idx="386">
                  <c:v>42.1</c:v>
                </c:pt>
                <c:pt idx="387">
                  <c:v>46</c:v>
                </c:pt>
                <c:pt idx="388">
                  <c:v>48.1</c:v>
                </c:pt>
                <c:pt idx="389">
                  <c:v>55.6</c:v>
                </c:pt>
                <c:pt idx="390">
                  <c:v>59.8</c:v>
                </c:pt>
                <c:pt idx="391">
                  <c:v>60.3</c:v>
                </c:pt>
                <c:pt idx="392">
                  <c:v>59</c:v>
                </c:pt>
                <c:pt idx="393">
                  <c:v>55.4</c:v>
                </c:pt>
                <c:pt idx="394">
                  <c:v>54.1</c:v>
                </c:pt>
                <c:pt idx="395">
                  <c:v>45.4</c:v>
                </c:pt>
                <c:pt idx="396">
                  <c:v>44.5</c:v>
                </c:pt>
                <c:pt idx="397">
                  <c:v>55.4</c:v>
                </c:pt>
                <c:pt idx="398">
                  <c:v>56.4</c:v>
                </c:pt>
                <c:pt idx="399">
                  <c:v>65.5</c:v>
                </c:pt>
                <c:pt idx="400">
                  <c:v>56.5</c:v>
                </c:pt>
                <c:pt idx="401">
                  <c:v>46.9</c:v>
                </c:pt>
                <c:pt idx="402">
                  <c:v>59.4</c:v>
                </c:pt>
                <c:pt idx="403">
                  <c:v>57.4</c:v>
                </c:pt>
                <c:pt idx="404">
                  <c:v>55</c:v>
                </c:pt>
                <c:pt idx="405">
                  <c:v>47.6</c:v>
                </c:pt>
                <c:pt idx="406">
                  <c:v>44.4</c:v>
                </c:pt>
                <c:pt idx="407">
                  <c:v>48.4</c:v>
                </c:pt>
                <c:pt idx="408">
                  <c:v>56.4</c:v>
                </c:pt>
                <c:pt idx="409">
                  <c:v>61</c:v>
                </c:pt>
                <c:pt idx="410">
                  <c:v>60.5</c:v>
                </c:pt>
                <c:pt idx="411">
                  <c:v>53.4</c:v>
                </c:pt>
                <c:pt idx="412">
                  <c:v>52.6</c:v>
                </c:pt>
                <c:pt idx="413">
                  <c:v>52.6</c:v>
                </c:pt>
                <c:pt idx="414">
                  <c:v>51.7</c:v>
                </c:pt>
                <c:pt idx="415">
                  <c:v>58.4</c:v>
                </c:pt>
                <c:pt idx="416">
                  <c:v>60.9</c:v>
                </c:pt>
                <c:pt idx="417">
                  <c:v>64.4</c:v>
                </c:pt>
                <c:pt idx="418">
                  <c:v>68.4</c:v>
                </c:pt>
                <c:pt idx="419">
                  <c:v>63</c:v>
                </c:pt>
                <c:pt idx="420">
                  <c:v>66.4</c:v>
                </c:pt>
                <c:pt idx="421">
                  <c:v>63.4</c:v>
                </c:pt>
                <c:pt idx="422">
                  <c:v>54.4</c:v>
                </c:pt>
                <c:pt idx="423">
                  <c:v>55.5</c:v>
                </c:pt>
                <c:pt idx="424">
                  <c:v>62.1</c:v>
                </c:pt>
                <c:pt idx="425">
                  <c:v>61.5</c:v>
                </c:pt>
                <c:pt idx="426">
                  <c:v>67.9</c:v>
                </c:pt>
                <c:pt idx="427">
                  <c:v>71.4</c:v>
                </c:pt>
                <c:pt idx="428">
                  <c:v>68.9</c:v>
                </c:pt>
                <c:pt idx="429">
                  <c:v>72.8</c:v>
                </c:pt>
                <c:pt idx="430">
                  <c:v>68.8</c:v>
                </c:pt>
                <c:pt idx="431">
                  <c:v>66.8</c:v>
                </c:pt>
                <c:pt idx="432">
                  <c:v>64.4</c:v>
                </c:pt>
                <c:pt idx="433">
                  <c:v>61.5</c:v>
                </c:pt>
                <c:pt idx="434">
                  <c:v>63.4</c:v>
                </c:pt>
                <c:pt idx="435">
                  <c:v>64.5</c:v>
                </c:pt>
                <c:pt idx="436">
                  <c:v>68.8</c:v>
                </c:pt>
                <c:pt idx="437">
                  <c:v>62.9</c:v>
                </c:pt>
                <c:pt idx="438">
                  <c:v>59.9</c:v>
                </c:pt>
                <c:pt idx="439">
                  <c:v>56.4</c:v>
                </c:pt>
                <c:pt idx="440">
                  <c:v>60.4</c:v>
                </c:pt>
                <c:pt idx="441">
                  <c:v>57.3</c:v>
                </c:pt>
                <c:pt idx="442">
                  <c:v>50.9</c:v>
                </c:pt>
                <c:pt idx="443">
                  <c:v>49.9</c:v>
                </c:pt>
                <c:pt idx="444">
                  <c:v>48.9</c:v>
                </c:pt>
                <c:pt idx="445">
                  <c:v>51.4</c:v>
                </c:pt>
                <c:pt idx="446">
                  <c:v>49.9</c:v>
                </c:pt>
                <c:pt idx="447">
                  <c:v>49.6</c:v>
                </c:pt>
                <c:pt idx="448">
                  <c:v>47.5</c:v>
                </c:pt>
                <c:pt idx="449">
                  <c:v>46.5</c:v>
                </c:pt>
                <c:pt idx="450">
                  <c:v>45.5</c:v>
                </c:pt>
                <c:pt idx="451">
                  <c:v>46.6</c:v>
                </c:pt>
                <c:pt idx="452">
                  <c:v>49.4</c:v>
                </c:pt>
                <c:pt idx="453">
                  <c:v>47.1</c:v>
                </c:pt>
                <c:pt idx="454">
                  <c:v>47.9</c:v>
                </c:pt>
                <c:pt idx="455">
                  <c:v>45.7</c:v>
                </c:pt>
                <c:pt idx="456">
                  <c:v>47.5</c:v>
                </c:pt>
                <c:pt idx="457">
                  <c:v>48.5</c:v>
                </c:pt>
                <c:pt idx="458">
                  <c:v>53.9</c:v>
                </c:pt>
                <c:pt idx="459">
                  <c:v>51.9</c:v>
                </c:pt>
                <c:pt idx="460">
                  <c:v>46.9</c:v>
                </c:pt>
                <c:pt idx="461">
                  <c:v>48.6</c:v>
                </c:pt>
                <c:pt idx="462">
                  <c:v>50</c:v>
                </c:pt>
                <c:pt idx="463">
                  <c:v>48.5</c:v>
                </c:pt>
                <c:pt idx="464">
                  <c:v>42</c:v>
                </c:pt>
                <c:pt idx="465">
                  <c:v>32.1</c:v>
                </c:pt>
                <c:pt idx="466">
                  <c:v>46.1</c:v>
                </c:pt>
                <c:pt idx="467">
                  <c:v>40.1</c:v>
                </c:pt>
                <c:pt idx="468">
                  <c:v>43</c:v>
                </c:pt>
                <c:pt idx="469">
                  <c:v>40.4</c:v>
                </c:pt>
                <c:pt idx="470">
                  <c:v>39.4</c:v>
                </c:pt>
                <c:pt idx="471">
                  <c:v>37.5</c:v>
                </c:pt>
                <c:pt idx="472">
                  <c:v>37.6</c:v>
                </c:pt>
                <c:pt idx="473">
                  <c:v>39.1</c:v>
                </c:pt>
                <c:pt idx="474">
                  <c:v>37.9</c:v>
                </c:pt>
                <c:pt idx="475">
                  <c:v>37.9</c:v>
                </c:pt>
                <c:pt idx="476">
                  <c:v>37.6</c:v>
                </c:pt>
                <c:pt idx="477">
                  <c:v>38.5</c:v>
                </c:pt>
                <c:pt idx="478">
                  <c:v>38.9</c:v>
                </c:pt>
                <c:pt idx="479">
                  <c:v>38.4</c:v>
                </c:pt>
                <c:pt idx="480">
                  <c:v>38.9</c:v>
                </c:pt>
                <c:pt idx="481">
                  <c:v>40</c:v>
                </c:pt>
                <c:pt idx="482">
                  <c:v>40.1</c:v>
                </c:pt>
                <c:pt idx="483">
                  <c:v>42.4</c:v>
                </c:pt>
                <c:pt idx="484">
                  <c:v>41.9</c:v>
                </c:pt>
                <c:pt idx="485">
                  <c:v>43.5</c:v>
                </c:pt>
                <c:pt idx="486">
                  <c:v>42.4</c:v>
                </c:pt>
                <c:pt idx="487">
                  <c:v>44.4</c:v>
                </c:pt>
                <c:pt idx="488">
                  <c:v>43</c:v>
                </c:pt>
                <c:pt idx="489">
                  <c:v>42.9</c:v>
                </c:pt>
                <c:pt idx="490">
                  <c:v>42.5</c:v>
                </c:pt>
                <c:pt idx="491">
                  <c:v>42.1</c:v>
                </c:pt>
                <c:pt idx="492">
                  <c:v>42.9</c:v>
                </c:pt>
                <c:pt idx="493">
                  <c:v>42.4</c:v>
                </c:pt>
                <c:pt idx="494">
                  <c:v>41.9</c:v>
                </c:pt>
                <c:pt idx="495">
                  <c:v>42.9</c:v>
                </c:pt>
                <c:pt idx="496">
                  <c:v>42.1</c:v>
                </c:pt>
                <c:pt idx="497">
                  <c:v>42</c:v>
                </c:pt>
                <c:pt idx="498">
                  <c:v>41.6</c:v>
                </c:pt>
                <c:pt idx="499">
                  <c:v>41.8</c:v>
                </c:pt>
                <c:pt idx="500">
                  <c:v>43.1</c:v>
                </c:pt>
                <c:pt idx="501">
                  <c:v>43</c:v>
                </c:pt>
                <c:pt idx="502">
                  <c:v>43.1</c:v>
                </c:pt>
                <c:pt idx="503">
                  <c:v>43.9</c:v>
                </c:pt>
                <c:pt idx="504">
                  <c:v>43.5</c:v>
                </c:pt>
                <c:pt idx="505">
                  <c:v>43.5</c:v>
                </c:pt>
                <c:pt idx="506">
                  <c:v>42.7</c:v>
                </c:pt>
                <c:pt idx="507">
                  <c:v>42.9</c:v>
                </c:pt>
                <c:pt idx="508">
                  <c:v>45.4</c:v>
                </c:pt>
                <c:pt idx="509">
                  <c:v>43.9</c:v>
                </c:pt>
                <c:pt idx="510">
                  <c:v>44.9</c:v>
                </c:pt>
                <c:pt idx="511">
                  <c:v>43.5</c:v>
                </c:pt>
                <c:pt idx="512">
                  <c:v>43.5</c:v>
                </c:pt>
                <c:pt idx="513">
                  <c:v>42</c:v>
                </c:pt>
                <c:pt idx="514">
                  <c:v>45.8</c:v>
                </c:pt>
                <c:pt idx="515">
                  <c:v>42.9</c:v>
                </c:pt>
                <c:pt idx="516">
                  <c:v>43.4</c:v>
                </c:pt>
                <c:pt idx="517">
                  <c:v>42.4</c:v>
                </c:pt>
                <c:pt idx="518">
                  <c:v>41.9</c:v>
                </c:pt>
                <c:pt idx="519">
                  <c:v>40.9</c:v>
                </c:pt>
                <c:pt idx="520">
                  <c:v>43.1</c:v>
                </c:pt>
                <c:pt idx="521">
                  <c:v>42.5</c:v>
                </c:pt>
                <c:pt idx="522">
                  <c:v>43.6</c:v>
                </c:pt>
                <c:pt idx="523">
                  <c:v>42.7</c:v>
                </c:pt>
                <c:pt idx="524">
                  <c:v>42.7</c:v>
                </c:pt>
                <c:pt idx="525">
                  <c:v>43.4</c:v>
                </c:pt>
                <c:pt idx="526">
                  <c:v>44.3</c:v>
                </c:pt>
                <c:pt idx="527">
                  <c:v>42.9</c:v>
                </c:pt>
                <c:pt idx="528">
                  <c:v>42.3</c:v>
                </c:pt>
                <c:pt idx="529">
                  <c:v>41.7</c:v>
                </c:pt>
                <c:pt idx="530">
                  <c:v>44.2</c:v>
                </c:pt>
                <c:pt idx="531">
                  <c:v>43.8</c:v>
                </c:pt>
                <c:pt idx="532">
                  <c:v>42.6</c:v>
                </c:pt>
                <c:pt idx="533">
                  <c:v>42.1</c:v>
                </c:pt>
                <c:pt idx="534">
                  <c:v>42.4</c:v>
                </c:pt>
                <c:pt idx="535">
                  <c:v>42.5</c:v>
                </c:pt>
                <c:pt idx="536">
                  <c:v>42.4</c:v>
                </c:pt>
                <c:pt idx="537">
                  <c:v>41.5</c:v>
                </c:pt>
                <c:pt idx="538">
                  <c:v>42.3</c:v>
                </c:pt>
                <c:pt idx="539">
                  <c:v>39.9</c:v>
                </c:pt>
                <c:pt idx="540">
                  <c:v>41.4</c:v>
                </c:pt>
                <c:pt idx="541">
                  <c:v>41.8</c:v>
                </c:pt>
                <c:pt idx="542">
                  <c:v>44.8</c:v>
                </c:pt>
                <c:pt idx="543">
                  <c:v>43.5</c:v>
                </c:pt>
                <c:pt idx="544">
                  <c:v>43.5</c:v>
                </c:pt>
                <c:pt idx="545">
                  <c:v>41.6</c:v>
                </c:pt>
                <c:pt idx="546">
                  <c:v>44.2</c:v>
                </c:pt>
                <c:pt idx="547">
                  <c:v>44.6</c:v>
                </c:pt>
                <c:pt idx="548">
                  <c:v>42.6</c:v>
                </c:pt>
                <c:pt idx="549">
                  <c:v>42.2</c:v>
                </c:pt>
                <c:pt idx="550">
                  <c:v>42.6</c:v>
                </c:pt>
                <c:pt idx="551">
                  <c:v>39.1</c:v>
                </c:pt>
                <c:pt idx="552">
                  <c:v>37.3</c:v>
                </c:pt>
                <c:pt idx="553">
                  <c:v>37.3</c:v>
                </c:pt>
                <c:pt idx="554">
                  <c:v>38.6</c:v>
                </c:pt>
                <c:pt idx="555">
                  <c:v>37.8</c:v>
                </c:pt>
                <c:pt idx="556">
                  <c:v>38.1</c:v>
                </c:pt>
                <c:pt idx="557">
                  <c:v>36.6</c:v>
                </c:pt>
                <c:pt idx="558">
                  <c:v>34.6</c:v>
                </c:pt>
                <c:pt idx="559">
                  <c:v>34.7</c:v>
                </c:pt>
                <c:pt idx="560">
                  <c:v>36.9</c:v>
                </c:pt>
                <c:pt idx="561">
                  <c:v>34.7</c:v>
                </c:pt>
                <c:pt idx="562">
                  <c:v>35.6</c:v>
                </c:pt>
                <c:pt idx="563">
                  <c:v>33.6</c:v>
                </c:pt>
                <c:pt idx="564">
                  <c:v>36.1</c:v>
                </c:pt>
                <c:pt idx="565">
                  <c:v>33.6</c:v>
                </c:pt>
                <c:pt idx="566">
                  <c:v>34</c:v>
                </c:pt>
                <c:pt idx="567">
                  <c:v>35.4</c:v>
                </c:pt>
                <c:pt idx="568">
                  <c:v>35.6</c:v>
                </c:pt>
                <c:pt idx="569">
                  <c:v>32.4</c:v>
                </c:pt>
                <c:pt idx="570">
                  <c:v>15.4</c:v>
                </c:pt>
                <c:pt idx="571">
                  <c:v>4.1</c:v>
                </c:pt>
                <c:pt idx="572">
                  <c:v>3.7</c:v>
                </c:pt>
                <c:pt idx="573">
                  <c:v>3.5</c:v>
                </c:pt>
                <c:pt idx="574">
                  <c:v>3.4</c:v>
                </c:pt>
                <c:pt idx="575">
                  <c:v>3.6</c:v>
                </c:pt>
                <c:pt idx="576">
                  <c:v>3.3</c:v>
                </c:pt>
                <c:pt idx="577">
                  <c:v>3</c:v>
                </c:pt>
                <c:pt idx="578">
                  <c:v>3.8</c:v>
                </c:pt>
                <c:pt idx="579">
                  <c:v>3.2</c:v>
                </c:pt>
                <c:pt idx="580">
                  <c:v>3.2</c:v>
                </c:pt>
                <c:pt idx="581">
                  <c:v>2.9</c:v>
                </c:pt>
                <c:pt idx="582">
                  <c:v>3.1</c:v>
                </c:pt>
                <c:pt idx="583">
                  <c:v>3.7</c:v>
                </c:pt>
                <c:pt idx="584">
                  <c:v>3.1</c:v>
                </c:pt>
                <c:pt idx="585">
                  <c:v>3</c:v>
                </c:pt>
                <c:pt idx="586">
                  <c:v>2.7</c:v>
                </c:pt>
                <c:pt idx="587">
                  <c:v>2.9</c:v>
                </c:pt>
                <c:pt idx="588">
                  <c:v>3</c:v>
                </c:pt>
                <c:pt idx="589">
                  <c:v>2.9</c:v>
                </c:pt>
                <c:pt idx="590">
                  <c:v>3.1</c:v>
                </c:pt>
                <c:pt idx="591">
                  <c:v>3.1</c:v>
                </c:pt>
                <c:pt idx="592">
                  <c:v>3</c:v>
                </c:pt>
                <c:pt idx="593">
                  <c:v>3.1</c:v>
                </c:pt>
                <c:pt idx="594">
                  <c:v>3.1</c:v>
                </c:pt>
                <c:pt idx="595">
                  <c:v>3</c:v>
                </c:pt>
                <c:pt idx="596">
                  <c:v>8.1</c:v>
                </c:pt>
                <c:pt idx="597">
                  <c:v>8.2</c:v>
                </c:pt>
                <c:pt idx="598">
                  <c:v>9.9</c:v>
                </c:pt>
                <c:pt idx="599">
                  <c:v>12.6</c:v>
                </c:pt>
                <c:pt idx="600">
                  <c:v>14.1</c:v>
                </c:pt>
                <c:pt idx="601">
                  <c:v>14.7</c:v>
                </c:pt>
                <c:pt idx="602">
                  <c:v>14.9</c:v>
                </c:pt>
                <c:pt idx="603">
                  <c:v>14.1</c:v>
                </c:pt>
                <c:pt idx="604">
                  <c:v>14.6</c:v>
                </c:pt>
                <c:pt idx="605">
                  <c:v>15.6</c:v>
                </c:pt>
                <c:pt idx="606">
                  <c:v>15.6</c:v>
                </c:pt>
                <c:pt idx="607">
                  <c:v>16.2</c:v>
                </c:pt>
                <c:pt idx="608">
                  <c:v>15.4</c:v>
                </c:pt>
                <c:pt idx="609">
                  <c:v>14.5</c:v>
                </c:pt>
                <c:pt idx="610">
                  <c:v>14.5</c:v>
                </c:pt>
                <c:pt idx="611">
                  <c:v>13.3</c:v>
                </c:pt>
                <c:pt idx="612">
                  <c:v>15.1</c:v>
                </c:pt>
                <c:pt idx="613">
                  <c:v>14.5</c:v>
                </c:pt>
                <c:pt idx="614">
                  <c:v>14.5</c:v>
                </c:pt>
                <c:pt idx="615">
                  <c:v>14.6</c:v>
                </c:pt>
                <c:pt idx="616">
                  <c:v>15.1</c:v>
                </c:pt>
                <c:pt idx="617">
                  <c:v>15.4</c:v>
                </c:pt>
                <c:pt idx="618">
                  <c:v>15.3</c:v>
                </c:pt>
                <c:pt idx="619">
                  <c:v>15.9</c:v>
                </c:pt>
                <c:pt idx="620">
                  <c:v>19</c:v>
                </c:pt>
                <c:pt idx="621">
                  <c:v>17.6</c:v>
                </c:pt>
                <c:pt idx="622">
                  <c:v>19.4</c:v>
                </c:pt>
                <c:pt idx="623">
                  <c:v>19.8</c:v>
                </c:pt>
                <c:pt idx="624">
                  <c:v>20.3</c:v>
                </c:pt>
                <c:pt idx="625">
                  <c:v>16</c:v>
                </c:pt>
                <c:pt idx="626">
                  <c:v>20.5</c:v>
                </c:pt>
                <c:pt idx="627">
                  <c:v>19.3</c:v>
                </c:pt>
                <c:pt idx="628">
                  <c:v>19.2</c:v>
                </c:pt>
                <c:pt idx="629">
                  <c:v>19.1</c:v>
                </c:pt>
                <c:pt idx="630">
                  <c:v>20.9</c:v>
                </c:pt>
                <c:pt idx="631">
                  <c:v>20.1</c:v>
                </c:pt>
                <c:pt idx="632">
                  <c:v>20.9</c:v>
                </c:pt>
                <c:pt idx="633">
                  <c:v>20.6</c:v>
                </c:pt>
                <c:pt idx="634">
                  <c:v>20.3</c:v>
                </c:pt>
                <c:pt idx="635">
                  <c:v>21.4</c:v>
                </c:pt>
                <c:pt idx="636">
                  <c:v>21.1</c:v>
                </c:pt>
                <c:pt idx="637">
                  <c:v>19.4</c:v>
                </c:pt>
                <c:pt idx="638">
                  <c:v>18.6</c:v>
                </c:pt>
                <c:pt idx="639">
                  <c:v>20.6</c:v>
                </c:pt>
                <c:pt idx="640">
                  <c:v>19.7</c:v>
                </c:pt>
                <c:pt idx="641">
                  <c:v>20.1</c:v>
                </c:pt>
                <c:pt idx="642">
                  <c:v>20.3</c:v>
                </c:pt>
                <c:pt idx="643">
                  <c:v>19.9</c:v>
                </c:pt>
                <c:pt idx="644">
                  <c:v>19.4</c:v>
                </c:pt>
                <c:pt idx="645">
                  <c:v>18.4</c:v>
                </c:pt>
                <c:pt idx="646">
                  <c:v>19.3</c:v>
                </c:pt>
                <c:pt idx="647">
                  <c:v>18.7</c:v>
                </c:pt>
                <c:pt idx="648">
                  <c:v>18.4</c:v>
                </c:pt>
                <c:pt idx="649">
                  <c:v>18.6</c:v>
                </c:pt>
                <c:pt idx="650">
                  <c:v>16.6</c:v>
                </c:pt>
                <c:pt idx="651">
                  <c:v>18.4</c:v>
                </c:pt>
                <c:pt idx="652">
                  <c:v>18.5</c:v>
                </c:pt>
                <c:pt idx="653">
                  <c:v>16.8</c:v>
                </c:pt>
                <c:pt idx="654">
                  <c:v>16.5</c:v>
                </c:pt>
                <c:pt idx="655">
                  <c:v>19</c:v>
                </c:pt>
                <c:pt idx="656">
                  <c:v>19.9</c:v>
                </c:pt>
                <c:pt idx="657">
                  <c:v>19</c:v>
                </c:pt>
                <c:pt idx="658">
                  <c:v>18.9</c:v>
                </c:pt>
                <c:pt idx="659">
                  <c:v>17.9</c:v>
                </c:pt>
                <c:pt idx="660">
                  <c:v>17.5</c:v>
                </c:pt>
                <c:pt idx="661">
                  <c:v>16.9</c:v>
                </c:pt>
                <c:pt idx="662">
                  <c:v>18.1</c:v>
                </c:pt>
                <c:pt idx="663">
                  <c:v>16.7</c:v>
                </c:pt>
                <c:pt idx="664">
                  <c:v>17.5</c:v>
                </c:pt>
                <c:pt idx="665">
                  <c:v>17.2</c:v>
                </c:pt>
                <c:pt idx="666">
                  <c:v>17.4</c:v>
                </c:pt>
                <c:pt idx="667">
                  <c:v>16.9</c:v>
                </c:pt>
                <c:pt idx="668">
                  <c:v>16.9</c:v>
                </c:pt>
                <c:pt idx="669">
                  <c:v>15.5</c:v>
                </c:pt>
                <c:pt idx="670">
                  <c:v>14.6</c:v>
                </c:pt>
                <c:pt idx="671">
                  <c:v>14.6</c:v>
                </c:pt>
                <c:pt idx="672">
                  <c:v>14.6</c:v>
                </c:pt>
                <c:pt idx="673">
                  <c:v>15.6</c:v>
                </c:pt>
                <c:pt idx="674">
                  <c:v>15.6</c:v>
                </c:pt>
                <c:pt idx="675">
                  <c:v>14.9</c:v>
                </c:pt>
                <c:pt idx="676">
                  <c:v>13.6</c:v>
                </c:pt>
                <c:pt idx="677">
                  <c:v>13.3</c:v>
                </c:pt>
                <c:pt idx="678">
                  <c:v>15.7</c:v>
                </c:pt>
                <c:pt idx="679">
                  <c:v>16.4</c:v>
                </c:pt>
                <c:pt idx="680">
                  <c:v>16.5</c:v>
                </c:pt>
                <c:pt idx="681">
                  <c:v>14.6</c:v>
                </c:pt>
                <c:pt idx="682">
                  <c:v>15.2</c:v>
                </c:pt>
                <c:pt idx="683">
                  <c:v>14.8</c:v>
                </c:pt>
                <c:pt idx="684">
                  <c:v>14.4</c:v>
                </c:pt>
              </c:numCache>
            </c:numRef>
          </c:yVal>
          <c:smooth val="0"/>
        </c:ser>
        <c:axId val="60514128"/>
        <c:axId val="7756241"/>
      </c:scatterChart>
      <c:valAx>
        <c:axId val="60514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56241"/>
        <c:crosses val="autoZero"/>
        <c:crossBetween val="midCat"/>
        <c:dispUnits/>
      </c:valAx>
      <c:valAx>
        <c:axId val="77562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514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W54 Profile 2101-2123 UT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W54_T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Data!$O$189:$O$316</c:f>
              <c:numCache>
                <c:ptCount val="128"/>
                <c:pt idx="0">
                  <c:v>21.1</c:v>
                </c:pt>
                <c:pt idx="1">
                  <c:v>20.7</c:v>
                </c:pt>
                <c:pt idx="2">
                  <c:v>20.2</c:v>
                </c:pt>
                <c:pt idx="3">
                  <c:v>20</c:v>
                </c:pt>
                <c:pt idx="4">
                  <c:v>19.4</c:v>
                </c:pt>
                <c:pt idx="5">
                  <c:v>19.4</c:v>
                </c:pt>
                <c:pt idx="6">
                  <c:v>19</c:v>
                </c:pt>
                <c:pt idx="7">
                  <c:v>19</c:v>
                </c:pt>
                <c:pt idx="8">
                  <c:v>18.8</c:v>
                </c:pt>
                <c:pt idx="9">
                  <c:v>18.7</c:v>
                </c:pt>
                <c:pt idx="10">
                  <c:v>18.6</c:v>
                </c:pt>
                <c:pt idx="11">
                  <c:v>18.3</c:v>
                </c:pt>
                <c:pt idx="12">
                  <c:v>18</c:v>
                </c:pt>
                <c:pt idx="13">
                  <c:v>18</c:v>
                </c:pt>
                <c:pt idx="14">
                  <c:v>17.5</c:v>
                </c:pt>
                <c:pt idx="15">
                  <c:v>17.2</c:v>
                </c:pt>
                <c:pt idx="16">
                  <c:v>17.1</c:v>
                </c:pt>
                <c:pt idx="17">
                  <c:v>16.9</c:v>
                </c:pt>
                <c:pt idx="18">
                  <c:v>16.8</c:v>
                </c:pt>
                <c:pt idx="19">
                  <c:v>16.7</c:v>
                </c:pt>
                <c:pt idx="20">
                  <c:v>16.6</c:v>
                </c:pt>
                <c:pt idx="21">
                  <c:v>16.6</c:v>
                </c:pt>
                <c:pt idx="22">
                  <c:v>16.4</c:v>
                </c:pt>
                <c:pt idx="23">
                  <c:v>16.5</c:v>
                </c:pt>
                <c:pt idx="24">
                  <c:v>16.3</c:v>
                </c:pt>
                <c:pt idx="25">
                  <c:v>16.1</c:v>
                </c:pt>
                <c:pt idx="26">
                  <c:v>15.9</c:v>
                </c:pt>
                <c:pt idx="27">
                  <c:v>15.7</c:v>
                </c:pt>
                <c:pt idx="28">
                  <c:v>15.9</c:v>
                </c:pt>
                <c:pt idx="29">
                  <c:v>15.7</c:v>
                </c:pt>
                <c:pt idx="30">
                  <c:v>15.5</c:v>
                </c:pt>
                <c:pt idx="31">
                  <c:v>15.3</c:v>
                </c:pt>
                <c:pt idx="32">
                  <c:v>15.2</c:v>
                </c:pt>
                <c:pt idx="33">
                  <c:v>15.2</c:v>
                </c:pt>
                <c:pt idx="34">
                  <c:v>15.2</c:v>
                </c:pt>
                <c:pt idx="35">
                  <c:v>15.1</c:v>
                </c:pt>
                <c:pt idx="36">
                  <c:v>15</c:v>
                </c:pt>
                <c:pt idx="37">
                  <c:v>15</c:v>
                </c:pt>
                <c:pt idx="38">
                  <c:v>14.8</c:v>
                </c:pt>
                <c:pt idx="39">
                  <c:v>14.8</c:v>
                </c:pt>
                <c:pt idx="40">
                  <c:v>14.4</c:v>
                </c:pt>
                <c:pt idx="41">
                  <c:v>14</c:v>
                </c:pt>
                <c:pt idx="42">
                  <c:v>13.8</c:v>
                </c:pt>
                <c:pt idx="43">
                  <c:v>13.9</c:v>
                </c:pt>
                <c:pt idx="44">
                  <c:v>14.1</c:v>
                </c:pt>
                <c:pt idx="45">
                  <c:v>14.3</c:v>
                </c:pt>
                <c:pt idx="46">
                  <c:v>14.1</c:v>
                </c:pt>
                <c:pt idx="47">
                  <c:v>14.1</c:v>
                </c:pt>
                <c:pt idx="48">
                  <c:v>14.1</c:v>
                </c:pt>
                <c:pt idx="49">
                  <c:v>14</c:v>
                </c:pt>
                <c:pt idx="50">
                  <c:v>13.9</c:v>
                </c:pt>
                <c:pt idx="51">
                  <c:v>13.8</c:v>
                </c:pt>
                <c:pt idx="52">
                  <c:v>13.6</c:v>
                </c:pt>
                <c:pt idx="53">
                  <c:v>13.4</c:v>
                </c:pt>
                <c:pt idx="54">
                  <c:v>13.4</c:v>
                </c:pt>
                <c:pt idx="55">
                  <c:v>13.3</c:v>
                </c:pt>
                <c:pt idx="56">
                  <c:v>13.1</c:v>
                </c:pt>
                <c:pt idx="57">
                  <c:v>13</c:v>
                </c:pt>
                <c:pt idx="58">
                  <c:v>12.9</c:v>
                </c:pt>
                <c:pt idx="59">
                  <c:v>12.6</c:v>
                </c:pt>
                <c:pt idx="60">
                  <c:v>12.5</c:v>
                </c:pt>
                <c:pt idx="61">
                  <c:v>12.4</c:v>
                </c:pt>
                <c:pt idx="62">
                  <c:v>12.3</c:v>
                </c:pt>
                <c:pt idx="63">
                  <c:v>12</c:v>
                </c:pt>
                <c:pt idx="64">
                  <c:v>11.7</c:v>
                </c:pt>
                <c:pt idx="65">
                  <c:v>11.4</c:v>
                </c:pt>
                <c:pt idx="66">
                  <c:v>11.2</c:v>
                </c:pt>
                <c:pt idx="67">
                  <c:v>11</c:v>
                </c:pt>
                <c:pt idx="68">
                  <c:v>10.9</c:v>
                </c:pt>
                <c:pt idx="69">
                  <c:v>10.7</c:v>
                </c:pt>
                <c:pt idx="70">
                  <c:v>10.5</c:v>
                </c:pt>
                <c:pt idx="71">
                  <c:v>10.3</c:v>
                </c:pt>
                <c:pt idx="72">
                  <c:v>10.1</c:v>
                </c:pt>
                <c:pt idx="73">
                  <c:v>9.9</c:v>
                </c:pt>
                <c:pt idx="74">
                  <c:v>9.6</c:v>
                </c:pt>
                <c:pt idx="75">
                  <c:v>9.3</c:v>
                </c:pt>
                <c:pt idx="76">
                  <c:v>9.1</c:v>
                </c:pt>
                <c:pt idx="77">
                  <c:v>8.9</c:v>
                </c:pt>
                <c:pt idx="78">
                  <c:v>8.9</c:v>
                </c:pt>
                <c:pt idx="79">
                  <c:v>8.7</c:v>
                </c:pt>
                <c:pt idx="80">
                  <c:v>8.7</c:v>
                </c:pt>
                <c:pt idx="81">
                  <c:v>8.5</c:v>
                </c:pt>
                <c:pt idx="82">
                  <c:v>8.3</c:v>
                </c:pt>
                <c:pt idx="83">
                  <c:v>8</c:v>
                </c:pt>
                <c:pt idx="84">
                  <c:v>7.9</c:v>
                </c:pt>
                <c:pt idx="85">
                  <c:v>7.6</c:v>
                </c:pt>
                <c:pt idx="86">
                  <c:v>7.6</c:v>
                </c:pt>
                <c:pt idx="87">
                  <c:v>7.4</c:v>
                </c:pt>
                <c:pt idx="88">
                  <c:v>7.2</c:v>
                </c:pt>
                <c:pt idx="89">
                  <c:v>7.1</c:v>
                </c:pt>
                <c:pt idx="90">
                  <c:v>6.9</c:v>
                </c:pt>
                <c:pt idx="91">
                  <c:v>6.7</c:v>
                </c:pt>
                <c:pt idx="92">
                  <c:v>6.5</c:v>
                </c:pt>
                <c:pt idx="93">
                  <c:v>6.5</c:v>
                </c:pt>
                <c:pt idx="94">
                  <c:v>6.4</c:v>
                </c:pt>
                <c:pt idx="95">
                  <c:v>6.3</c:v>
                </c:pt>
                <c:pt idx="96">
                  <c:v>6.2</c:v>
                </c:pt>
                <c:pt idx="97">
                  <c:v>5.9</c:v>
                </c:pt>
                <c:pt idx="98">
                  <c:v>6.5</c:v>
                </c:pt>
                <c:pt idx="99">
                  <c:v>8.6</c:v>
                </c:pt>
                <c:pt idx="100">
                  <c:v>9</c:v>
                </c:pt>
                <c:pt idx="101">
                  <c:v>8.7</c:v>
                </c:pt>
                <c:pt idx="102">
                  <c:v>7.4</c:v>
                </c:pt>
                <c:pt idx="103">
                  <c:v>6</c:v>
                </c:pt>
                <c:pt idx="104">
                  <c:v>5.2</c:v>
                </c:pt>
                <c:pt idx="105">
                  <c:v>5.8</c:v>
                </c:pt>
                <c:pt idx="106">
                  <c:v>7.2</c:v>
                </c:pt>
                <c:pt idx="107">
                  <c:v>7.5</c:v>
                </c:pt>
                <c:pt idx="108">
                  <c:v>7.1</c:v>
                </c:pt>
                <c:pt idx="109">
                  <c:v>6.5</c:v>
                </c:pt>
                <c:pt idx="110">
                  <c:v>7.8</c:v>
                </c:pt>
                <c:pt idx="111">
                  <c:v>7.6</c:v>
                </c:pt>
                <c:pt idx="112">
                  <c:v>7.9</c:v>
                </c:pt>
                <c:pt idx="113">
                  <c:v>8.9</c:v>
                </c:pt>
                <c:pt idx="114">
                  <c:v>9</c:v>
                </c:pt>
                <c:pt idx="115">
                  <c:v>8.5</c:v>
                </c:pt>
                <c:pt idx="116">
                  <c:v>8.7</c:v>
                </c:pt>
                <c:pt idx="117">
                  <c:v>9.1</c:v>
                </c:pt>
                <c:pt idx="118">
                  <c:v>9.2</c:v>
                </c:pt>
                <c:pt idx="119">
                  <c:v>9.4</c:v>
                </c:pt>
                <c:pt idx="120">
                  <c:v>9.2</c:v>
                </c:pt>
                <c:pt idx="121">
                  <c:v>9.1</c:v>
                </c:pt>
                <c:pt idx="122">
                  <c:v>9.3</c:v>
                </c:pt>
                <c:pt idx="123">
                  <c:v>9.2</c:v>
                </c:pt>
                <c:pt idx="124">
                  <c:v>9.3</c:v>
                </c:pt>
                <c:pt idx="125">
                  <c:v>9.8</c:v>
                </c:pt>
                <c:pt idx="126">
                  <c:v>10.6</c:v>
                </c:pt>
                <c:pt idx="127">
                  <c:v>10.7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axId val="2697306"/>
        <c:axId val="24275755"/>
      </c:scatterChart>
      <c:valAx>
        <c:axId val="2697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275755"/>
        <c:crosses val="autoZero"/>
        <c:crossBetween val="midCat"/>
        <c:dispUnits/>
      </c:valAx>
      <c:valAx>
        <c:axId val="24275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973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W54 Profile 2101-2123 UT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W54_RH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Data!$P$189:$P$316</c:f>
              <c:numCache>
                <c:ptCount val="128"/>
                <c:pt idx="0">
                  <c:v>55.2</c:v>
                </c:pt>
                <c:pt idx="1">
                  <c:v>53.5</c:v>
                </c:pt>
                <c:pt idx="2">
                  <c:v>52.7</c:v>
                </c:pt>
                <c:pt idx="3">
                  <c:v>52.5</c:v>
                </c:pt>
                <c:pt idx="4">
                  <c:v>52.2</c:v>
                </c:pt>
                <c:pt idx="5">
                  <c:v>54.9</c:v>
                </c:pt>
                <c:pt idx="6">
                  <c:v>53.9</c:v>
                </c:pt>
                <c:pt idx="7">
                  <c:v>53.8</c:v>
                </c:pt>
                <c:pt idx="8">
                  <c:v>53.8</c:v>
                </c:pt>
                <c:pt idx="9">
                  <c:v>54.2</c:v>
                </c:pt>
                <c:pt idx="10">
                  <c:v>54.4</c:v>
                </c:pt>
                <c:pt idx="11">
                  <c:v>54.2</c:v>
                </c:pt>
                <c:pt idx="12">
                  <c:v>54.9</c:v>
                </c:pt>
                <c:pt idx="13">
                  <c:v>56</c:v>
                </c:pt>
                <c:pt idx="14">
                  <c:v>56.7</c:v>
                </c:pt>
                <c:pt idx="15">
                  <c:v>56.9</c:v>
                </c:pt>
                <c:pt idx="16">
                  <c:v>56.9</c:v>
                </c:pt>
                <c:pt idx="17">
                  <c:v>56.7</c:v>
                </c:pt>
                <c:pt idx="18">
                  <c:v>56.9</c:v>
                </c:pt>
                <c:pt idx="19">
                  <c:v>56.8</c:v>
                </c:pt>
                <c:pt idx="20">
                  <c:v>57.1</c:v>
                </c:pt>
                <c:pt idx="21">
                  <c:v>57.3</c:v>
                </c:pt>
                <c:pt idx="22">
                  <c:v>58.8</c:v>
                </c:pt>
                <c:pt idx="23">
                  <c:v>60.1</c:v>
                </c:pt>
                <c:pt idx="24">
                  <c:v>60</c:v>
                </c:pt>
                <c:pt idx="25">
                  <c:v>60.3</c:v>
                </c:pt>
                <c:pt idx="26">
                  <c:v>60.8</c:v>
                </c:pt>
                <c:pt idx="27">
                  <c:v>61.1</c:v>
                </c:pt>
                <c:pt idx="28">
                  <c:v>61.9</c:v>
                </c:pt>
                <c:pt idx="29">
                  <c:v>62</c:v>
                </c:pt>
                <c:pt idx="30">
                  <c:v>61.4</c:v>
                </c:pt>
                <c:pt idx="31">
                  <c:v>61.3</c:v>
                </c:pt>
                <c:pt idx="32">
                  <c:v>60.4</c:v>
                </c:pt>
                <c:pt idx="33">
                  <c:v>61</c:v>
                </c:pt>
                <c:pt idx="34">
                  <c:v>61</c:v>
                </c:pt>
                <c:pt idx="35">
                  <c:v>61</c:v>
                </c:pt>
                <c:pt idx="36">
                  <c:v>60.7</c:v>
                </c:pt>
                <c:pt idx="37">
                  <c:v>60.9</c:v>
                </c:pt>
                <c:pt idx="38">
                  <c:v>61.1</c:v>
                </c:pt>
                <c:pt idx="39">
                  <c:v>62.3</c:v>
                </c:pt>
                <c:pt idx="40">
                  <c:v>63.1</c:v>
                </c:pt>
                <c:pt idx="41">
                  <c:v>63.3</c:v>
                </c:pt>
                <c:pt idx="42">
                  <c:v>62.8</c:v>
                </c:pt>
                <c:pt idx="43">
                  <c:v>63.2</c:v>
                </c:pt>
                <c:pt idx="44">
                  <c:v>63.2</c:v>
                </c:pt>
                <c:pt idx="45">
                  <c:v>62.9</c:v>
                </c:pt>
                <c:pt idx="46">
                  <c:v>63.1</c:v>
                </c:pt>
                <c:pt idx="47">
                  <c:v>63.9</c:v>
                </c:pt>
                <c:pt idx="48">
                  <c:v>63.2</c:v>
                </c:pt>
                <c:pt idx="49">
                  <c:v>63.4</c:v>
                </c:pt>
                <c:pt idx="50">
                  <c:v>64.3</c:v>
                </c:pt>
                <c:pt idx="51">
                  <c:v>65.2</c:v>
                </c:pt>
                <c:pt idx="52">
                  <c:v>66.1</c:v>
                </c:pt>
                <c:pt idx="53">
                  <c:v>65.5</c:v>
                </c:pt>
                <c:pt idx="54">
                  <c:v>66.3</c:v>
                </c:pt>
                <c:pt idx="55">
                  <c:v>65.8</c:v>
                </c:pt>
                <c:pt idx="56">
                  <c:v>64.9</c:v>
                </c:pt>
                <c:pt idx="57">
                  <c:v>65.2</c:v>
                </c:pt>
                <c:pt idx="58">
                  <c:v>65.9</c:v>
                </c:pt>
                <c:pt idx="59">
                  <c:v>65.8</c:v>
                </c:pt>
                <c:pt idx="60">
                  <c:v>66.3</c:v>
                </c:pt>
                <c:pt idx="61">
                  <c:v>66</c:v>
                </c:pt>
                <c:pt idx="62">
                  <c:v>67</c:v>
                </c:pt>
                <c:pt idx="63">
                  <c:v>67.7</c:v>
                </c:pt>
                <c:pt idx="64">
                  <c:v>68.4</c:v>
                </c:pt>
                <c:pt idx="65">
                  <c:v>68.4</c:v>
                </c:pt>
                <c:pt idx="66">
                  <c:v>68.7</c:v>
                </c:pt>
                <c:pt idx="67">
                  <c:v>68.8</c:v>
                </c:pt>
                <c:pt idx="68">
                  <c:v>69.5</c:v>
                </c:pt>
                <c:pt idx="69">
                  <c:v>71.1</c:v>
                </c:pt>
                <c:pt idx="70">
                  <c:v>72</c:v>
                </c:pt>
                <c:pt idx="71">
                  <c:v>72.8</c:v>
                </c:pt>
                <c:pt idx="72">
                  <c:v>72.3</c:v>
                </c:pt>
                <c:pt idx="73">
                  <c:v>71.8</c:v>
                </c:pt>
                <c:pt idx="74">
                  <c:v>73.1</c:v>
                </c:pt>
                <c:pt idx="75">
                  <c:v>75.3</c:v>
                </c:pt>
                <c:pt idx="76">
                  <c:v>75.8</c:v>
                </c:pt>
                <c:pt idx="77">
                  <c:v>76.9</c:v>
                </c:pt>
                <c:pt idx="78">
                  <c:v>76.5</c:v>
                </c:pt>
                <c:pt idx="79">
                  <c:v>76.8</c:v>
                </c:pt>
                <c:pt idx="80">
                  <c:v>74.6</c:v>
                </c:pt>
                <c:pt idx="81">
                  <c:v>74.9</c:v>
                </c:pt>
                <c:pt idx="82">
                  <c:v>75.2</c:v>
                </c:pt>
                <c:pt idx="83">
                  <c:v>76.6</c:v>
                </c:pt>
                <c:pt idx="84">
                  <c:v>77.3</c:v>
                </c:pt>
                <c:pt idx="85">
                  <c:v>77.1</c:v>
                </c:pt>
                <c:pt idx="86">
                  <c:v>77.2</c:v>
                </c:pt>
                <c:pt idx="87">
                  <c:v>77.2</c:v>
                </c:pt>
                <c:pt idx="88">
                  <c:v>78.3</c:v>
                </c:pt>
                <c:pt idx="89">
                  <c:v>79.4</c:v>
                </c:pt>
                <c:pt idx="90">
                  <c:v>79.5</c:v>
                </c:pt>
                <c:pt idx="91">
                  <c:v>79.6</c:v>
                </c:pt>
                <c:pt idx="92">
                  <c:v>80</c:v>
                </c:pt>
                <c:pt idx="93">
                  <c:v>80</c:v>
                </c:pt>
                <c:pt idx="94">
                  <c:v>78.8</c:v>
                </c:pt>
                <c:pt idx="95">
                  <c:v>77.5</c:v>
                </c:pt>
                <c:pt idx="96">
                  <c:v>79.3</c:v>
                </c:pt>
                <c:pt idx="97">
                  <c:v>79.8</c:v>
                </c:pt>
                <c:pt idx="98">
                  <c:v>75.1</c:v>
                </c:pt>
                <c:pt idx="99">
                  <c:v>55.1</c:v>
                </c:pt>
                <c:pt idx="100">
                  <c:v>42.6</c:v>
                </c:pt>
                <c:pt idx="101">
                  <c:v>40</c:v>
                </c:pt>
                <c:pt idx="102">
                  <c:v>49.3</c:v>
                </c:pt>
                <c:pt idx="103">
                  <c:v>64.3</c:v>
                </c:pt>
                <c:pt idx="104">
                  <c:v>72.6</c:v>
                </c:pt>
                <c:pt idx="105">
                  <c:v>71.9</c:v>
                </c:pt>
                <c:pt idx="106">
                  <c:v>59.9</c:v>
                </c:pt>
                <c:pt idx="107">
                  <c:v>49.2</c:v>
                </c:pt>
                <c:pt idx="108">
                  <c:v>49.7</c:v>
                </c:pt>
                <c:pt idx="109">
                  <c:v>56.6</c:v>
                </c:pt>
                <c:pt idx="110">
                  <c:v>46.3</c:v>
                </c:pt>
                <c:pt idx="111">
                  <c:v>41.6</c:v>
                </c:pt>
                <c:pt idx="112">
                  <c:v>37.5</c:v>
                </c:pt>
                <c:pt idx="113">
                  <c:v>30.3</c:v>
                </c:pt>
                <c:pt idx="114">
                  <c:v>26.8</c:v>
                </c:pt>
                <c:pt idx="115">
                  <c:v>27.1</c:v>
                </c:pt>
                <c:pt idx="116">
                  <c:v>25.8</c:v>
                </c:pt>
                <c:pt idx="117">
                  <c:v>24.3</c:v>
                </c:pt>
                <c:pt idx="118">
                  <c:v>23.5</c:v>
                </c:pt>
                <c:pt idx="119">
                  <c:v>23.2</c:v>
                </c:pt>
                <c:pt idx="120">
                  <c:v>22.9</c:v>
                </c:pt>
                <c:pt idx="121">
                  <c:v>22.8</c:v>
                </c:pt>
                <c:pt idx="122">
                  <c:v>22.1</c:v>
                </c:pt>
                <c:pt idx="123">
                  <c:v>21.6</c:v>
                </c:pt>
                <c:pt idx="124">
                  <c:v>21.2</c:v>
                </c:pt>
                <c:pt idx="125">
                  <c:v>20.4</c:v>
                </c:pt>
                <c:pt idx="126">
                  <c:v>19.2</c:v>
                </c:pt>
                <c:pt idx="127">
                  <c:v>17.2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axId val="17155204"/>
        <c:axId val="20179109"/>
      </c:scatterChart>
      <c:valAx>
        <c:axId val="17155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179109"/>
        <c:crosses val="autoZero"/>
        <c:crossBetween val="midCat"/>
        <c:dispUnits/>
      </c:valAx>
      <c:valAx>
        <c:axId val="20179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1552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W54 Profile 2101-2123 UT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W54_O3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Data!$Q$189:$Q$316</c:f>
              <c:numCache>
                <c:ptCount val="128"/>
                <c:pt idx="0">
                  <c:v>38.7</c:v>
                </c:pt>
                <c:pt idx="1">
                  <c:v>34.6</c:v>
                </c:pt>
                <c:pt idx="2">
                  <c:v>38.1</c:v>
                </c:pt>
                <c:pt idx="3">
                  <c:v>28.6</c:v>
                </c:pt>
                <c:pt idx="4">
                  <c:v>29.2</c:v>
                </c:pt>
                <c:pt idx="5">
                  <c:v>32.8</c:v>
                </c:pt>
                <c:pt idx="6">
                  <c:v>42.4</c:v>
                </c:pt>
                <c:pt idx="7">
                  <c:v>30.1</c:v>
                </c:pt>
                <c:pt idx="8">
                  <c:v>26.6</c:v>
                </c:pt>
                <c:pt idx="9">
                  <c:v>31.1</c:v>
                </c:pt>
                <c:pt idx="10">
                  <c:v>36.1</c:v>
                </c:pt>
                <c:pt idx="11">
                  <c:v>22.9</c:v>
                </c:pt>
                <c:pt idx="12">
                  <c:v>30</c:v>
                </c:pt>
                <c:pt idx="13">
                  <c:v>31.7</c:v>
                </c:pt>
                <c:pt idx="14">
                  <c:v>40.1</c:v>
                </c:pt>
                <c:pt idx="15">
                  <c:v>27.2</c:v>
                </c:pt>
                <c:pt idx="16">
                  <c:v>30.6</c:v>
                </c:pt>
                <c:pt idx="17">
                  <c:v>31.6</c:v>
                </c:pt>
                <c:pt idx="18">
                  <c:v>35.1</c:v>
                </c:pt>
                <c:pt idx="19">
                  <c:v>30.9</c:v>
                </c:pt>
                <c:pt idx="20">
                  <c:v>33.9</c:v>
                </c:pt>
                <c:pt idx="21">
                  <c:v>36.6</c:v>
                </c:pt>
                <c:pt idx="22">
                  <c:v>33.9</c:v>
                </c:pt>
                <c:pt idx="23">
                  <c:v>33.2</c:v>
                </c:pt>
                <c:pt idx="24">
                  <c:v>38.1</c:v>
                </c:pt>
                <c:pt idx="25">
                  <c:v>31</c:v>
                </c:pt>
                <c:pt idx="26">
                  <c:v>40.4</c:v>
                </c:pt>
                <c:pt idx="27">
                  <c:v>36.5</c:v>
                </c:pt>
                <c:pt idx="28">
                  <c:v>36.7</c:v>
                </c:pt>
                <c:pt idx="29">
                  <c:v>36.1</c:v>
                </c:pt>
                <c:pt idx="30">
                  <c:v>38.4</c:v>
                </c:pt>
                <c:pt idx="31">
                  <c:v>33.9</c:v>
                </c:pt>
                <c:pt idx="32">
                  <c:v>32.1</c:v>
                </c:pt>
                <c:pt idx="33">
                  <c:v>28.7</c:v>
                </c:pt>
                <c:pt idx="34">
                  <c:v>38.7</c:v>
                </c:pt>
                <c:pt idx="35">
                  <c:v>28.6</c:v>
                </c:pt>
                <c:pt idx="36">
                  <c:v>39.4</c:v>
                </c:pt>
                <c:pt idx="37">
                  <c:v>40.6</c:v>
                </c:pt>
                <c:pt idx="38">
                  <c:v>36.6</c:v>
                </c:pt>
                <c:pt idx="39">
                  <c:v>33.1</c:v>
                </c:pt>
                <c:pt idx="40">
                  <c:v>36</c:v>
                </c:pt>
                <c:pt idx="41">
                  <c:v>29.9</c:v>
                </c:pt>
                <c:pt idx="42">
                  <c:v>31.6</c:v>
                </c:pt>
                <c:pt idx="43">
                  <c:v>30.5</c:v>
                </c:pt>
                <c:pt idx="44">
                  <c:v>37.6</c:v>
                </c:pt>
                <c:pt idx="45">
                  <c:v>33.4</c:v>
                </c:pt>
                <c:pt idx="46">
                  <c:v>35.1</c:v>
                </c:pt>
                <c:pt idx="47">
                  <c:v>28.1</c:v>
                </c:pt>
                <c:pt idx="48">
                  <c:v>39.6</c:v>
                </c:pt>
                <c:pt idx="49">
                  <c:v>35.6</c:v>
                </c:pt>
                <c:pt idx="50">
                  <c:v>35</c:v>
                </c:pt>
                <c:pt idx="51">
                  <c:v>27.4</c:v>
                </c:pt>
                <c:pt idx="52">
                  <c:v>35.1</c:v>
                </c:pt>
                <c:pt idx="53">
                  <c:v>33.1</c:v>
                </c:pt>
                <c:pt idx="54">
                  <c:v>34.6</c:v>
                </c:pt>
                <c:pt idx="55">
                  <c:v>36</c:v>
                </c:pt>
                <c:pt idx="56">
                  <c:v>32.6</c:v>
                </c:pt>
                <c:pt idx="57">
                  <c:v>29.1</c:v>
                </c:pt>
                <c:pt idx="58">
                  <c:v>35.6</c:v>
                </c:pt>
                <c:pt idx="59">
                  <c:v>30.6</c:v>
                </c:pt>
                <c:pt idx="60">
                  <c:v>35.6</c:v>
                </c:pt>
                <c:pt idx="61">
                  <c:v>33.4</c:v>
                </c:pt>
                <c:pt idx="62">
                  <c:v>39.6</c:v>
                </c:pt>
                <c:pt idx="63">
                  <c:v>34.6</c:v>
                </c:pt>
                <c:pt idx="64">
                  <c:v>36.5</c:v>
                </c:pt>
                <c:pt idx="65">
                  <c:v>33.9</c:v>
                </c:pt>
                <c:pt idx="66">
                  <c:v>37.1</c:v>
                </c:pt>
                <c:pt idx="67">
                  <c:v>30.5</c:v>
                </c:pt>
                <c:pt idx="68">
                  <c:v>38.1</c:v>
                </c:pt>
                <c:pt idx="69">
                  <c:v>38.6</c:v>
                </c:pt>
                <c:pt idx="70">
                  <c:v>36.1</c:v>
                </c:pt>
                <c:pt idx="71">
                  <c:v>26.1</c:v>
                </c:pt>
                <c:pt idx="72">
                  <c:v>36.6</c:v>
                </c:pt>
                <c:pt idx="73">
                  <c:v>38.6</c:v>
                </c:pt>
                <c:pt idx="74">
                  <c:v>36.5</c:v>
                </c:pt>
                <c:pt idx="75">
                  <c:v>33.1</c:v>
                </c:pt>
                <c:pt idx="76">
                  <c:v>42.1</c:v>
                </c:pt>
                <c:pt idx="77">
                  <c:v>40.4</c:v>
                </c:pt>
                <c:pt idx="78">
                  <c:v>44.6</c:v>
                </c:pt>
                <c:pt idx="79">
                  <c:v>41</c:v>
                </c:pt>
                <c:pt idx="80">
                  <c:v>39.6</c:v>
                </c:pt>
                <c:pt idx="81">
                  <c:v>34.4</c:v>
                </c:pt>
                <c:pt idx="82">
                  <c:v>37.1</c:v>
                </c:pt>
                <c:pt idx="83">
                  <c:v>40.2</c:v>
                </c:pt>
                <c:pt idx="84">
                  <c:v>40.9</c:v>
                </c:pt>
                <c:pt idx="85">
                  <c:v>45.9</c:v>
                </c:pt>
                <c:pt idx="86">
                  <c:v>36.7</c:v>
                </c:pt>
                <c:pt idx="87">
                  <c:v>39.1</c:v>
                </c:pt>
                <c:pt idx="88">
                  <c:v>32.1</c:v>
                </c:pt>
                <c:pt idx="89">
                  <c:v>38.6</c:v>
                </c:pt>
                <c:pt idx="90">
                  <c:v>34.6</c:v>
                </c:pt>
                <c:pt idx="91">
                  <c:v>35.2</c:v>
                </c:pt>
                <c:pt idx="92">
                  <c:v>43.1</c:v>
                </c:pt>
                <c:pt idx="93">
                  <c:v>43.9</c:v>
                </c:pt>
                <c:pt idx="94">
                  <c:v>30.2</c:v>
                </c:pt>
                <c:pt idx="95">
                  <c:v>38</c:v>
                </c:pt>
                <c:pt idx="96">
                  <c:v>35</c:v>
                </c:pt>
                <c:pt idx="97">
                  <c:v>35.2</c:v>
                </c:pt>
                <c:pt idx="98">
                  <c:v>42.5</c:v>
                </c:pt>
                <c:pt idx="99">
                  <c:v>41.4</c:v>
                </c:pt>
                <c:pt idx="100">
                  <c:v>36.1</c:v>
                </c:pt>
                <c:pt idx="101">
                  <c:v>41.1</c:v>
                </c:pt>
                <c:pt idx="102">
                  <c:v>44.1</c:v>
                </c:pt>
                <c:pt idx="103">
                  <c:v>47.9</c:v>
                </c:pt>
                <c:pt idx="104">
                  <c:v>40.5</c:v>
                </c:pt>
                <c:pt idx="105">
                  <c:v>44.6</c:v>
                </c:pt>
                <c:pt idx="106">
                  <c:v>45.5</c:v>
                </c:pt>
                <c:pt idx="107">
                  <c:v>37.8</c:v>
                </c:pt>
                <c:pt idx="108">
                  <c:v>37.1</c:v>
                </c:pt>
                <c:pt idx="109">
                  <c:v>46.4</c:v>
                </c:pt>
                <c:pt idx="110">
                  <c:v>47</c:v>
                </c:pt>
                <c:pt idx="111">
                  <c:v>43.6</c:v>
                </c:pt>
                <c:pt idx="112">
                  <c:v>36.6</c:v>
                </c:pt>
                <c:pt idx="113">
                  <c:v>46.3</c:v>
                </c:pt>
                <c:pt idx="114">
                  <c:v>46.8</c:v>
                </c:pt>
                <c:pt idx="115">
                  <c:v>47.6</c:v>
                </c:pt>
                <c:pt idx="116">
                  <c:v>42.5</c:v>
                </c:pt>
                <c:pt idx="117">
                  <c:v>36.5</c:v>
                </c:pt>
                <c:pt idx="118">
                  <c:v>46</c:v>
                </c:pt>
                <c:pt idx="119">
                  <c:v>45.9</c:v>
                </c:pt>
                <c:pt idx="120">
                  <c:v>40.2</c:v>
                </c:pt>
                <c:pt idx="121">
                  <c:v>49.1</c:v>
                </c:pt>
                <c:pt idx="122">
                  <c:v>51</c:v>
                </c:pt>
                <c:pt idx="123">
                  <c:v>44.5</c:v>
                </c:pt>
                <c:pt idx="124">
                  <c:v>43.6</c:v>
                </c:pt>
                <c:pt idx="125">
                  <c:v>49.9</c:v>
                </c:pt>
                <c:pt idx="126">
                  <c:v>54.2</c:v>
                </c:pt>
                <c:pt idx="127">
                  <c:v>64.4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axId val="47394254"/>
        <c:axId val="23895103"/>
      </c:scatterChart>
      <c:valAx>
        <c:axId val="47394254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895103"/>
        <c:crosses val="autoZero"/>
        <c:crossBetween val="midCat"/>
        <c:dispUnits/>
      </c:valAx>
      <c:valAx>
        <c:axId val="23895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3942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W54 Profile 2101-2123 UT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W54_SO2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Data!$AB$189:$AB$316</c:f>
              <c:numCache>
                <c:ptCount val="128"/>
                <c:pt idx="0">
                  <c:v>1.11</c:v>
                </c:pt>
                <c:pt idx="1">
                  <c:v>1.11</c:v>
                </c:pt>
                <c:pt idx="2">
                  <c:v>1.11</c:v>
                </c:pt>
                <c:pt idx="3">
                  <c:v>1.11</c:v>
                </c:pt>
                <c:pt idx="4">
                  <c:v>1.11</c:v>
                </c:pt>
                <c:pt idx="5">
                  <c:v>1.11</c:v>
                </c:pt>
                <c:pt idx="6">
                  <c:v>1.2950000000000002</c:v>
                </c:pt>
                <c:pt idx="7">
                  <c:v>1.2950000000000002</c:v>
                </c:pt>
                <c:pt idx="8">
                  <c:v>1.2950000000000002</c:v>
                </c:pt>
                <c:pt idx="9">
                  <c:v>1.2950000000000002</c:v>
                </c:pt>
                <c:pt idx="10">
                  <c:v>1.2950000000000002</c:v>
                </c:pt>
                <c:pt idx="11">
                  <c:v>1.2950000000000002</c:v>
                </c:pt>
                <c:pt idx="12">
                  <c:v>1.11</c:v>
                </c:pt>
                <c:pt idx="13">
                  <c:v>1.11</c:v>
                </c:pt>
                <c:pt idx="14">
                  <c:v>1.11</c:v>
                </c:pt>
                <c:pt idx="15">
                  <c:v>1.11</c:v>
                </c:pt>
                <c:pt idx="16">
                  <c:v>0.9250000000000002</c:v>
                </c:pt>
                <c:pt idx="17">
                  <c:v>0.9250000000000002</c:v>
                </c:pt>
                <c:pt idx="18">
                  <c:v>0.9250000000000002</c:v>
                </c:pt>
                <c:pt idx="19">
                  <c:v>0.7400000000000001</c:v>
                </c:pt>
                <c:pt idx="20">
                  <c:v>0.7400000000000001</c:v>
                </c:pt>
                <c:pt idx="21">
                  <c:v>0.7400000000000001</c:v>
                </c:pt>
                <c:pt idx="22">
                  <c:v>0.7400000000000001</c:v>
                </c:pt>
                <c:pt idx="23">
                  <c:v>0.555</c:v>
                </c:pt>
                <c:pt idx="24">
                  <c:v>0.37000000000000005</c:v>
                </c:pt>
                <c:pt idx="25">
                  <c:v>0.37000000000000005</c:v>
                </c:pt>
                <c:pt idx="26">
                  <c:v>0.18500000000000003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axId val="13729336"/>
        <c:axId val="56455161"/>
      </c:scatterChart>
      <c:valAx>
        <c:axId val="1372933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455161"/>
        <c:crosses val="autoZero"/>
        <c:crossBetween val="midCat"/>
        <c:dispUnits/>
        <c:majorUnit val="2"/>
      </c:valAx>
      <c:valAx>
        <c:axId val="5645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7293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W54 Profile 2101-2123 UT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W54_Bap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Data!$R$189:$R$316</c:f>
              <c:numCache>
                <c:ptCount val="128"/>
                <c:pt idx="3">
                  <c:v>-1.26E-06</c:v>
                </c:pt>
                <c:pt idx="9">
                  <c:v>-3.32E-06</c:v>
                </c:pt>
                <c:pt idx="15">
                  <c:v>5E-07</c:v>
                </c:pt>
                <c:pt idx="21">
                  <c:v>-1.05E-07</c:v>
                </c:pt>
                <c:pt idx="27">
                  <c:v>5.97E-06</c:v>
                </c:pt>
                <c:pt idx="33">
                  <c:v>-2.73E-06</c:v>
                </c:pt>
                <c:pt idx="39">
                  <c:v>-3.95E-07</c:v>
                </c:pt>
                <c:pt idx="45">
                  <c:v>-8.39E-07</c:v>
                </c:pt>
                <c:pt idx="51">
                  <c:v>4E-06</c:v>
                </c:pt>
                <c:pt idx="57">
                  <c:v>4.99E-07</c:v>
                </c:pt>
                <c:pt idx="63">
                  <c:v>1.28E-07</c:v>
                </c:pt>
                <c:pt idx="69">
                  <c:v>6.48E-07</c:v>
                </c:pt>
                <c:pt idx="75">
                  <c:v>3.14E-06</c:v>
                </c:pt>
                <c:pt idx="81">
                  <c:v>-9.44E-07</c:v>
                </c:pt>
                <c:pt idx="87">
                  <c:v>-1.65E-06</c:v>
                </c:pt>
                <c:pt idx="93">
                  <c:v>-7.82E-07</c:v>
                </c:pt>
                <c:pt idx="99">
                  <c:v>-4.84E-05</c:v>
                </c:pt>
                <c:pt idx="105">
                  <c:v>-4.72E-07</c:v>
                </c:pt>
                <c:pt idx="111">
                  <c:v>-5.4E-05</c:v>
                </c:pt>
                <c:pt idx="117">
                  <c:v>-0.000103</c:v>
                </c:pt>
                <c:pt idx="123">
                  <c:v>-2.97E-05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axId val="38334402"/>
        <c:axId val="9465299"/>
      </c:scatterChart>
      <c:valAx>
        <c:axId val="38334402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9465299"/>
        <c:crosses val="autoZero"/>
        <c:crossBetween val="midCat"/>
        <c:dispUnits/>
        <c:majorUnit val="1E-05"/>
      </c:valAx>
      <c:valAx>
        <c:axId val="9465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3344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W54 Profile 2101-2123 UT 07/02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Data!$S$189:$S$316</c:f>
              <c:numCache>
                <c:ptCount val="128"/>
                <c:pt idx="0">
                  <c:v>9.211E-06</c:v>
                </c:pt>
                <c:pt idx="3">
                  <c:v>7.896E-06</c:v>
                </c:pt>
                <c:pt idx="6">
                  <c:v>5.945E-06</c:v>
                </c:pt>
                <c:pt idx="9">
                  <c:v>6.259E-06</c:v>
                </c:pt>
                <c:pt idx="12">
                  <c:v>6.315E-06</c:v>
                </c:pt>
                <c:pt idx="15">
                  <c:v>5.093E-06</c:v>
                </c:pt>
                <c:pt idx="19">
                  <c:v>5.415E-06</c:v>
                </c:pt>
                <c:pt idx="22">
                  <c:v>5.997E-06</c:v>
                </c:pt>
                <c:pt idx="25">
                  <c:v>6.224E-06</c:v>
                </c:pt>
                <c:pt idx="28">
                  <c:v>5.946E-06</c:v>
                </c:pt>
                <c:pt idx="31">
                  <c:v>7.356E-06</c:v>
                </c:pt>
                <c:pt idx="34">
                  <c:v>7.346E-06</c:v>
                </c:pt>
                <c:pt idx="37">
                  <c:v>6.574E-06</c:v>
                </c:pt>
                <c:pt idx="41">
                  <c:v>5.128E-06</c:v>
                </c:pt>
                <c:pt idx="44">
                  <c:v>5.19E-06</c:v>
                </c:pt>
                <c:pt idx="47">
                  <c:v>7.103E-06</c:v>
                </c:pt>
                <c:pt idx="50">
                  <c:v>8.596E-06</c:v>
                </c:pt>
                <c:pt idx="53">
                  <c:v>7.038E-06</c:v>
                </c:pt>
                <c:pt idx="56">
                  <c:v>6.769E-06</c:v>
                </c:pt>
                <c:pt idx="60">
                  <c:v>6.204E-06</c:v>
                </c:pt>
                <c:pt idx="63">
                  <c:v>6.986E-06</c:v>
                </c:pt>
                <c:pt idx="66">
                  <c:v>6.868E-06</c:v>
                </c:pt>
                <c:pt idx="69">
                  <c:v>5.189E-06</c:v>
                </c:pt>
                <c:pt idx="72">
                  <c:v>7.044E-06</c:v>
                </c:pt>
                <c:pt idx="75">
                  <c:v>8.465E-06</c:v>
                </c:pt>
                <c:pt idx="78">
                  <c:v>6.459E-06</c:v>
                </c:pt>
                <c:pt idx="81">
                  <c:v>6.337E-06</c:v>
                </c:pt>
                <c:pt idx="85">
                  <c:v>6.932E-06</c:v>
                </c:pt>
                <c:pt idx="88">
                  <c:v>5.757E-06</c:v>
                </c:pt>
                <c:pt idx="91">
                  <c:v>5.534E-06</c:v>
                </c:pt>
                <c:pt idx="94">
                  <c:v>5.803E-06</c:v>
                </c:pt>
                <c:pt idx="97">
                  <c:v>6.118E-06</c:v>
                </c:pt>
                <c:pt idx="100">
                  <c:v>5.54E-06</c:v>
                </c:pt>
                <c:pt idx="103">
                  <c:v>5.577E-06</c:v>
                </c:pt>
                <c:pt idx="106">
                  <c:v>6.241E-06</c:v>
                </c:pt>
                <c:pt idx="110">
                  <c:v>6.674E-06</c:v>
                </c:pt>
                <c:pt idx="113">
                  <c:v>4.862E-06</c:v>
                </c:pt>
                <c:pt idx="116">
                  <c:v>4.82E-06</c:v>
                </c:pt>
                <c:pt idx="119">
                  <c:v>6.889E-06</c:v>
                </c:pt>
                <c:pt idx="122">
                  <c:v>4.339E-06</c:v>
                </c:pt>
                <c:pt idx="125">
                  <c:v>6.042E-06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Data!$T$189:$T$316</c:f>
              <c:numCache>
                <c:ptCount val="128"/>
                <c:pt idx="0">
                  <c:v>7.406E-06</c:v>
                </c:pt>
                <c:pt idx="3">
                  <c:v>6.512E-06</c:v>
                </c:pt>
                <c:pt idx="6">
                  <c:v>4.763E-06</c:v>
                </c:pt>
                <c:pt idx="9">
                  <c:v>4.673E-06</c:v>
                </c:pt>
                <c:pt idx="12">
                  <c:v>4.837E-06</c:v>
                </c:pt>
                <c:pt idx="15">
                  <c:v>3.577E-06</c:v>
                </c:pt>
                <c:pt idx="19">
                  <c:v>3.92E-06</c:v>
                </c:pt>
                <c:pt idx="22">
                  <c:v>4.512E-06</c:v>
                </c:pt>
                <c:pt idx="25">
                  <c:v>4.465E-06</c:v>
                </c:pt>
                <c:pt idx="28">
                  <c:v>4.994E-06</c:v>
                </c:pt>
                <c:pt idx="31">
                  <c:v>6.033E-06</c:v>
                </c:pt>
                <c:pt idx="34">
                  <c:v>5.739E-06</c:v>
                </c:pt>
                <c:pt idx="37">
                  <c:v>5.047E-06</c:v>
                </c:pt>
                <c:pt idx="41">
                  <c:v>3.518E-06</c:v>
                </c:pt>
                <c:pt idx="44">
                  <c:v>3.578E-06</c:v>
                </c:pt>
                <c:pt idx="47">
                  <c:v>5.617E-06</c:v>
                </c:pt>
                <c:pt idx="50">
                  <c:v>6.204E-06</c:v>
                </c:pt>
                <c:pt idx="53">
                  <c:v>5.46E-06</c:v>
                </c:pt>
                <c:pt idx="56">
                  <c:v>4.922E-06</c:v>
                </c:pt>
                <c:pt idx="60">
                  <c:v>4.613E-06</c:v>
                </c:pt>
                <c:pt idx="63">
                  <c:v>5.204E-06</c:v>
                </c:pt>
                <c:pt idx="66">
                  <c:v>5.868E-06</c:v>
                </c:pt>
                <c:pt idx="69">
                  <c:v>3.558E-06</c:v>
                </c:pt>
                <c:pt idx="72">
                  <c:v>5.149E-06</c:v>
                </c:pt>
                <c:pt idx="75">
                  <c:v>6.251E-06</c:v>
                </c:pt>
                <c:pt idx="78">
                  <c:v>4.823E-06</c:v>
                </c:pt>
                <c:pt idx="81">
                  <c:v>4.232E-06</c:v>
                </c:pt>
                <c:pt idx="85">
                  <c:v>4.356E-06</c:v>
                </c:pt>
                <c:pt idx="88">
                  <c:v>4.058E-06</c:v>
                </c:pt>
                <c:pt idx="91">
                  <c:v>4.028E-06</c:v>
                </c:pt>
                <c:pt idx="94">
                  <c:v>3.545E-06</c:v>
                </c:pt>
                <c:pt idx="97">
                  <c:v>3.401E-06</c:v>
                </c:pt>
                <c:pt idx="100">
                  <c:v>3.302E-06</c:v>
                </c:pt>
                <c:pt idx="103">
                  <c:v>3.645E-06</c:v>
                </c:pt>
                <c:pt idx="106">
                  <c:v>4.347E-06</c:v>
                </c:pt>
                <c:pt idx="110">
                  <c:v>4.522E-06</c:v>
                </c:pt>
                <c:pt idx="113">
                  <c:v>3.056E-06</c:v>
                </c:pt>
                <c:pt idx="116">
                  <c:v>3.053E-06</c:v>
                </c:pt>
                <c:pt idx="119">
                  <c:v>5.317E-06</c:v>
                </c:pt>
                <c:pt idx="122">
                  <c:v>3.307E-06</c:v>
                </c:pt>
                <c:pt idx="125">
                  <c:v>3.758E-06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Data!$U$189:$U$316</c:f>
              <c:numCache>
                <c:ptCount val="128"/>
                <c:pt idx="0">
                  <c:v>6.005E-06</c:v>
                </c:pt>
                <c:pt idx="3">
                  <c:v>4.844E-06</c:v>
                </c:pt>
                <c:pt idx="6">
                  <c:v>4.355E-06</c:v>
                </c:pt>
                <c:pt idx="9">
                  <c:v>3.524E-06</c:v>
                </c:pt>
                <c:pt idx="12">
                  <c:v>3.092E-06</c:v>
                </c:pt>
                <c:pt idx="15">
                  <c:v>2.32E-06</c:v>
                </c:pt>
                <c:pt idx="19">
                  <c:v>2.296E-06</c:v>
                </c:pt>
                <c:pt idx="22">
                  <c:v>3.591E-06</c:v>
                </c:pt>
                <c:pt idx="25">
                  <c:v>3.41E-06</c:v>
                </c:pt>
                <c:pt idx="28">
                  <c:v>3.567E-06</c:v>
                </c:pt>
                <c:pt idx="31">
                  <c:v>4.985E-06</c:v>
                </c:pt>
                <c:pt idx="34">
                  <c:v>4.758E-06</c:v>
                </c:pt>
                <c:pt idx="37">
                  <c:v>3.656E-06</c:v>
                </c:pt>
                <c:pt idx="41">
                  <c:v>2.338E-06</c:v>
                </c:pt>
                <c:pt idx="44">
                  <c:v>2.471E-06</c:v>
                </c:pt>
                <c:pt idx="47">
                  <c:v>4.351E-06</c:v>
                </c:pt>
                <c:pt idx="50">
                  <c:v>5.476E-06</c:v>
                </c:pt>
                <c:pt idx="53">
                  <c:v>3.649E-06</c:v>
                </c:pt>
                <c:pt idx="56">
                  <c:v>4.249E-06</c:v>
                </c:pt>
                <c:pt idx="60">
                  <c:v>3.27E-06</c:v>
                </c:pt>
                <c:pt idx="63">
                  <c:v>4.258E-06</c:v>
                </c:pt>
                <c:pt idx="66">
                  <c:v>4.442E-06</c:v>
                </c:pt>
                <c:pt idx="69">
                  <c:v>2.621E-06</c:v>
                </c:pt>
                <c:pt idx="72">
                  <c:v>3.787E-06</c:v>
                </c:pt>
                <c:pt idx="75">
                  <c:v>5.209E-06</c:v>
                </c:pt>
                <c:pt idx="78">
                  <c:v>3.272E-06</c:v>
                </c:pt>
                <c:pt idx="81">
                  <c:v>2.934E-06</c:v>
                </c:pt>
                <c:pt idx="85">
                  <c:v>3.267E-06</c:v>
                </c:pt>
                <c:pt idx="88">
                  <c:v>2.999E-06</c:v>
                </c:pt>
                <c:pt idx="91">
                  <c:v>2.925E-06</c:v>
                </c:pt>
                <c:pt idx="94">
                  <c:v>2.552E-06</c:v>
                </c:pt>
                <c:pt idx="97">
                  <c:v>2.767E-06</c:v>
                </c:pt>
                <c:pt idx="100">
                  <c:v>2.493E-06</c:v>
                </c:pt>
                <c:pt idx="103">
                  <c:v>2.469E-06</c:v>
                </c:pt>
                <c:pt idx="106">
                  <c:v>3.904E-06</c:v>
                </c:pt>
                <c:pt idx="110">
                  <c:v>3.631E-06</c:v>
                </c:pt>
                <c:pt idx="113">
                  <c:v>2.106E-06</c:v>
                </c:pt>
                <c:pt idx="116">
                  <c:v>1.763E-06</c:v>
                </c:pt>
                <c:pt idx="119">
                  <c:v>3.432E-06</c:v>
                </c:pt>
                <c:pt idx="122">
                  <c:v>1.466E-06</c:v>
                </c:pt>
                <c:pt idx="125">
                  <c:v>2.248E-06</c:v>
                </c:pt>
              </c:numCache>
            </c:numRef>
          </c:xVal>
          <c:yVal>
            <c:numRef>
              <c:f>Data!$AD$189:$AD$316</c:f>
              <c:numCache>
                <c:ptCount val="128"/>
                <c:pt idx="0">
                  <c:v>250.1079328713029</c:v>
                </c:pt>
                <c:pt idx="1">
                  <c:v>289.45727448474344</c:v>
                </c:pt>
                <c:pt idx="2">
                  <c:v>323.09357919781365</c:v>
                </c:pt>
                <c:pt idx="3">
                  <c:v>356.8666867467039</c:v>
                </c:pt>
                <c:pt idx="4">
                  <c:v>410.33944641249843</c:v>
                </c:pt>
                <c:pt idx="5">
                  <c:v>432.508340950301</c:v>
                </c:pt>
                <c:pt idx="6">
                  <c:v>451.31297381230803</c:v>
                </c:pt>
                <c:pt idx="7">
                  <c:v>453.0245993717019</c:v>
                </c:pt>
                <c:pt idx="8">
                  <c:v>469.3026624711554</c:v>
                </c:pt>
                <c:pt idx="9">
                  <c:v>485.61269780377575</c:v>
                </c:pt>
                <c:pt idx="10">
                  <c:v>510.56888942431385</c:v>
                </c:pt>
                <c:pt idx="11">
                  <c:v>529.551330170133</c:v>
                </c:pt>
                <c:pt idx="12">
                  <c:v>544.2493581965141</c:v>
                </c:pt>
                <c:pt idx="13">
                  <c:v>580.6740596935629</c:v>
                </c:pt>
                <c:pt idx="14">
                  <c:v>624.2461576285215</c:v>
                </c:pt>
                <c:pt idx="15">
                  <c:v>634.7375694751308</c:v>
                </c:pt>
                <c:pt idx="16">
                  <c:v>642.6148361894802</c:v>
                </c:pt>
                <c:pt idx="17">
                  <c:v>669.8049838025938</c:v>
                </c:pt>
                <c:pt idx="18">
                  <c:v>675.0778920369171</c:v>
                </c:pt>
                <c:pt idx="19">
                  <c:v>689.1553717754484</c:v>
                </c:pt>
                <c:pt idx="20">
                  <c:v>690.9167359504681</c:v>
                </c:pt>
                <c:pt idx="21">
                  <c:v>695.3217816067897</c:v>
                </c:pt>
                <c:pt idx="22">
                  <c:v>718.2657638625943</c:v>
                </c:pt>
                <c:pt idx="23">
                  <c:v>718.2657638625943</c:v>
                </c:pt>
                <c:pt idx="24">
                  <c:v>748.3654073352984</c:v>
                </c:pt>
                <c:pt idx="25">
                  <c:v>744.8186047733147</c:v>
                </c:pt>
                <c:pt idx="26">
                  <c:v>758.1269329148543</c:v>
                </c:pt>
                <c:pt idx="27">
                  <c:v>758.1269329148543</c:v>
                </c:pt>
                <c:pt idx="28">
                  <c:v>775.9046133765146</c:v>
                </c:pt>
                <c:pt idx="29">
                  <c:v>806.2142923999379</c:v>
                </c:pt>
                <c:pt idx="30">
                  <c:v>833.9463399933803</c:v>
                </c:pt>
                <c:pt idx="31">
                  <c:v>847.3983944044942</c:v>
                </c:pt>
                <c:pt idx="32">
                  <c:v>849.1936492751764</c:v>
                </c:pt>
                <c:pt idx="33">
                  <c:v>849.1936492751764</c:v>
                </c:pt>
                <c:pt idx="34">
                  <c:v>862.6704464534288</c:v>
                </c:pt>
                <c:pt idx="35">
                  <c:v>866.267956039426</c:v>
                </c:pt>
                <c:pt idx="36">
                  <c:v>894.2016259735282</c:v>
                </c:pt>
                <c:pt idx="37">
                  <c:v>896.9098777903264</c:v>
                </c:pt>
                <c:pt idx="38">
                  <c:v>914.9874975825684</c:v>
                </c:pt>
                <c:pt idx="39">
                  <c:v>932.1977656538907</c:v>
                </c:pt>
                <c:pt idx="40">
                  <c:v>964.9048374116</c:v>
                </c:pt>
                <c:pt idx="41">
                  <c:v>982.2189809756763</c:v>
                </c:pt>
                <c:pt idx="42">
                  <c:v>984.9560962139946</c:v>
                </c:pt>
                <c:pt idx="43">
                  <c:v>971.2795330806938</c:v>
                </c:pt>
                <c:pt idx="44">
                  <c:v>956.7159842472416</c:v>
                </c:pt>
                <c:pt idx="45">
                  <c:v>934.9184399660029</c:v>
                </c:pt>
                <c:pt idx="46">
                  <c:v>955.8066099516399</c:v>
                </c:pt>
                <c:pt idx="47">
                  <c:v>950.3524545030143</c:v>
                </c:pt>
                <c:pt idx="48">
                  <c:v>954.8973352316501</c:v>
                </c:pt>
                <c:pt idx="49">
                  <c:v>963.9945659530831</c:v>
                </c:pt>
                <c:pt idx="50">
                  <c:v>978.570896843637</c:v>
                </c:pt>
                <c:pt idx="51">
                  <c:v>988.6069871815738</c:v>
                </c:pt>
                <c:pt idx="52">
                  <c:v>1016.0399535651333</c:v>
                </c:pt>
                <c:pt idx="53">
                  <c:v>1044.4828842550871</c:v>
                </c:pt>
                <c:pt idx="54">
                  <c:v>1051.838837673327</c:v>
                </c:pt>
                <c:pt idx="55">
                  <c:v>1070.2572801184706</c:v>
                </c:pt>
                <c:pt idx="56">
                  <c:v>1085.021504693709</c:v>
                </c:pt>
                <c:pt idx="57">
                  <c:v>1092.4134725765143</c:v>
                </c:pt>
                <c:pt idx="58">
                  <c:v>1105.3652710141205</c:v>
                </c:pt>
                <c:pt idx="59">
                  <c:v>1130.4009314322484</c:v>
                </c:pt>
                <c:pt idx="60">
                  <c:v>1146.2029369086865</c:v>
                </c:pt>
                <c:pt idx="61">
                  <c:v>1162.0350701545087</c:v>
                </c:pt>
                <c:pt idx="62">
                  <c:v>1177.8974462711321</c:v>
                </c:pt>
                <c:pt idx="63">
                  <c:v>1230.36532666125</c:v>
                </c:pt>
                <c:pt idx="64">
                  <c:v>1251.0687519577873</c:v>
                </c:pt>
                <c:pt idx="65">
                  <c:v>1279.384139834507</c:v>
                </c:pt>
                <c:pt idx="66">
                  <c:v>1293.5781231867159</c:v>
                </c:pt>
                <c:pt idx="67">
                  <c:v>1312.5412539944944</c:v>
                </c:pt>
                <c:pt idx="68">
                  <c:v>1332.4992583155906</c:v>
                </c:pt>
                <c:pt idx="69">
                  <c:v>1358.230235126164</c:v>
                </c:pt>
                <c:pt idx="70">
                  <c:v>1385.9563088709074</c:v>
                </c:pt>
                <c:pt idx="71">
                  <c:v>1412.814439991529</c:v>
                </c:pt>
                <c:pt idx="72">
                  <c:v>1430.1263671207125</c:v>
                </c:pt>
                <c:pt idx="73">
                  <c:v>1444.5805942201716</c:v>
                </c:pt>
                <c:pt idx="74">
                  <c:v>1468.7270240635276</c:v>
                </c:pt>
                <c:pt idx="75">
                  <c:v>1497.7957283288445</c:v>
                </c:pt>
                <c:pt idx="76">
                  <c:v>1525.018635090869</c:v>
                </c:pt>
                <c:pt idx="77">
                  <c:v>1562.1073371010527</c:v>
                </c:pt>
                <c:pt idx="78">
                  <c:v>1589.5422456450572</c:v>
                </c:pt>
                <c:pt idx="79">
                  <c:v>1596.4151587898739</c:v>
                </c:pt>
                <c:pt idx="80">
                  <c:v>1613.13024031128</c:v>
                </c:pt>
                <c:pt idx="81">
                  <c:v>1627.9068348243643</c:v>
                </c:pt>
                <c:pt idx="82">
                  <c:v>1649.6268484182522</c:v>
                </c:pt>
                <c:pt idx="83">
                  <c:v>1659.518393807042</c:v>
                </c:pt>
                <c:pt idx="84">
                  <c:v>1672.39504311429</c:v>
                </c:pt>
                <c:pt idx="85">
                  <c:v>1693.2380563653912</c:v>
                </c:pt>
                <c:pt idx="86">
                  <c:v>1700.1973695059175</c:v>
                </c:pt>
                <c:pt idx="87">
                  <c:v>1723.1048360937436</c:v>
                </c:pt>
                <c:pt idx="88">
                  <c:v>1736.0805425426186</c:v>
                </c:pt>
                <c:pt idx="89">
                  <c:v>1747.0758453939811</c:v>
                </c:pt>
                <c:pt idx="90">
                  <c:v>1769.1102245249617</c:v>
                </c:pt>
                <c:pt idx="91">
                  <c:v>1790.1977234699716</c:v>
                </c:pt>
                <c:pt idx="92">
                  <c:v>1812.3469764398503</c:v>
                </c:pt>
                <c:pt idx="93">
                  <c:v>1828.492712715112</c:v>
                </c:pt>
                <c:pt idx="94">
                  <c:v>1854.7966742407068</c:v>
                </c:pt>
                <c:pt idx="95">
                  <c:v>1876.103177323656</c:v>
                </c:pt>
                <c:pt idx="96">
                  <c:v>1885.251297760228</c:v>
                </c:pt>
                <c:pt idx="97">
                  <c:v>1905.6166086961778</c:v>
                </c:pt>
                <c:pt idx="98">
                  <c:v>1919.902102414491</c:v>
                </c:pt>
                <c:pt idx="99">
                  <c:v>1943.4246110994109</c:v>
                </c:pt>
                <c:pt idx="100">
                  <c:v>1961.8801224245117</c:v>
                </c:pt>
                <c:pt idx="101">
                  <c:v>1974.2066235083341</c:v>
                </c:pt>
                <c:pt idx="102">
                  <c:v>1993.7610820789066</c:v>
                </c:pt>
                <c:pt idx="103">
                  <c:v>1990.6704730095482</c:v>
                </c:pt>
                <c:pt idx="104">
                  <c:v>2004.071427793822</c:v>
                </c:pt>
                <c:pt idx="105">
                  <c:v>2020.5946544807136</c:v>
                </c:pt>
                <c:pt idx="106">
                  <c:v>2046.478196950889</c:v>
                </c:pt>
                <c:pt idx="107">
                  <c:v>2075.5638707221515</c:v>
                </c:pt>
                <c:pt idx="108">
                  <c:v>2089.1026418702177</c:v>
                </c:pt>
                <c:pt idx="109">
                  <c:v>2097.445178171051</c:v>
                </c:pt>
                <c:pt idx="110">
                  <c:v>2111.019700884103</c:v>
                </c:pt>
                <c:pt idx="111">
                  <c:v>2144.5287556746994</c:v>
                </c:pt>
                <c:pt idx="112">
                  <c:v>2163.437192016118</c:v>
                </c:pt>
                <c:pt idx="113">
                  <c:v>2172.9075804655267</c:v>
                </c:pt>
                <c:pt idx="114">
                  <c:v>2195.0472468288613</c:v>
                </c:pt>
                <c:pt idx="115">
                  <c:v>2218.3046688027302</c:v>
                </c:pt>
                <c:pt idx="116">
                  <c:v>2237.3820383544944</c:v>
                </c:pt>
                <c:pt idx="117">
                  <c:v>2252.250352751075</c:v>
                </c:pt>
                <c:pt idx="118">
                  <c:v>2274.6028598466955</c:v>
                </c:pt>
                <c:pt idx="119">
                  <c:v>2287.4027874246212</c:v>
                </c:pt>
                <c:pt idx="120">
                  <c:v>2311.9912677727993</c:v>
                </c:pt>
                <c:pt idx="121">
                  <c:v>2333.4318977373528</c:v>
                </c:pt>
                <c:pt idx="122">
                  <c:v>2353.8519010472423</c:v>
                </c:pt>
                <c:pt idx="123">
                  <c:v>2371.0867265299803</c:v>
                </c:pt>
                <c:pt idx="124">
                  <c:v>2367.852470842747</c:v>
                </c:pt>
                <c:pt idx="125">
                  <c:v>2361.387736088829</c:v>
                </c:pt>
                <c:pt idx="126">
                  <c:v>2366.774665484364</c:v>
                </c:pt>
                <c:pt idx="127">
                  <c:v>2382.9564530772846</c:v>
                </c:pt>
              </c:numCache>
            </c:numRef>
          </c:yVal>
          <c:smooth val="0"/>
        </c:ser>
        <c:axId val="18078828"/>
        <c:axId val="28491725"/>
      </c:scatterChart>
      <c:valAx>
        <c:axId val="18078828"/>
        <c:scaling>
          <c:orientation val="minMax"/>
          <c:max val="1.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8491725"/>
        <c:crosses val="autoZero"/>
        <c:crossBetween val="midCat"/>
        <c:dispUnits/>
        <c:majorUnit val="2E-06"/>
      </c:valAx>
      <c:valAx>
        <c:axId val="2849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0788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9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9.140625" style="26" customWidth="1"/>
    <col min="3" max="3" width="9.140625" style="52" customWidth="1"/>
    <col min="4" max="4" width="9.7109375" style="27" bestFit="1" customWidth="1"/>
    <col min="5" max="5" width="9.140625" style="23" customWidth="1"/>
    <col min="6" max="6" width="9.140625" style="29" customWidth="1"/>
    <col min="7" max="7" width="10.7109375" style="52" bestFit="1" customWidth="1"/>
    <col min="8" max="8" width="11.28125" style="52" bestFit="1" customWidth="1"/>
    <col min="9" max="9" width="9.140625" style="30" customWidth="1"/>
    <col min="10" max="10" width="9.140625" style="25" customWidth="1"/>
    <col min="11" max="13" width="9.140625" style="24" customWidth="1"/>
    <col min="14" max="14" width="9.140625" style="28" customWidth="1"/>
    <col min="15" max="17" width="9.140625" style="25" customWidth="1"/>
    <col min="18" max="21" width="9.140625" style="21" customWidth="1"/>
    <col min="22" max="25" width="9.140625" style="56" customWidth="1"/>
    <col min="26" max="26" width="9.140625" style="31" customWidth="1"/>
    <col min="27" max="28" width="9.140625" style="57" customWidth="1"/>
    <col min="29" max="29" width="9.140625" style="32" customWidth="1"/>
    <col min="30" max="30" width="9.140625" style="28" customWidth="1"/>
  </cols>
  <sheetData>
    <row r="1" spans="1:52" s="51" customFormat="1" ht="12.75">
      <c r="A1" s="33" t="s">
        <v>40</v>
      </c>
      <c r="B1" s="34"/>
      <c r="C1" s="35"/>
      <c r="D1" s="36"/>
      <c r="E1" s="37"/>
      <c r="F1" s="38"/>
      <c r="G1" s="35"/>
      <c r="H1" s="35"/>
      <c r="I1" s="39"/>
      <c r="J1" s="39"/>
      <c r="K1" s="40"/>
      <c r="L1" s="40"/>
      <c r="M1" s="40"/>
      <c r="N1" s="41"/>
      <c r="O1" s="41"/>
      <c r="P1" s="42"/>
      <c r="Q1" s="42"/>
      <c r="R1" s="13"/>
      <c r="S1" s="13"/>
      <c r="T1" s="13"/>
      <c r="U1" s="13"/>
      <c r="V1" s="14"/>
      <c r="W1" s="14"/>
      <c r="X1" s="14"/>
      <c r="Y1" s="14"/>
      <c r="Z1" s="43"/>
      <c r="AA1" s="44"/>
      <c r="AB1" s="44"/>
      <c r="AC1" s="43"/>
      <c r="AD1" s="44"/>
      <c r="AE1" s="44"/>
      <c r="AF1" s="45"/>
      <c r="AG1" s="41"/>
      <c r="AH1" s="37"/>
      <c r="AI1" s="46"/>
      <c r="AJ1" s="45"/>
      <c r="AK1" s="39"/>
      <c r="AL1" s="47"/>
      <c r="AM1" s="48"/>
      <c r="AN1" s="49"/>
      <c r="AO1" s="49"/>
      <c r="AP1" s="34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s="51" customFormat="1" ht="12.75">
      <c r="A2" s="51" t="s">
        <v>1474</v>
      </c>
      <c r="B2" s="34"/>
      <c r="C2" s="35"/>
      <c r="D2" s="36"/>
      <c r="E2" s="37"/>
      <c r="F2" s="38"/>
      <c r="G2" s="35"/>
      <c r="H2" s="35"/>
      <c r="I2" s="39"/>
      <c r="J2" s="39"/>
      <c r="K2" s="40"/>
      <c r="L2" s="40"/>
      <c r="M2" s="40"/>
      <c r="N2" s="41"/>
      <c r="O2" s="41"/>
      <c r="P2" s="42"/>
      <c r="Q2" s="42"/>
      <c r="R2" s="13"/>
      <c r="S2" s="13"/>
      <c r="T2" s="13"/>
      <c r="U2" s="13"/>
      <c r="V2" s="14"/>
      <c r="W2" s="14"/>
      <c r="X2" s="14"/>
      <c r="Y2" s="14"/>
      <c r="Z2" s="43"/>
      <c r="AA2" s="44"/>
      <c r="AB2" s="44"/>
      <c r="AC2" s="43"/>
      <c r="AD2" s="44"/>
      <c r="AE2" s="44"/>
      <c r="AF2" s="45"/>
      <c r="AG2" s="41"/>
      <c r="AH2" s="37"/>
      <c r="AI2" s="46"/>
      <c r="AJ2" s="45"/>
      <c r="AK2" s="39"/>
      <c r="AL2" s="47"/>
      <c r="AM2" s="48"/>
      <c r="AN2" s="49"/>
      <c r="AO2" s="49"/>
      <c r="AP2" s="34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s="51" customFormat="1" ht="12.75">
      <c r="A3" s="51" t="s">
        <v>1473</v>
      </c>
      <c r="B3" s="34"/>
      <c r="C3" s="35"/>
      <c r="D3" s="36"/>
      <c r="E3" s="37"/>
      <c r="F3" s="38"/>
      <c r="G3" s="35"/>
      <c r="H3" s="35"/>
      <c r="I3" s="39"/>
      <c r="J3" s="39"/>
      <c r="K3" s="40"/>
      <c r="L3" s="40"/>
      <c r="M3" s="40"/>
      <c r="N3" s="41"/>
      <c r="O3" s="41"/>
      <c r="P3" s="42"/>
      <c r="Q3" s="42"/>
      <c r="R3" s="13"/>
      <c r="S3" s="13"/>
      <c r="T3" s="13"/>
      <c r="U3" s="13"/>
      <c r="V3" s="14"/>
      <c r="W3" s="14"/>
      <c r="X3" s="14"/>
      <c r="Y3" s="14"/>
      <c r="Z3" s="43"/>
      <c r="AA3" s="44"/>
      <c r="AB3" s="44"/>
      <c r="AC3" s="43"/>
      <c r="AD3" s="44"/>
      <c r="AE3" s="44"/>
      <c r="AF3" s="45"/>
      <c r="AG3" s="41"/>
      <c r="AH3" s="37"/>
      <c r="AI3" s="46"/>
      <c r="AJ3" s="45"/>
      <c r="AK3" s="39"/>
      <c r="AL3" s="47"/>
      <c r="AM3" s="48"/>
      <c r="AN3" s="49"/>
      <c r="AO3" s="49"/>
      <c r="AP3" s="34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52" s="51" customFormat="1" ht="12.75">
      <c r="A4" s="51" t="s">
        <v>41</v>
      </c>
      <c r="B4" s="34"/>
      <c r="C4" s="35"/>
      <c r="D4" s="36"/>
      <c r="E4" s="37"/>
      <c r="F4" s="38"/>
      <c r="G4" s="35"/>
      <c r="H4" s="35"/>
      <c r="I4" s="39"/>
      <c r="J4" s="39"/>
      <c r="K4" s="40"/>
      <c r="L4" s="40"/>
      <c r="M4" s="40"/>
      <c r="N4" s="41"/>
      <c r="O4" s="41"/>
      <c r="P4" s="42"/>
      <c r="Q4" s="42"/>
      <c r="R4" s="13"/>
      <c r="S4" s="13"/>
      <c r="T4" s="13"/>
      <c r="U4" s="13"/>
      <c r="V4" s="14"/>
      <c r="W4" s="14"/>
      <c r="X4" s="14"/>
      <c r="Y4" s="14"/>
      <c r="Z4" s="43"/>
      <c r="AA4" s="44"/>
      <c r="AB4" s="44"/>
      <c r="AC4" s="43"/>
      <c r="AD4" s="44"/>
      <c r="AE4" s="44"/>
      <c r="AF4" s="45"/>
      <c r="AG4" s="41"/>
      <c r="AH4" s="37"/>
      <c r="AI4" s="46"/>
      <c r="AJ4" s="45"/>
      <c r="AK4" s="39"/>
      <c r="AL4" s="47"/>
      <c r="AM4" s="48"/>
      <c r="AN4" s="49"/>
      <c r="AO4" s="49"/>
      <c r="AP4" s="34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s="51" customFormat="1" ht="12.75">
      <c r="A5" s="51" t="s">
        <v>42</v>
      </c>
      <c r="B5" s="34"/>
      <c r="C5" s="35"/>
      <c r="D5" s="36"/>
      <c r="E5" s="37"/>
      <c r="F5" s="38"/>
      <c r="G5" s="35"/>
      <c r="H5" s="35"/>
      <c r="I5" s="39"/>
      <c r="J5" s="39"/>
      <c r="K5" s="40"/>
      <c r="L5" s="40"/>
      <c r="M5" s="40"/>
      <c r="N5" s="41"/>
      <c r="O5" s="41"/>
      <c r="P5" s="42"/>
      <c r="Q5" s="42"/>
      <c r="R5" s="13"/>
      <c r="S5" s="13"/>
      <c r="T5" s="13"/>
      <c r="U5" s="13"/>
      <c r="V5" s="14"/>
      <c r="W5" s="14"/>
      <c r="X5" s="14"/>
      <c r="Y5" s="14"/>
      <c r="Z5" s="43"/>
      <c r="AA5" s="44"/>
      <c r="AB5" s="44"/>
      <c r="AC5" s="43"/>
      <c r="AD5" s="44"/>
      <c r="AE5" s="44"/>
      <c r="AF5" s="45"/>
      <c r="AG5" s="41"/>
      <c r="AH5" s="37"/>
      <c r="AI5" s="46"/>
      <c r="AJ5" s="45"/>
      <c r="AK5" s="39"/>
      <c r="AL5" s="47"/>
      <c r="AM5" s="48"/>
      <c r="AN5" s="49"/>
      <c r="AO5" s="49"/>
      <c r="AP5" s="34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ht="12.75">
      <c r="A6" t="s">
        <v>43</v>
      </c>
      <c r="D6" s="53"/>
      <c r="E6" s="54"/>
      <c r="F6" s="55"/>
      <c r="J6" s="30"/>
      <c r="O6" s="28"/>
      <c r="AC6" s="31"/>
      <c r="AD6" s="57"/>
      <c r="AE6" s="57"/>
      <c r="AF6" s="32"/>
      <c r="AG6" s="28"/>
      <c r="AH6" s="54"/>
      <c r="AI6" s="58"/>
      <c r="AJ6" s="32"/>
      <c r="AK6" s="30"/>
      <c r="AL6" s="29"/>
      <c r="AM6" s="59"/>
      <c r="AN6" s="60"/>
      <c r="AO6" s="60"/>
      <c r="AP6" s="26"/>
      <c r="AQ6" s="61"/>
      <c r="AR6" s="61"/>
      <c r="AS6" s="61"/>
      <c r="AT6" s="61"/>
      <c r="AU6" s="61"/>
      <c r="AV6" s="61"/>
      <c r="AW6" s="61"/>
      <c r="AX6" s="61"/>
      <c r="AY6" s="61"/>
      <c r="AZ6" s="61"/>
    </row>
    <row r="7" spans="1:33" ht="15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1418</v>
      </c>
      <c r="H7" s="3" t="s">
        <v>1419</v>
      </c>
      <c r="I7" s="7" t="s">
        <v>6</v>
      </c>
      <c r="J7" s="8" t="s">
        <v>7</v>
      </c>
      <c r="K7" s="9" t="s">
        <v>8</v>
      </c>
      <c r="L7" s="9" t="s">
        <v>9</v>
      </c>
      <c r="M7" s="9" t="s">
        <v>10</v>
      </c>
      <c r="N7" s="10" t="s">
        <v>11</v>
      </c>
      <c r="O7" s="11" t="s">
        <v>12</v>
      </c>
      <c r="P7" s="11" t="s">
        <v>13</v>
      </c>
      <c r="Q7" s="11" t="s">
        <v>14</v>
      </c>
      <c r="R7" s="12" t="s">
        <v>15</v>
      </c>
      <c r="S7" s="13" t="s">
        <v>16</v>
      </c>
      <c r="T7" s="13" t="s">
        <v>17</v>
      </c>
      <c r="U7" s="13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5" t="s">
        <v>23</v>
      </c>
      <c r="AA7" s="16" t="s">
        <v>24</v>
      </c>
      <c r="AB7" s="16" t="s">
        <v>25</v>
      </c>
      <c r="AC7" s="17" t="s">
        <v>26</v>
      </c>
      <c r="AD7" s="10" t="s">
        <v>11</v>
      </c>
      <c r="AE7" s="16"/>
      <c r="AF7" s="17"/>
      <c r="AG7" s="10"/>
    </row>
    <row r="8" spans="1:33" ht="14.25">
      <c r="A8" s="18" t="s">
        <v>27</v>
      </c>
      <c r="B8" s="2">
        <v>2001</v>
      </c>
      <c r="C8" s="3" t="s">
        <v>28</v>
      </c>
      <c r="D8" s="4" t="s">
        <v>29</v>
      </c>
      <c r="E8" s="5" t="s">
        <v>30</v>
      </c>
      <c r="F8" s="6" t="s">
        <v>31</v>
      </c>
      <c r="G8" s="3" t="s">
        <v>1420</v>
      </c>
      <c r="H8" s="3" t="s">
        <v>1420</v>
      </c>
      <c r="I8" s="7" t="s">
        <v>32</v>
      </c>
      <c r="J8" s="8" t="s">
        <v>32</v>
      </c>
      <c r="K8" s="9" t="s">
        <v>33</v>
      </c>
      <c r="L8" s="9" t="s">
        <v>33</v>
      </c>
      <c r="M8" s="9" t="s">
        <v>33</v>
      </c>
      <c r="N8" s="10" t="s">
        <v>33</v>
      </c>
      <c r="O8" s="11" t="s">
        <v>34</v>
      </c>
      <c r="P8" s="11" t="s">
        <v>35</v>
      </c>
      <c r="Q8" s="11" t="s">
        <v>36</v>
      </c>
      <c r="R8" s="12" t="s">
        <v>37</v>
      </c>
      <c r="S8" s="12" t="s">
        <v>37</v>
      </c>
      <c r="T8" s="12" t="s">
        <v>37</v>
      </c>
      <c r="U8" s="12" t="s">
        <v>37</v>
      </c>
      <c r="V8" s="19" t="s">
        <v>38</v>
      </c>
      <c r="W8" s="19" t="s">
        <v>34</v>
      </c>
      <c r="X8" s="19" t="s">
        <v>34</v>
      </c>
      <c r="Y8" s="19" t="s">
        <v>35</v>
      </c>
      <c r="Z8" s="15" t="s">
        <v>39</v>
      </c>
      <c r="AA8" s="16" t="s">
        <v>36</v>
      </c>
      <c r="AB8" s="16" t="s">
        <v>36</v>
      </c>
      <c r="AC8" s="17" t="s">
        <v>39</v>
      </c>
      <c r="AD8" s="10" t="s">
        <v>33</v>
      </c>
      <c r="AE8" s="16"/>
      <c r="AF8" s="17"/>
      <c r="AG8" s="10"/>
    </row>
    <row r="9" spans="1:30" ht="12.75">
      <c r="A9" s="20">
        <v>37074</v>
      </c>
      <c r="B9" s="26">
        <v>183</v>
      </c>
      <c r="C9" s="63">
        <v>0.8548611111111111</v>
      </c>
      <c r="D9" s="62">
        <v>0.8548611111111111</v>
      </c>
      <c r="E9" s="23">
        <v>0</v>
      </c>
      <c r="F9" s="29">
        <v>0</v>
      </c>
      <c r="G9" s="52">
        <v>38.97796009</v>
      </c>
      <c r="H9" s="52">
        <v>-76.91975842</v>
      </c>
      <c r="I9" s="30">
        <v>1067.4</v>
      </c>
      <c r="J9" s="25">
        <f aca="true" t="shared" si="0" ref="J9:J72">I9-45.6</f>
        <v>1021.8000000000001</v>
      </c>
      <c r="K9" s="24">
        <f aca="true" t="shared" si="1" ref="K9:K72">(8303.951372*(LN(1013.25/J9)))</f>
        <v>-69.77637107733482</v>
      </c>
      <c r="L9" s="24">
        <f aca="true" t="shared" si="2" ref="L9:L72">K9+83.6</f>
        <v>13.82362892266518</v>
      </c>
      <c r="M9" s="24">
        <f aca="true" t="shared" si="3" ref="M9:M72">K9+101.4</f>
        <v>31.62362892266519</v>
      </c>
      <c r="N9" s="28">
        <f aca="true" t="shared" si="4" ref="N9:N72">AVERAGE(L9:M9)</f>
        <v>22.723628922665185</v>
      </c>
      <c r="O9" s="25">
        <v>26.3</v>
      </c>
      <c r="P9" s="25">
        <v>44.4</v>
      </c>
      <c r="Q9"/>
      <c r="S9" s="21">
        <v>6.046E-06</v>
      </c>
      <c r="T9" s="21">
        <v>3.968E-06</v>
      </c>
      <c r="U9" s="21">
        <v>2.395E-06</v>
      </c>
      <c r="V9" s="56">
        <v>999.7</v>
      </c>
      <c r="W9" s="56">
        <v>303.7</v>
      </c>
      <c r="X9" s="56">
        <v>303.6</v>
      </c>
      <c r="Y9" s="56">
        <v>21.8</v>
      </c>
      <c r="AC9" s="32">
        <v>0.034</v>
      </c>
      <c r="AD9" s="28">
        <v>22.723628922665185</v>
      </c>
    </row>
    <row r="10" spans="1:30" ht="12.75">
      <c r="A10" s="20">
        <f>A9</f>
        <v>37074</v>
      </c>
      <c r="B10" s="26">
        <v>183</v>
      </c>
      <c r="C10" s="52">
        <v>0.855023146</v>
      </c>
      <c r="D10" s="27">
        <v>0.8549768518518519</v>
      </c>
      <c r="E10" s="23">
        <v>6</v>
      </c>
      <c r="F10" s="29">
        <v>0</v>
      </c>
      <c r="G10" s="52">
        <v>38.97796652</v>
      </c>
      <c r="H10" s="52">
        <v>-76.91967683</v>
      </c>
      <c r="I10" s="30">
        <v>1067.4</v>
      </c>
      <c r="J10" s="25">
        <f t="shared" si="0"/>
        <v>1021.8000000000001</v>
      </c>
      <c r="K10" s="24">
        <f t="shared" si="1"/>
        <v>-69.77637107733482</v>
      </c>
      <c r="L10" s="24">
        <f t="shared" si="2"/>
        <v>13.82362892266518</v>
      </c>
      <c r="M10" s="24">
        <f t="shared" si="3"/>
        <v>31.62362892266519</v>
      </c>
      <c r="N10" s="28">
        <f t="shared" si="4"/>
        <v>22.723628922665185</v>
      </c>
      <c r="O10" s="25">
        <v>26.1</v>
      </c>
      <c r="P10" s="25">
        <v>44.5</v>
      </c>
      <c r="Q10"/>
      <c r="AC10" s="32">
        <v>0.034</v>
      </c>
      <c r="AD10" s="28">
        <v>22.723628922665185</v>
      </c>
    </row>
    <row r="11" spans="1:30" ht="12.75">
      <c r="A11" s="20">
        <f aca="true" t="shared" si="5" ref="A11:A74">A10</f>
        <v>37074</v>
      </c>
      <c r="B11" s="26">
        <v>183</v>
      </c>
      <c r="C11" s="52">
        <v>0.855092585</v>
      </c>
      <c r="D11" s="27">
        <v>0.855092585</v>
      </c>
      <c r="E11" s="23">
        <v>16</v>
      </c>
      <c r="F11" s="29">
        <v>0</v>
      </c>
      <c r="G11" s="52">
        <v>38.97796867</v>
      </c>
      <c r="H11" s="52">
        <v>-76.91967248</v>
      </c>
      <c r="I11" s="30">
        <v>1067.4</v>
      </c>
      <c r="J11" s="25">
        <f t="shared" si="0"/>
        <v>1021.8000000000001</v>
      </c>
      <c r="K11" s="24">
        <f t="shared" si="1"/>
        <v>-69.77637107733482</v>
      </c>
      <c r="L11" s="24">
        <f t="shared" si="2"/>
        <v>13.82362892266518</v>
      </c>
      <c r="M11" s="24">
        <f t="shared" si="3"/>
        <v>31.62362892266519</v>
      </c>
      <c r="N11" s="28">
        <f t="shared" si="4"/>
        <v>22.723628922665185</v>
      </c>
      <c r="O11" s="25">
        <v>26</v>
      </c>
      <c r="P11" s="25">
        <v>45.9</v>
      </c>
      <c r="Q11"/>
      <c r="AC11" s="32">
        <v>0.035</v>
      </c>
      <c r="AD11" s="28">
        <v>22.723628922665185</v>
      </c>
    </row>
    <row r="12" spans="1:30" ht="12.75">
      <c r="A12" s="20">
        <f t="shared" si="5"/>
        <v>37074</v>
      </c>
      <c r="B12" s="26">
        <v>183</v>
      </c>
      <c r="C12" s="52">
        <v>0.855208337</v>
      </c>
      <c r="D12" s="27">
        <v>0.855208337</v>
      </c>
      <c r="E12" s="23">
        <v>26</v>
      </c>
      <c r="F12" s="29">
        <v>0</v>
      </c>
      <c r="G12" s="52">
        <v>38.97796867</v>
      </c>
      <c r="H12" s="52">
        <v>-76.91966178</v>
      </c>
      <c r="I12" s="30">
        <v>1067.4</v>
      </c>
      <c r="J12" s="25">
        <f t="shared" si="0"/>
        <v>1021.8000000000001</v>
      </c>
      <c r="K12" s="24">
        <f t="shared" si="1"/>
        <v>-69.77637107733482</v>
      </c>
      <c r="L12" s="24">
        <f t="shared" si="2"/>
        <v>13.82362892266518</v>
      </c>
      <c r="M12" s="24">
        <f t="shared" si="3"/>
        <v>31.62362892266519</v>
      </c>
      <c r="N12" s="28">
        <f t="shared" si="4"/>
        <v>22.723628922665185</v>
      </c>
      <c r="O12" s="25">
        <v>26.2</v>
      </c>
      <c r="P12" s="25">
        <v>44.7</v>
      </c>
      <c r="Q12"/>
      <c r="S12" s="21">
        <v>6.604E-06</v>
      </c>
      <c r="T12" s="21">
        <v>4.178E-06</v>
      </c>
      <c r="U12" s="21">
        <v>3.021E-06</v>
      </c>
      <c r="V12" s="56">
        <v>999.8</v>
      </c>
      <c r="W12" s="56">
        <v>303.8</v>
      </c>
      <c r="X12" s="56">
        <v>303.6</v>
      </c>
      <c r="Y12" s="56">
        <v>21.6</v>
      </c>
      <c r="AC12" s="32">
        <v>0.036</v>
      </c>
      <c r="AD12" s="28">
        <v>22.723628922665185</v>
      </c>
    </row>
    <row r="13" spans="1:30" ht="12.75">
      <c r="A13" s="20">
        <f t="shared" si="5"/>
        <v>37074</v>
      </c>
      <c r="B13" s="26">
        <v>183</v>
      </c>
      <c r="C13" s="52">
        <v>0.85532409</v>
      </c>
      <c r="D13" s="27">
        <v>0.85532409</v>
      </c>
      <c r="E13" s="23">
        <v>36</v>
      </c>
      <c r="F13" s="29">
        <v>0</v>
      </c>
      <c r="G13" s="52">
        <v>38.97798188</v>
      </c>
      <c r="H13" s="52">
        <v>-76.91965195</v>
      </c>
      <c r="I13" s="30">
        <v>1067.4</v>
      </c>
      <c r="J13" s="25">
        <f t="shared" si="0"/>
        <v>1021.8000000000001</v>
      </c>
      <c r="K13" s="24">
        <f t="shared" si="1"/>
        <v>-69.77637107733482</v>
      </c>
      <c r="L13" s="24">
        <f t="shared" si="2"/>
        <v>13.82362892266518</v>
      </c>
      <c r="M13" s="24">
        <f t="shared" si="3"/>
        <v>31.62362892266519</v>
      </c>
      <c r="N13" s="28">
        <f t="shared" si="4"/>
        <v>22.723628922665185</v>
      </c>
      <c r="O13" s="25">
        <v>26</v>
      </c>
      <c r="P13" s="25">
        <v>43.7</v>
      </c>
      <c r="Q13"/>
      <c r="AC13" s="32">
        <v>0.034</v>
      </c>
      <c r="AD13" s="28">
        <v>22.723628922665185</v>
      </c>
    </row>
    <row r="14" spans="1:30" ht="12.75">
      <c r="A14" s="20">
        <f t="shared" si="5"/>
        <v>37074</v>
      </c>
      <c r="B14" s="26">
        <v>183</v>
      </c>
      <c r="C14" s="52">
        <v>0.855439842</v>
      </c>
      <c r="D14" s="27">
        <v>0.855439842</v>
      </c>
      <c r="E14" s="23">
        <v>46</v>
      </c>
      <c r="F14" s="29">
        <v>0</v>
      </c>
      <c r="G14" s="52">
        <v>38.97798483</v>
      </c>
      <c r="H14" s="52">
        <v>-76.91964572</v>
      </c>
      <c r="I14" s="30">
        <v>1067.5</v>
      </c>
      <c r="J14" s="25">
        <f t="shared" si="0"/>
        <v>1021.9</v>
      </c>
      <c r="K14" s="24">
        <f t="shared" si="1"/>
        <v>-70.58901005356641</v>
      </c>
      <c r="L14" s="24">
        <f t="shared" si="2"/>
        <v>13.010989946433583</v>
      </c>
      <c r="M14" s="24">
        <f t="shared" si="3"/>
        <v>30.810989946433594</v>
      </c>
      <c r="N14" s="28">
        <f t="shared" si="4"/>
        <v>21.910989946433588</v>
      </c>
      <c r="O14" s="25">
        <v>26.4</v>
      </c>
      <c r="P14" s="25">
        <v>43.1</v>
      </c>
      <c r="Q14"/>
      <c r="AC14" s="32">
        <v>0.035</v>
      </c>
      <c r="AD14" s="28">
        <v>21.910989946433588</v>
      </c>
    </row>
    <row r="15" spans="1:30" ht="12.75">
      <c r="A15" s="20">
        <f t="shared" si="5"/>
        <v>37074</v>
      </c>
      <c r="B15" s="26">
        <v>183</v>
      </c>
      <c r="C15" s="52">
        <v>0.855555534</v>
      </c>
      <c r="D15" s="27">
        <v>0.855555534</v>
      </c>
      <c r="E15" s="23">
        <v>56</v>
      </c>
      <c r="F15" s="29">
        <v>0</v>
      </c>
      <c r="G15" s="52">
        <v>38.97797184</v>
      </c>
      <c r="H15" s="52">
        <v>-76.91962738</v>
      </c>
      <c r="I15" s="30">
        <v>1067.3</v>
      </c>
      <c r="J15" s="25">
        <f t="shared" si="0"/>
        <v>1021.6999999999999</v>
      </c>
      <c r="K15" s="24">
        <f t="shared" si="1"/>
        <v>-68.96365256706926</v>
      </c>
      <c r="L15" s="24">
        <f t="shared" si="2"/>
        <v>14.636347432930734</v>
      </c>
      <c r="M15" s="24">
        <f t="shared" si="3"/>
        <v>32.436347432930745</v>
      </c>
      <c r="N15" s="28">
        <f t="shared" si="4"/>
        <v>23.53634743293074</v>
      </c>
      <c r="O15" s="25">
        <v>26.4</v>
      </c>
      <c r="P15" s="25">
        <v>43.1</v>
      </c>
      <c r="Q15"/>
      <c r="AC15" s="32">
        <v>0.036</v>
      </c>
      <c r="AD15" s="28">
        <v>23.53634743293074</v>
      </c>
    </row>
    <row r="16" spans="1:30" ht="12.75">
      <c r="A16" s="20">
        <f t="shared" si="5"/>
        <v>37074</v>
      </c>
      <c r="B16" s="26">
        <v>183</v>
      </c>
      <c r="C16" s="52">
        <v>0.855671287</v>
      </c>
      <c r="D16" s="27">
        <v>0.855671287</v>
      </c>
      <c r="E16" s="23">
        <v>66</v>
      </c>
      <c r="F16" s="29">
        <v>0</v>
      </c>
      <c r="G16" s="52">
        <v>38.97797305</v>
      </c>
      <c r="H16" s="52">
        <v>-76.91961466</v>
      </c>
      <c r="I16" s="30">
        <v>1067.5</v>
      </c>
      <c r="J16" s="25">
        <f t="shared" si="0"/>
        <v>1021.9</v>
      </c>
      <c r="K16" s="24">
        <f t="shared" si="1"/>
        <v>-70.58901005356641</v>
      </c>
      <c r="L16" s="24">
        <f t="shared" si="2"/>
        <v>13.010989946433583</v>
      </c>
      <c r="M16" s="24">
        <f t="shared" si="3"/>
        <v>30.810989946433594</v>
      </c>
      <c r="N16" s="28">
        <f t="shared" si="4"/>
        <v>21.910989946433588</v>
      </c>
      <c r="O16" s="25">
        <v>24.7</v>
      </c>
      <c r="P16" s="25">
        <v>43.9</v>
      </c>
      <c r="Q16"/>
      <c r="S16" s="21">
        <v>7.605E-06</v>
      </c>
      <c r="T16" s="21">
        <v>4.877E-06</v>
      </c>
      <c r="U16" s="21">
        <v>3.343E-06</v>
      </c>
      <c r="V16" s="56">
        <v>999.7</v>
      </c>
      <c r="W16" s="56">
        <v>304</v>
      </c>
      <c r="X16" s="56">
        <v>303.6</v>
      </c>
      <c r="Y16" s="56">
        <v>21.4</v>
      </c>
      <c r="AC16" s="32">
        <v>0.048</v>
      </c>
      <c r="AD16" s="28">
        <v>21.910989946433588</v>
      </c>
    </row>
    <row r="17" spans="1:30" ht="12.75">
      <c r="A17" s="20">
        <f t="shared" si="5"/>
        <v>37074</v>
      </c>
      <c r="B17" s="26">
        <v>183</v>
      </c>
      <c r="C17" s="52">
        <v>0.855787039</v>
      </c>
      <c r="D17" s="27">
        <v>0.855787039</v>
      </c>
      <c r="E17" s="23">
        <v>76</v>
      </c>
      <c r="F17" s="29">
        <v>0</v>
      </c>
      <c r="G17" s="52">
        <v>38.97797142</v>
      </c>
      <c r="H17" s="52">
        <v>-76.91960442</v>
      </c>
      <c r="I17" s="30">
        <v>1067.2</v>
      </c>
      <c r="J17" s="25">
        <f t="shared" si="0"/>
        <v>1021.6</v>
      </c>
      <c r="K17" s="24">
        <f t="shared" si="1"/>
        <v>-68.15085450720314</v>
      </c>
      <c r="L17" s="24">
        <f>K17+83.6</f>
        <v>15.449145492796859</v>
      </c>
      <c r="M17" s="24">
        <f t="shared" si="3"/>
        <v>33.24914549279687</v>
      </c>
      <c r="N17" s="28">
        <f t="shared" si="4"/>
        <v>24.349145492796865</v>
      </c>
      <c r="O17" s="25">
        <v>24.9</v>
      </c>
      <c r="P17" s="25">
        <v>46</v>
      </c>
      <c r="Q17"/>
      <c r="AC17" s="32">
        <v>0.045</v>
      </c>
      <c r="AD17" s="28">
        <v>24.349145492796865</v>
      </c>
    </row>
    <row r="18" spans="1:30" ht="12.75">
      <c r="A18" s="20">
        <f t="shared" si="5"/>
        <v>37074</v>
      </c>
      <c r="B18" s="26">
        <v>183</v>
      </c>
      <c r="C18" s="52">
        <v>0.855902791</v>
      </c>
      <c r="D18" s="27">
        <v>0.855902791</v>
      </c>
      <c r="E18" s="23">
        <v>86</v>
      </c>
      <c r="F18" s="29">
        <v>0</v>
      </c>
      <c r="G18" s="52">
        <v>38.97796651</v>
      </c>
      <c r="H18" s="52">
        <v>-76.9195949</v>
      </c>
      <c r="I18" s="30">
        <v>1067</v>
      </c>
      <c r="J18" s="25">
        <f t="shared" si="0"/>
        <v>1021.4</v>
      </c>
      <c r="K18" s="24">
        <f t="shared" si="1"/>
        <v>-66.52501967636098</v>
      </c>
      <c r="L18" s="24">
        <f t="shared" si="2"/>
        <v>17.07498032363901</v>
      </c>
      <c r="M18" s="24">
        <f t="shared" si="3"/>
        <v>34.87498032363902</v>
      </c>
      <c r="N18" s="28">
        <f t="shared" si="4"/>
        <v>25.974980323639016</v>
      </c>
      <c r="O18" s="25">
        <v>24.3</v>
      </c>
      <c r="P18" s="25">
        <v>46.2</v>
      </c>
      <c r="Q18"/>
      <c r="AC18" s="32">
        <v>0.039</v>
      </c>
      <c r="AD18" s="28">
        <v>25.974980323639016</v>
      </c>
    </row>
    <row r="19" spans="1:30" ht="12.75">
      <c r="A19" s="20">
        <f t="shared" si="5"/>
        <v>37074</v>
      </c>
      <c r="B19" s="26">
        <v>183</v>
      </c>
      <c r="C19" s="52">
        <v>0.856018543</v>
      </c>
      <c r="D19" s="27">
        <v>0.856018543</v>
      </c>
      <c r="E19" s="23">
        <v>96</v>
      </c>
      <c r="F19" s="29">
        <v>0</v>
      </c>
      <c r="G19" s="52">
        <v>38.97795582</v>
      </c>
      <c r="H19" s="52">
        <v>-76.91958777</v>
      </c>
      <c r="I19" s="30">
        <v>1067.3</v>
      </c>
      <c r="J19" s="25">
        <f t="shared" si="0"/>
        <v>1021.6999999999999</v>
      </c>
      <c r="K19" s="24">
        <f t="shared" si="1"/>
        <v>-68.96365256706926</v>
      </c>
      <c r="L19" s="24">
        <f t="shared" si="2"/>
        <v>14.636347432930734</v>
      </c>
      <c r="M19" s="24">
        <f t="shared" si="3"/>
        <v>32.436347432930745</v>
      </c>
      <c r="N19" s="28">
        <f t="shared" si="4"/>
        <v>23.53634743293074</v>
      </c>
      <c r="O19" s="25">
        <v>23.7</v>
      </c>
      <c r="P19" s="25">
        <v>44.8</v>
      </c>
      <c r="Q19"/>
      <c r="S19" s="21">
        <v>7.022E-06</v>
      </c>
      <c r="T19" s="21">
        <v>4.559E-06</v>
      </c>
      <c r="U19" s="21">
        <v>3.06E-06</v>
      </c>
      <c r="V19" s="56">
        <v>999.7</v>
      </c>
      <c r="W19" s="56">
        <v>304.1</v>
      </c>
      <c r="X19" s="56">
        <v>303.6</v>
      </c>
      <c r="Y19" s="56">
        <v>21.8</v>
      </c>
      <c r="AC19" s="32">
        <v>0.036</v>
      </c>
      <c r="AD19" s="28">
        <v>23.53634743293074</v>
      </c>
    </row>
    <row r="20" spans="1:30" ht="12.75">
      <c r="A20" s="20">
        <f t="shared" si="5"/>
        <v>37074</v>
      </c>
      <c r="B20" s="26">
        <v>183</v>
      </c>
      <c r="C20" s="52">
        <v>0.856134236</v>
      </c>
      <c r="D20" s="27">
        <v>0.856134236</v>
      </c>
      <c r="E20" s="23">
        <v>106</v>
      </c>
      <c r="F20" s="29">
        <v>0</v>
      </c>
      <c r="G20" s="52">
        <v>38.97794515</v>
      </c>
      <c r="H20" s="52">
        <v>-76.91957815</v>
      </c>
      <c r="I20" s="30">
        <v>1067.3</v>
      </c>
      <c r="J20" s="25">
        <f t="shared" si="0"/>
        <v>1021.6999999999999</v>
      </c>
      <c r="K20" s="24">
        <f t="shared" si="1"/>
        <v>-68.96365256706926</v>
      </c>
      <c r="L20" s="24">
        <f t="shared" si="2"/>
        <v>14.636347432930734</v>
      </c>
      <c r="M20" s="24">
        <f t="shared" si="3"/>
        <v>32.436347432930745</v>
      </c>
      <c r="N20" s="28">
        <f t="shared" si="4"/>
        <v>23.53634743293074</v>
      </c>
      <c r="O20" s="25">
        <v>23.6</v>
      </c>
      <c r="P20" s="25">
        <v>46.8</v>
      </c>
      <c r="Q20"/>
      <c r="AC20" s="32">
        <v>0.036</v>
      </c>
      <c r="AD20" s="28">
        <v>23.53634743293074</v>
      </c>
    </row>
    <row r="21" spans="1:30" ht="12.75">
      <c r="A21" s="20">
        <f t="shared" si="5"/>
        <v>37074</v>
      </c>
      <c r="B21" s="26">
        <v>183</v>
      </c>
      <c r="C21" s="52">
        <v>0.856249988</v>
      </c>
      <c r="D21" s="27">
        <v>0.856249988</v>
      </c>
      <c r="E21" s="23">
        <v>116</v>
      </c>
      <c r="F21" s="29">
        <v>0</v>
      </c>
      <c r="G21" s="52">
        <v>38.9779365</v>
      </c>
      <c r="H21" s="52">
        <v>-76.91957167</v>
      </c>
      <c r="I21" s="30">
        <v>1067.3</v>
      </c>
      <c r="J21" s="25">
        <f t="shared" si="0"/>
        <v>1021.6999999999999</v>
      </c>
      <c r="K21" s="24">
        <f t="shared" si="1"/>
        <v>-68.96365256706926</v>
      </c>
      <c r="L21" s="24">
        <f t="shared" si="2"/>
        <v>14.636347432930734</v>
      </c>
      <c r="M21" s="24">
        <f t="shared" si="3"/>
        <v>32.436347432930745</v>
      </c>
      <c r="N21" s="28">
        <f t="shared" si="4"/>
        <v>23.53634743293074</v>
      </c>
      <c r="O21" s="25">
        <v>24</v>
      </c>
      <c r="P21" s="25">
        <v>51.1</v>
      </c>
      <c r="Q21"/>
      <c r="AC21" s="32">
        <v>0.034</v>
      </c>
      <c r="AD21" s="28">
        <v>23.53634743293074</v>
      </c>
    </row>
    <row r="22" spans="1:30" ht="12.75">
      <c r="A22" s="20">
        <f t="shared" si="5"/>
        <v>37074</v>
      </c>
      <c r="B22" s="26">
        <v>183</v>
      </c>
      <c r="C22" s="52">
        <v>0.85636574</v>
      </c>
      <c r="D22" s="27">
        <v>0.85636574</v>
      </c>
      <c r="E22" s="23">
        <v>126</v>
      </c>
      <c r="F22" s="29">
        <v>0</v>
      </c>
      <c r="G22" s="52">
        <v>38.9779365</v>
      </c>
      <c r="H22" s="52">
        <v>-76.91958033</v>
      </c>
      <c r="I22" s="30">
        <v>1067.4</v>
      </c>
      <c r="J22" s="25">
        <f t="shared" si="0"/>
        <v>1021.8000000000001</v>
      </c>
      <c r="K22" s="24">
        <f t="shared" si="1"/>
        <v>-69.77637107733482</v>
      </c>
      <c r="L22" s="24">
        <f t="shared" si="2"/>
        <v>13.82362892266518</v>
      </c>
      <c r="M22" s="24">
        <f t="shared" si="3"/>
        <v>31.62362892266519</v>
      </c>
      <c r="N22" s="28">
        <f t="shared" si="4"/>
        <v>22.723628922665185</v>
      </c>
      <c r="O22" s="25">
        <v>23.6</v>
      </c>
      <c r="P22" s="25">
        <v>49.6</v>
      </c>
      <c r="Q22"/>
      <c r="S22" s="21">
        <v>7.21E-06</v>
      </c>
      <c r="T22" s="21">
        <v>5.644E-06</v>
      </c>
      <c r="U22" s="21">
        <v>3.68E-06</v>
      </c>
      <c r="V22" s="56">
        <v>999.7</v>
      </c>
      <c r="W22" s="56">
        <v>304.2</v>
      </c>
      <c r="X22" s="56">
        <v>303.6</v>
      </c>
      <c r="Y22" s="56">
        <v>22.1</v>
      </c>
      <c r="AC22" s="32">
        <v>0.032</v>
      </c>
      <c r="AD22" s="28">
        <v>22.723628922665185</v>
      </c>
    </row>
    <row r="23" spans="1:30" ht="12.75">
      <c r="A23" s="20">
        <f t="shared" si="5"/>
        <v>37074</v>
      </c>
      <c r="B23" s="26">
        <v>183</v>
      </c>
      <c r="C23" s="52">
        <v>0.856481493</v>
      </c>
      <c r="D23" s="27">
        <v>0.856481493</v>
      </c>
      <c r="E23" s="23">
        <v>136</v>
      </c>
      <c r="F23" s="29">
        <v>0</v>
      </c>
      <c r="G23" s="52">
        <v>38.9779365</v>
      </c>
      <c r="H23" s="52">
        <v>-76.91958033</v>
      </c>
      <c r="I23" s="30">
        <v>1067.3</v>
      </c>
      <c r="J23" s="25">
        <f t="shared" si="0"/>
        <v>1021.6999999999999</v>
      </c>
      <c r="K23" s="24">
        <f t="shared" si="1"/>
        <v>-68.96365256706926</v>
      </c>
      <c r="L23" s="24">
        <f t="shared" si="2"/>
        <v>14.636347432930734</v>
      </c>
      <c r="M23" s="24">
        <f t="shared" si="3"/>
        <v>32.436347432930745</v>
      </c>
      <c r="N23" s="28">
        <f t="shared" si="4"/>
        <v>23.53634743293074</v>
      </c>
      <c r="O23" s="25">
        <v>23.6</v>
      </c>
      <c r="P23" s="25">
        <v>47.8</v>
      </c>
      <c r="Q23"/>
      <c r="AC23" s="32">
        <v>0.034</v>
      </c>
      <c r="AD23" s="28">
        <v>23.53634743293074</v>
      </c>
    </row>
    <row r="24" spans="1:30" ht="12.75">
      <c r="A24" s="20">
        <f t="shared" si="5"/>
        <v>37074</v>
      </c>
      <c r="B24" s="26">
        <v>183</v>
      </c>
      <c r="C24" s="52">
        <v>0.856597245</v>
      </c>
      <c r="D24" s="27">
        <v>0.856597245</v>
      </c>
      <c r="E24" s="23">
        <v>146</v>
      </c>
      <c r="F24" s="29">
        <v>0</v>
      </c>
      <c r="G24" s="52">
        <v>38.97792153</v>
      </c>
      <c r="H24" s="52">
        <v>-76.91957777</v>
      </c>
      <c r="I24" s="30">
        <v>1067.3</v>
      </c>
      <c r="J24" s="25">
        <f t="shared" si="0"/>
        <v>1021.6999999999999</v>
      </c>
      <c r="K24" s="24">
        <f t="shared" si="1"/>
        <v>-68.96365256706926</v>
      </c>
      <c r="L24" s="24">
        <f t="shared" si="2"/>
        <v>14.636347432930734</v>
      </c>
      <c r="M24" s="24">
        <f t="shared" si="3"/>
        <v>32.436347432930745</v>
      </c>
      <c r="N24" s="28">
        <f t="shared" si="4"/>
        <v>23.53634743293074</v>
      </c>
      <c r="O24" s="25">
        <v>22.9</v>
      </c>
      <c r="P24" s="25">
        <v>46.1</v>
      </c>
      <c r="Q24"/>
      <c r="AC24" s="32">
        <v>0.032</v>
      </c>
      <c r="AD24" s="28">
        <v>23.53634743293074</v>
      </c>
    </row>
    <row r="25" spans="1:30" ht="12.75">
      <c r="A25" s="20">
        <f t="shared" si="5"/>
        <v>37074</v>
      </c>
      <c r="B25" s="26">
        <v>183</v>
      </c>
      <c r="C25" s="52">
        <v>0.856712937</v>
      </c>
      <c r="D25" s="27">
        <v>0.856712937</v>
      </c>
      <c r="E25" s="23">
        <v>156</v>
      </c>
      <c r="F25" s="29">
        <v>0</v>
      </c>
      <c r="G25" s="52">
        <v>38.97790326</v>
      </c>
      <c r="H25" s="52">
        <v>-76.91957594</v>
      </c>
      <c r="I25" s="30">
        <v>1067.1</v>
      </c>
      <c r="J25" s="25">
        <f t="shared" si="0"/>
        <v>1021.4999999999999</v>
      </c>
      <c r="K25" s="24">
        <f t="shared" si="1"/>
        <v>-67.33797688215851</v>
      </c>
      <c r="L25" s="24">
        <f t="shared" si="2"/>
        <v>16.26202311784148</v>
      </c>
      <c r="M25" s="24">
        <f t="shared" si="3"/>
        <v>34.06202311784149</v>
      </c>
      <c r="N25" s="28">
        <f t="shared" si="4"/>
        <v>25.162023117841485</v>
      </c>
      <c r="O25" s="25">
        <v>22.6</v>
      </c>
      <c r="P25" s="25">
        <v>46.8</v>
      </c>
      <c r="Q25"/>
      <c r="S25" s="21">
        <v>6.354E-06</v>
      </c>
      <c r="T25" s="21">
        <v>4.683E-06</v>
      </c>
      <c r="U25" s="21">
        <v>3.132E-06</v>
      </c>
      <c r="V25" s="56">
        <v>999.7</v>
      </c>
      <c r="W25" s="56">
        <v>304.3</v>
      </c>
      <c r="X25" s="56">
        <v>303.6</v>
      </c>
      <c r="Y25" s="56">
        <v>22.1</v>
      </c>
      <c r="AC25" s="32">
        <v>0.034</v>
      </c>
      <c r="AD25" s="28">
        <v>25.162023117841485</v>
      </c>
    </row>
    <row r="26" spans="1:30" ht="12.75">
      <c r="A26" s="20">
        <f t="shared" si="5"/>
        <v>37074</v>
      </c>
      <c r="B26" s="26">
        <v>183</v>
      </c>
      <c r="C26" s="52">
        <v>0.85682869</v>
      </c>
      <c r="D26" s="27">
        <v>0.85682869</v>
      </c>
      <c r="E26" s="23">
        <v>166</v>
      </c>
      <c r="F26" s="29">
        <v>0</v>
      </c>
      <c r="G26" s="52">
        <v>38.977899</v>
      </c>
      <c r="H26" s="52">
        <v>-76.91957671</v>
      </c>
      <c r="I26" s="30">
        <v>1067.1</v>
      </c>
      <c r="J26" s="25">
        <f t="shared" si="0"/>
        <v>1021.4999999999999</v>
      </c>
      <c r="K26" s="24">
        <f t="shared" si="1"/>
        <v>-67.33797688215851</v>
      </c>
      <c r="L26" s="24">
        <f t="shared" si="2"/>
        <v>16.26202311784148</v>
      </c>
      <c r="M26" s="24">
        <f t="shared" si="3"/>
        <v>34.06202311784149</v>
      </c>
      <c r="N26" s="28">
        <f t="shared" si="4"/>
        <v>25.162023117841485</v>
      </c>
      <c r="O26" s="25">
        <v>22.5</v>
      </c>
      <c r="P26" s="25">
        <v>46.6</v>
      </c>
      <c r="Q26"/>
      <c r="AC26" s="32">
        <v>0.032</v>
      </c>
      <c r="AD26" s="28">
        <v>25.162023117841485</v>
      </c>
    </row>
    <row r="27" spans="1:30" ht="12.75">
      <c r="A27" s="20">
        <f t="shared" si="5"/>
        <v>37074</v>
      </c>
      <c r="B27" s="26">
        <v>183</v>
      </c>
      <c r="C27" s="52">
        <v>0.856944442</v>
      </c>
      <c r="D27" s="27">
        <v>0.856944442</v>
      </c>
      <c r="E27" s="23">
        <v>176</v>
      </c>
      <c r="F27" s="29">
        <v>0</v>
      </c>
      <c r="G27" s="52">
        <v>38.977899</v>
      </c>
      <c r="H27" s="52">
        <v>-76.91955894</v>
      </c>
      <c r="I27" s="30">
        <v>1067.2</v>
      </c>
      <c r="J27" s="25">
        <f t="shared" si="0"/>
        <v>1021.6</v>
      </c>
      <c r="K27" s="24">
        <f t="shared" si="1"/>
        <v>-68.15085450720314</v>
      </c>
      <c r="L27" s="24">
        <f t="shared" si="2"/>
        <v>15.449145492796859</v>
      </c>
      <c r="M27" s="24">
        <f t="shared" si="3"/>
        <v>33.24914549279687</v>
      </c>
      <c r="N27" s="28">
        <f t="shared" si="4"/>
        <v>24.349145492796865</v>
      </c>
      <c r="O27" s="25">
        <v>22.6</v>
      </c>
      <c r="P27" s="25">
        <v>46.5</v>
      </c>
      <c r="Q27"/>
      <c r="AC27" s="32">
        <v>0.032</v>
      </c>
      <c r="AD27" s="28">
        <v>24.349145492796865</v>
      </c>
    </row>
    <row r="28" spans="1:30" ht="12.75">
      <c r="A28" s="20">
        <f t="shared" si="5"/>
        <v>37074</v>
      </c>
      <c r="B28" s="26">
        <v>183</v>
      </c>
      <c r="C28" s="52">
        <v>0.857060194</v>
      </c>
      <c r="D28" s="27">
        <v>0.857060194</v>
      </c>
      <c r="E28" s="23">
        <v>186</v>
      </c>
      <c r="F28" s="29">
        <v>0</v>
      </c>
      <c r="G28" s="52">
        <v>38.97790926</v>
      </c>
      <c r="H28" s="52">
        <v>-76.91954662</v>
      </c>
      <c r="I28" s="30">
        <v>1067</v>
      </c>
      <c r="J28" s="25">
        <f t="shared" si="0"/>
        <v>1021.4</v>
      </c>
      <c r="K28" s="24">
        <f t="shared" si="1"/>
        <v>-66.52501967636098</v>
      </c>
      <c r="L28" s="24">
        <f t="shared" si="2"/>
        <v>17.07498032363901</v>
      </c>
      <c r="M28" s="24">
        <f t="shared" si="3"/>
        <v>34.87498032363902</v>
      </c>
      <c r="N28" s="28">
        <f t="shared" si="4"/>
        <v>25.974980323639016</v>
      </c>
      <c r="O28" s="25">
        <v>22.7</v>
      </c>
      <c r="P28" s="25">
        <v>46.3</v>
      </c>
      <c r="Q28"/>
      <c r="S28" s="21">
        <v>6.421E-06</v>
      </c>
      <c r="T28" s="21">
        <v>4.825E-06</v>
      </c>
      <c r="U28" s="21">
        <v>3.129E-06</v>
      </c>
      <c r="V28" s="56">
        <v>999.6</v>
      </c>
      <c r="W28" s="56">
        <v>304.4</v>
      </c>
      <c r="X28" s="56">
        <v>303.7</v>
      </c>
      <c r="Y28" s="56">
        <v>22.3</v>
      </c>
      <c r="AC28" s="32">
        <v>0.031</v>
      </c>
      <c r="AD28" s="28">
        <v>25.974980323639016</v>
      </c>
    </row>
    <row r="29" spans="1:30" ht="12.75">
      <c r="A29" s="20">
        <f t="shared" si="5"/>
        <v>37074</v>
      </c>
      <c r="B29" s="26">
        <v>183</v>
      </c>
      <c r="C29" s="52">
        <v>0.857175946</v>
      </c>
      <c r="D29" s="27">
        <v>0.857175946</v>
      </c>
      <c r="E29" s="23">
        <v>196</v>
      </c>
      <c r="F29" s="29">
        <v>0</v>
      </c>
      <c r="G29" s="52">
        <v>38.97791517</v>
      </c>
      <c r="H29" s="52">
        <v>-76.91954587</v>
      </c>
      <c r="I29" s="30">
        <v>1067.1</v>
      </c>
      <c r="J29" s="25">
        <f t="shared" si="0"/>
        <v>1021.4999999999999</v>
      </c>
      <c r="K29" s="24">
        <f t="shared" si="1"/>
        <v>-67.33797688215851</v>
      </c>
      <c r="L29" s="24">
        <f t="shared" si="2"/>
        <v>16.26202311784148</v>
      </c>
      <c r="M29" s="24">
        <f t="shared" si="3"/>
        <v>34.06202311784149</v>
      </c>
      <c r="N29" s="28">
        <f t="shared" si="4"/>
        <v>25.162023117841485</v>
      </c>
      <c r="O29" s="25">
        <v>23</v>
      </c>
      <c r="P29" s="25">
        <v>46.4</v>
      </c>
      <c r="Q29"/>
      <c r="AC29" s="32">
        <v>0.031</v>
      </c>
      <c r="AD29" s="28">
        <v>25.162023117841485</v>
      </c>
    </row>
    <row r="30" spans="1:30" ht="12.75">
      <c r="A30" s="20">
        <f t="shared" si="5"/>
        <v>37074</v>
      </c>
      <c r="B30" s="26">
        <v>183</v>
      </c>
      <c r="C30" s="52">
        <v>0.857291639</v>
      </c>
      <c r="D30" s="27">
        <v>0.857291639</v>
      </c>
      <c r="E30" s="23">
        <v>206</v>
      </c>
      <c r="F30" s="29">
        <v>0</v>
      </c>
      <c r="G30" s="52">
        <v>38.97791081</v>
      </c>
      <c r="H30" s="52">
        <v>-76.91955021</v>
      </c>
      <c r="I30" s="30">
        <v>1067.1</v>
      </c>
      <c r="J30" s="25">
        <f t="shared" si="0"/>
        <v>1021.4999999999999</v>
      </c>
      <c r="K30" s="24">
        <f t="shared" si="1"/>
        <v>-67.33797688215851</v>
      </c>
      <c r="L30" s="24">
        <f t="shared" si="2"/>
        <v>16.26202311784148</v>
      </c>
      <c r="M30" s="24">
        <f t="shared" si="3"/>
        <v>34.06202311784149</v>
      </c>
      <c r="N30" s="28">
        <f t="shared" si="4"/>
        <v>25.162023117841485</v>
      </c>
      <c r="O30" s="25">
        <v>23.3</v>
      </c>
      <c r="P30" s="25">
        <v>47.6</v>
      </c>
      <c r="Q30"/>
      <c r="AC30" s="32">
        <v>0.032</v>
      </c>
      <c r="AD30" s="28">
        <v>25.162023117841485</v>
      </c>
    </row>
    <row r="31" spans="1:30" ht="12.75">
      <c r="A31" s="20">
        <f t="shared" si="5"/>
        <v>37074</v>
      </c>
      <c r="B31" s="26">
        <v>183</v>
      </c>
      <c r="C31" s="52">
        <v>0.857407391</v>
      </c>
      <c r="D31" s="27">
        <v>0.857407391</v>
      </c>
      <c r="E31" s="23">
        <v>216</v>
      </c>
      <c r="F31" s="29">
        <v>0</v>
      </c>
      <c r="G31" s="52">
        <v>38.97790538</v>
      </c>
      <c r="H31" s="52">
        <v>-76.91955401</v>
      </c>
      <c r="I31" s="30">
        <v>1067.3</v>
      </c>
      <c r="J31" s="25">
        <f t="shared" si="0"/>
        <v>1021.6999999999999</v>
      </c>
      <c r="K31" s="24">
        <f t="shared" si="1"/>
        <v>-68.96365256706926</v>
      </c>
      <c r="L31" s="24">
        <f t="shared" si="2"/>
        <v>14.636347432930734</v>
      </c>
      <c r="M31" s="24">
        <f t="shared" si="3"/>
        <v>32.436347432930745</v>
      </c>
      <c r="N31" s="28">
        <f t="shared" si="4"/>
        <v>23.53634743293074</v>
      </c>
      <c r="O31" s="25">
        <v>23.5</v>
      </c>
      <c r="P31" s="25">
        <v>46.4</v>
      </c>
      <c r="Q31"/>
      <c r="S31" s="21">
        <v>6.812E-06</v>
      </c>
      <c r="T31" s="21">
        <v>4.691E-06</v>
      </c>
      <c r="U31" s="21">
        <v>2.932E-06</v>
      </c>
      <c r="V31" s="56">
        <v>999.7</v>
      </c>
      <c r="W31" s="56">
        <v>304.5</v>
      </c>
      <c r="X31" s="56">
        <v>303.7</v>
      </c>
      <c r="Y31" s="56">
        <v>22.5</v>
      </c>
      <c r="AC31" s="32">
        <v>0.032</v>
      </c>
      <c r="AD31" s="28">
        <v>23.53634743293074</v>
      </c>
    </row>
    <row r="32" spans="1:30" ht="12.75">
      <c r="A32" s="20">
        <f t="shared" si="5"/>
        <v>37074</v>
      </c>
      <c r="B32" s="26">
        <v>183</v>
      </c>
      <c r="C32" s="52">
        <v>0.857523143</v>
      </c>
      <c r="D32" s="27">
        <v>0.857523143</v>
      </c>
      <c r="E32" s="23">
        <v>226</v>
      </c>
      <c r="F32" s="29">
        <v>0</v>
      </c>
      <c r="G32" s="52">
        <v>38.97791467</v>
      </c>
      <c r="H32" s="52">
        <v>-76.91955883</v>
      </c>
      <c r="I32" s="30">
        <v>1067</v>
      </c>
      <c r="J32" s="25">
        <f t="shared" si="0"/>
        <v>1021.4</v>
      </c>
      <c r="K32" s="24">
        <f t="shared" si="1"/>
        <v>-66.52501967636098</v>
      </c>
      <c r="L32" s="24">
        <f t="shared" si="2"/>
        <v>17.07498032363901</v>
      </c>
      <c r="M32" s="24">
        <f t="shared" si="3"/>
        <v>34.87498032363902</v>
      </c>
      <c r="N32" s="28">
        <f t="shared" si="4"/>
        <v>25.974980323639016</v>
      </c>
      <c r="O32" s="25">
        <v>23.8</v>
      </c>
      <c r="P32" s="25">
        <v>46.3</v>
      </c>
      <c r="Q32"/>
      <c r="AC32" s="32">
        <v>0.031</v>
      </c>
      <c r="AD32" s="28">
        <v>25.974980323639016</v>
      </c>
    </row>
    <row r="33" spans="1:30" ht="12.75">
      <c r="A33" s="20">
        <f t="shared" si="5"/>
        <v>37074</v>
      </c>
      <c r="B33" s="26">
        <v>183</v>
      </c>
      <c r="C33" s="52">
        <v>0.857638896</v>
      </c>
      <c r="D33" s="27">
        <v>0.857638896</v>
      </c>
      <c r="E33" s="23">
        <v>236</v>
      </c>
      <c r="F33" s="29">
        <v>0</v>
      </c>
      <c r="G33" s="52">
        <v>38.97790966</v>
      </c>
      <c r="H33" s="52">
        <v>-76.91955883</v>
      </c>
      <c r="I33" s="30">
        <v>1067</v>
      </c>
      <c r="J33" s="25">
        <f t="shared" si="0"/>
        <v>1021.4</v>
      </c>
      <c r="K33" s="24">
        <f t="shared" si="1"/>
        <v>-66.52501967636098</v>
      </c>
      <c r="L33" s="24">
        <f t="shared" si="2"/>
        <v>17.07498032363901</v>
      </c>
      <c r="M33" s="24">
        <f t="shared" si="3"/>
        <v>34.87498032363902</v>
      </c>
      <c r="N33" s="28">
        <f t="shared" si="4"/>
        <v>25.974980323639016</v>
      </c>
      <c r="O33" s="25">
        <v>24</v>
      </c>
      <c r="P33" s="25">
        <v>45.6</v>
      </c>
      <c r="Q33"/>
      <c r="AC33" s="32">
        <v>0.031</v>
      </c>
      <c r="AD33" s="28">
        <v>25.974980323639016</v>
      </c>
    </row>
    <row r="34" spans="1:30" ht="12.75">
      <c r="A34" s="20">
        <f t="shared" si="5"/>
        <v>37074</v>
      </c>
      <c r="B34" s="26">
        <v>183</v>
      </c>
      <c r="C34" s="52">
        <v>0.857754648</v>
      </c>
      <c r="D34" s="27">
        <v>0.857754648</v>
      </c>
      <c r="E34" s="23">
        <v>246</v>
      </c>
      <c r="F34" s="29">
        <v>0</v>
      </c>
      <c r="G34" s="52">
        <v>38.97791468</v>
      </c>
      <c r="H34" s="52">
        <v>-76.91964198</v>
      </c>
      <c r="I34" s="30">
        <v>1067.2</v>
      </c>
      <c r="J34" s="25">
        <f t="shared" si="0"/>
        <v>1021.6</v>
      </c>
      <c r="K34" s="24">
        <f t="shared" si="1"/>
        <v>-68.15085450720314</v>
      </c>
      <c r="L34" s="24">
        <f t="shared" si="2"/>
        <v>15.449145492796859</v>
      </c>
      <c r="M34" s="24">
        <f t="shared" si="3"/>
        <v>33.24914549279687</v>
      </c>
      <c r="N34" s="28">
        <f t="shared" si="4"/>
        <v>24.349145492796865</v>
      </c>
      <c r="O34" s="25">
        <v>24.5</v>
      </c>
      <c r="P34" s="25">
        <v>45.8</v>
      </c>
      <c r="Q34"/>
      <c r="S34" s="21">
        <v>6.776E-06</v>
      </c>
      <c r="T34" s="21">
        <v>4.239E-06</v>
      </c>
      <c r="U34" s="21">
        <v>2.813E-06</v>
      </c>
      <c r="V34" s="56">
        <v>999.7</v>
      </c>
      <c r="W34" s="56">
        <v>304.6</v>
      </c>
      <c r="X34" s="56">
        <v>303.7</v>
      </c>
      <c r="Y34" s="56">
        <v>22.1</v>
      </c>
      <c r="AC34" s="32">
        <v>0.032</v>
      </c>
      <c r="AD34" s="28">
        <v>24.349145492796865</v>
      </c>
    </row>
    <row r="35" spans="1:30" ht="12.75">
      <c r="A35" s="20">
        <f t="shared" si="5"/>
        <v>37074</v>
      </c>
      <c r="B35" s="26">
        <v>183</v>
      </c>
      <c r="C35" s="52">
        <v>0.8578704</v>
      </c>
      <c r="D35" s="27">
        <v>0.8578704</v>
      </c>
      <c r="E35" s="23">
        <v>256</v>
      </c>
      <c r="F35" s="29">
        <v>0</v>
      </c>
      <c r="G35" s="52">
        <v>38.97790707</v>
      </c>
      <c r="H35" s="52">
        <v>-76.91965399</v>
      </c>
      <c r="I35" s="30">
        <v>1067.3</v>
      </c>
      <c r="J35" s="25">
        <f t="shared" si="0"/>
        <v>1021.6999999999999</v>
      </c>
      <c r="K35" s="24">
        <f t="shared" si="1"/>
        <v>-68.96365256706926</v>
      </c>
      <c r="L35" s="24">
        <f t="shared" si="2"/>
        <v>14.636347432930734</v>
      </c>
      <c r="M35" s="24">
        <f t="shared" si="3"/>
        <v>32.436347432930745</v>
      </c>
      <c r="N35" s="28">
        <f t="shared" si="4"/>
        <v>23.53634743293074</v>
      </c>
      <c r="O35" s="25">
        <v>24.5</v>
      </c>
      <c r="P35" s="25">
        <v>46</v>
      </c>
      <c r="Q35"/>
      <c r="AC35" s="32">
        <v>0.031</v>
      </c>
      <c r="AD35" s="28">
        <v>23.53634743293074</v>
      </c>
    </row>
    <row r="36" spans="1:30" ht="12.75">
      <c r="A36" s="20">
        <f t="shared" si="5"/>
        <v>37074</v>
      </c>
      <c r="B36" s="26">
        <v>183</v>
      </c>
      <c r="C36" s="52">
        <v>0.857986093</v>
      </c>
      <c r="D36" s="27">
        <v>0.857986093</v>
      </c>
      <c r="E36" s="23">
        <v>266</v>
      </c>
      <c r="F36" s="29">
        <v>0</v>
      </c>
      <c r="G36" s="52">
        <v>38.97795315</v>
      </c>
      <c r="H36" s="52">
        <v>-76.91962912</v>
      </c>
      <c r="I36" s="30">
        <v>1067.1</v>
      </c>
      <c r="J36" s="25">
        <f t="shared" si="0"/>
        <v>1021.4999999999999</v>
      </c>
      <c r="K36" s="24">
        <f t="shared" si="1"/>
        <v>-67.33797688215851</v>
      </c>
      <c r="L36" s="24">
        <f t="shared" si="2"/>
        <v>16.26202311784148</v>
      </c>
      <c r="M36" s="24">
        <f t="shared" si="3"/>
        <v>34.06202311784149</v>
      </c>
      <c r="N36" s="28">
        <f t="shared" si="4"/>
        <v>25.162023117841485</v>
      </c>
      <c r="O36" s="25">
        <v>24.9</v>
      </c>
      <c r="P36" s="25">
        <v>45.1</v>
      </c>
      <c r="Q36"/>
      <c r="R36" s="21">
        <v>-6.91E-06</v>
      </c>
      <c r="AC36" s="32">
        <v>0.031</v>
      </c>
      <c r="AD36" s="28">
        <v>25.162023117841485</v>
      </c>
    </row>
    <row r="37" spans="1:30" ht="12.75">
      <c r="A37" s="20">
        <f t="shared" si="5"/>
        <v>37074</v>
      </c>
      <c r="B37" s="26">
        <v>183</v>
      </c>
      <c r="C37" s="52">
        <v>0.858101845</v>
      </c>
      <c r="D37" s="27">
        <v>0.858101845</v>
      </c>
      <c r="E37" s="23">
        <v>276</v>
      </c>
      <c r="F37" s="29">
        <v>0</v>
      </c>
      <c r="G37" s="52">
        <v>38.97795015</v>
      </c>
      <c r="H37" s="52">
        <v>-76.91962803</v>
      </c>
      <c r="I37" s="30">
        <v>1067.3</v>
      </c>
      <c r="J37" s="25">
        <f t="shared" si="0"/>
        <v>1021.6999999999999</v>
      </c>
      <c r="K37" s="24">
        <f t="shared" si="1"/>
        <v>-68.96365256706926</v>
      </c>
      <c r="L37" s="24">
        <f t="shared" si="2"/>
        <v>14.636347432930734</v>
      </c>
      <c r="M37" s="24">
        <f t="shared" si="3"/>
        <v>32.436347432930745</v>
      </c>
      <c r="N37" s="28">
        <f t="shared" si="4"/>
        <v>23.53634743293074</v>
      </c>
      <c r="O37" s="25">
        <v>24.9</v>
      </c>
      <c r="P37" s="25">
        <v>44.8</v>
      </c>
      <c r="Q37"/>
      <c r="AC37" s="32">
        <v>0.031</v>
      </c>
      <c r="AD37" s="28">
        <v>23.53634743293074</v>
      </c>
    </row>
    <row r="38" spans="1:30" ht="12.75">
      <c r="A38" s="20">
        <f t="shared" si="5"/>
        <v>37074</v>
      </c>
      <c r="B38" s="26">
        <v>183</v>
      </c>
      <c r="C38" s="52">
        <v>0.858217597</v>
      </c>
      <c r="D38" s="27">
        <v>0.858217597</v>
      </c>
      <c r="E38" s="23">
        <v>286</v>
      </c>
      <c r="F38" s="29">
        <v>0</v>
      </c>
      <c r="G38" s="52">
        <v>38.97791885</v>
      </c>
      <c r="H38" s="52">
        <v>-76.91964563</v>
      </c>
      <c r="I38" s="30">
        <v>1066.9</v>
      </c>
      <c r="J38" s="25">
        <f t="shared" si="0"/>
        <v>1021.3000000000001</v>
      </c>
      <c r="K38" s="24">
        <f t="shared" si="1"/>
        <v>-65.71198287422376</v>
      </c>
      <c r="L38" s="24">
        <f t="shared" si="2"/>
        <v>17.88801712577623</v>
      </c>
      <c r="M38" s="24">
        <f t="shared" si="3"/>
        <v>35.68801712577624</v>
      </c>
      <c r="N38" s="28">
        <f t="shared" si="4"/>
        <v>26.788017125776236</v>
      </c>
      <c r="O38" s="25">
        <v>25.4</v>
      </c>
      <c r="P38" s="25">
        <v>44.7</v>
      </c>
      <c r="Q38"/>
      <c r="S38" s="21">
        <v>6.587E-06</v>
      </c>
      <c r="T38" s="21">
        <v>4.778E-06</v>
      </c>
      <c r="U38" s="21">
        <v>2.943E-06</v>
      </c>
      <c r="V38" s="56">
        <v>999.7</v>
      </c>
      <c r="W38" s="56">
        <v>304.7</v>
      </c>
      <c r="X38" s="56">
        <v>303.7</v>
      </c>
      <c r="Y38" s="56">
        <v>21.8</v>
      </c>
      <c r="AC38" s="32">
        <v>0.031</v>
      </c>
      <c r="AD38" s="28">
        <v>26.788017125776236</v>
      </c>
    </row>
    <row r="39" spans="1:30" ht="12.75">
      <c r="A39" s="20">
        <f t="shared" si="5"/>
        <v>37074</v>
      </c>
      <c r="B39" s="26">
        <v>183</v>
      </c>
      <c r="C39" s="52">
        <v>0.858333349</v>
      </c>
      <c r="D39" s="27">
        <v>0.858333349</v>
      </c>
      <c r="E39" s="23">
        <v>296</v>
      </c>
      <c r="F39" s="29">
        <v>0</v>
      </c>
      <c r="G39" s="52">
        <v>38.97791887</v>
      </c>
      <c r="H39" s="52">
        <v>-76.91965533</v>
      </c>
      <c r="I39" s="30">
        <v>1067.2</v>
      </c>
      <c r="J39" s="25">
        <f t="shared" si="0"/>
        <v>1021.6</v>
      </c>
      <c r="K39" s="24">
        <f t="shared" si="1"/>
        <v>-68.15085450720314</v>
      </c>
      <c r="L39" s="24">
        <f t="shared" si="2"/>
        <v>15.449145492796859</v>
      </c>
      <c r="M39" s="24">
        <f t="shared" si="3"/>
        <v>33.24914549279687</v>
      </c>
      <c r="N39" s="28">
        <f t="shared" si="4"/>
        <v>24.349145492796865</v>
      </c>
      <c r="O39" s="25">
        <v>25.6</v>
      </c>
      <c r="P39" s="25">
        <v>44.9</v>
      </c>
      <c r="Q39"/>
      <c r="AC39" s="32">
        <v>0.031</v>
      </c>
      <c r="AD39" s="28">
        <v>24.349145492796865</v>
      </c>
    </row>
    <row r="40" spans="1:30" ht="12.75">
      <c r="A40" s="20">
        <f t="shared" si="5"/>
        <v>37074</v>
      </c>
      <c r="B40" s="26">
        <v>183</v>
      </c>
      <c r="C40" s="52">
        <v>0.858449101</v>
      </c>
      <c r="D40" s="27">
        <v>0.858449101</v>
      </c>
      <c r="E40" s="23">
        <v>306</v>
      </c>
      <c r="F40" s="29">
        <v>0</v>
      </c>
      <c r="G40" s="52">
        <v>38.9779365</v>
      </c>
      <c r="H40" s="52">
        <v>-76.91965533</v>
      </c>
      <c r="I40" s="30">
        <v>1067.1</v>
      </c>
      <c r="J40" s="25">
        <f t="shared" si="0"/>
        <v>1021.4999999999999</v>
      </c>
      <c r="K40" s="24">
        <f t="shared" si="1"/>
        <v>-67.33797688215851</v>
      </c>
      <c r="L40" s="24">
        <f t="shared" si="2"/>
        <v>16.26202311784148</v>
      </c>
      <c r="M40" s="24">
        <f t="shared" si="3"/>
        <v>34.06202311784149</v>
      </c>
      <c r="N40" s="28">
        <f t="shared" si="4"/>
        <v>25.162023117841485</v>
      </c>
      <c r="O40" s="25">
        <v>25.2</v>
      </c>
      <c r="P40" s="25">
        <v>44</v>
      </c>
      <c r="Q40"/>
      <c r="AC40" s="32">
        <v>0.03</v>
      </c>
      <c r="AD40" s="28">
        <v>25.162023117841485</v>
      </c>
    </row>
    <row r="41" spans="1:30" ht="12.75">
      <c r="A41" s="20">
        <f t="shared" si="5"/>
        <v>37074</v>
      </c>
      <c r="B41" s="26">
        <v>183</v>
      </c>
      <c r="C41" s="52">
        <v>0.858564794</v>
      </c>
      <c r="D41" s="27">
        <v>0.858564794</v>
      </c>
      <c r="E41" s="23">
        <v>316</v>
      </c>
      <c r="F41" s="29">
        <v>0</v>
      </c>
      <c r="G41" s="52">
        <v>38.9779365</v>
      </c>
      <c r="H41" s="52">
        <v>-76.9196583</v>
      </c>
      <c r="I41" s="30">
        <v>1067</v>
      </c>
      <c r="J41" s="25">
        <f t="shared" si="0"/>
        <v>1021.4</v>
      </c>
      <c r="K41" s="24">
        <f t="shared" si="1"/>
        <v>-66.52501967636098</v>
      </c>
      <c r="L41" s="24">
        <f t="shared" si="2"/>
        <v>17.07498032363901</v>
      </c>
      <c r="M41" s="24">
        <f t="shared" si="3"/>
        <v>34.87498032363902</v>
      </c>
      <c r="N41" s="28">
        <f t="shared" si="4"/>
        <v>25.974980323639016</v>
      </c>
      <c r="O41" s="25">
        <v>24.6</v>
      </c>
      <c r="P41" s="25">
        <v>45.9</v>
      </c>
      <c r="Q41"/>
      <c r="S41" s="21">
        <v>6.686E-06</v>
      </c>
      <c r="T41" s="21">
        <v>4.307E-06</v>
      </c>
      <c r="U41" s="21">
        <v>2.624E-06</v>
      </c>
      <c r="V41" s="56">
        <v>999.8</v>
      </c>
      <c r="W41" s="56">
        <v>304.8</v>
      </c>
      <c r="X41" s="56">
        <v>303.7</v>
      </c>
      <c r="Y41" s="56">
        <v>21.4</v>
      </c>
      <c r="AC41" s="32">
        <v>0.03</v>
      </c>
      <c r="AD41" s="28">
        <v>25.974980323639016</v>
      </c>
    </row>
    <row r="42" spans="1:30" ht="12.75">
      <c r="A42" s="20">
        <f t="shared" si="5"/>
        <v>37074</v>
      </c>
      <c r="B42" s="26">
        <v>183</v>
      </c>
      <c r="C42" s="52">
        <v>0.858680546</v>
      </c>
      <c r="D42" s="27">
        <v>0.858680546</v>
      </c>
      <c r="E42" s="23">
        <v>326</v>
      </c>
      <c r="F42" s="29">
        <v>0</v>
      </c>
      <c r="G42" s="52">
        <v>38.97793759</v>
      </c>
      <c r="H42" s="52">
        <v>-76.91966287</v>
      </c>
      <c r="I42" s="30">
        <v>1067</v>
      </c>
      <c r="J42" s="25">
        <f t="shared" si="0"/>
        <v>1021.4</v>
      </c>
      <c r="K42" s="24">
        <f t="shared" si="1"/>
        <v>-66.52501967636098</v>
      </c>
      <c r="L42" s="24">
        <f t="shared" si="2"/>
        <v>17.07498032363901</v>
      </c>
      <c r="M42" s="24">
        <f t="shared" si="3"/>
        <v>34.87498032363902</v>
      </c>
      <c r="N42" s="28">
        <f t="shared" si="4"/>
        <v>25.974980323639016</v>
      </c>
      <c r="O42" s="25">
        <v>23.7</v>
      </c>
      <c r="P42" s="25">
        <v>47.4</v>
      </c>
      <c r="Q42"/>
      <c r="R42" s="21">
        <v>6.51E-06</v>
      </c>
      <c r="AC42" s="32">
        <v>0.032</v>
      </c>
      <c r="AD42" s="28">
        <v>25.974980323639016</v>
      </c>
    </row>
    <row r="43" spans="1:30" ht="12.75">
      <c r="A43" s="20">
        <f t="shared" si="5"/>
        <v>37074</v>
      </c>
      <c r="B43" s="26">
        <v>183</v>
      </c>
      <c r="C43" s="52">
        <v>0.858796299</v>
      </c>
      <c r="D43" s="27">
        <v>0.858796299</v>
      </c>
      <c r="E43" s="23">
        <v>336</v>
      </c>
      <c r="F43" s="29">
        <v>0</v>
      </c>
      <c r="G43" s="52">
        <v>38.97794715</v>
      </c>
      <c r="H43" s="52">
        <v>-76.91964912</v>
      </c>
      <c r="I43" s="30">
        <v>1067.1</v>
      </c>
      <c r="J43" s="25">
        <f t="shared" si="0"/>
        <v>1021.4999999999999</v>
      </c>
      <c r="K43" s="24">
        <f t="shared" si="1"/>
        <v>-67.33797688215851</v>
      </c>
      <c r="L43" s="24">
        <f t="shared" si="2"/>
        <v>16.26202311784148</v>
      </c>
      <c r="M43" s="24">
        <f t="shared" si="3"/>
        <v>34.06202311784149</v>
      </c>
      <c r="N43" s="28">
        <f t="shared" si="4"/>
        <v>25.162023117841485</v>
      </c>
      <c r="O43" s="25">
        <v>23.1</v>
      </c>
      <c r="P43" s="25">
        <v>46.3</v>
      </c>
      <c r="Q43"/>
      <c r="AC43" s="32">
        <v>0.031</v>
      </c>
      <c r="AD43" s="28">
        <v>25.162023117841485</v>
      </c>
    </row>
    <row r="44" spans="1:30" ht="12.75">
      <c r="A44" s="20">
        <f t="shared" si="5"/>
        <v>37074</v>
      </c>
      <c r="B44" s="26">
        <v>183</v>
      </c>
      <c r="C44" s="52">
        <v>0.858912051</v>
      </c>
      <c r="D44" s="27">
        <v>0.858912051</v>
      </c>
      <c r="E44" s="23">
        <v>346</v>
      </c>
      <c r="F44" s="29">
        <v>0</v>
      </c>
      <c r="G44" s="52">
        <v>38.97797416</v>
      </c>
      <c r="H44" s="52">
        <v>-76.91964467</v>
      </c>
      <c r="I44" s="30">
        <v>1067.4</v>
      </c>
      <c r="J44" s="25">
        <f t="shared" si="0"/>
        <v>1021.8000000000001</v>
      </c>
      <c r="K44" s="24">
        <f t="shared" si="1"/>
        <v>-69.77637107733482</v>
      </c>
      <c r="L44" s="24">
        <f t="shared" si="2"/>
        <v>13.82362892266518</v>
      </c>
      <c r="M44" s="24">
        <f t="shared" si="3"/>
        <v>31.62362892266519</v>
      </c>
      <c r="N44" s="28">
        <f t="shared" si="4"/>
        <v>22.723628922665185</v>
      </c>
      <c r="O44" s="25">
        <v>23.4</v>
      </c>
      <c r="P44" s="25">
        <v>48.5</v>
      </c>
      <c r="Q44"/>
      <c r="S44" s="21">
        <v>7.329E-06</v>
      </c>
      <c r="T44" s="21">
        <v>5.039E-06</v>
      </c>
      <c r="U44" s="21">
        <v>3.701E-06</v>
      </c>
      <c r="V44" s="56">
        <v>999.8</v>
      </c>
      <c r="W44" s="56">
        <v>304.9</v>
      </c>
      <c r="X44" s="56">
        <v>303.7</v>
      </c>
      <c r="Y44" s="56">
        <v>21.1</v>
      </c>
      <c r="AC44" s="32">
        <v>0.031</v>
      </c>
      <c r="AD44" s="28">
        <v>22.723628922665185</v>
      </c>
    </row>
    <row r="45" spans="1:30" ht="12.75">
      <c r="A45" s="20">
        <f t="shared" si="5"/>
        <v>37074</v>
      </c>
      <c r="B45" s="26">
        <v>183</v>
      </c>
      <c r="C45" s="52">
        <v>0.859027803</v>
      </c>
      <c r="D45" s="27">
        <v>0.859027803</v>
      </c>
      <c r="E45" s="23">
        <v>356</v>
      </c>
      <c r="F45" s="29">
        <v>0</v>
      </c>
      <c r="G45" s="52">
        <v>38.97794973</v>
      </c>
      <c r="H45" s="52">
        <v>-76.91970812</v>
      </c>
      <c r="I45" s="30">
        <v>1067.4</v>
      </c>
      <c r="J45" s="25">
        <f t="shared" si="0"/>
        <v>1021.8000000000001</v>
      </c>
      <c r="K45" s="24">
        <f t="shared" si="1"/>
        <v>-69.77637107733482</v>
      </c>
      <c r="L45" s="24">
        <f t="shared" si="2"/>
        <v>13.82362892266518</v>
      </c>
      <c r="M45" s="24">
        <f t="shared" si="3"/>
        <v>31.62362892266519</v>
      </c>
      <c r="N45" s="28">
        <f t="shared" si="4"/>
        <v>22.723628922665185</v>
      </c>
      <c r="O45" s="25">
        <v>23.5</v>
      </c>
      <c r="P45" s="25">
        <v>49</v>
      </c>
      <c r="Q45"/>
      <c r="AC45" s="32">
        <v>0.031</v>
      </c>
      <c r="AD45" s="28">
        <v>22.723628922665185</v>
      </c>
    </row>
    <row r="46" spans="1:30" ht="12.75">
      <c r="A46" s="20">
        <f t="shared" si="5"/>
        <v>37074</v>
      </c>
      <c r="B46" s="26">
        <v>183</v>
      </c>
      <c r="C46" s="52">
        <v>0.859143496</v>
      </c>
      <c r="D46" s="27">
        <v>0.859143496</v>
      </c>
      <c r="E46" s="23">
        <v>366</v>
      </c>
      <c r="F46" s="29">
        <v>0</v>
      </c>
      <c r="G46" s="52">
        <v>38.97792115</v>
      </c>
      <c r="H46" s="52">
        <v>-76.91967946</v>
      </c>
      <c r="I46" s="30">
        <v>1067</v>
      </c>
      <c r="J46" s="25">
        <f t="shared" si="0"/>
        <v>1021.4</v>
      </c>
      <c r="K46" s="24">
        <f t="shared" si="1"/>
        <v>-66.52501967636098</v>
      </c>
      <c r="L46" s="24">
        <f t="shared" si="2"/>
        <v>17.07498032363901</v>
      </c>
      <c r="M46" s="24">
        <f t="shared" si="3"/>
        <v>34.87498032363902</v>
      </c>
      <c r="N46" s="28">
        <f t="shared" si="4"/>
        <v>25.974980323639016</v>
      </c>
      <c r="O46" s="25">
        <v>23.4</v>
      </c>
      <c r="P46" s="25">
        <v>47</v>
      </c>
      <c r="Q46"/>
      <c r="AC46" s="32">
        <v>0.031</v>
      </c>
      <c r="AD46" s="28">
        <v>25.974980323639016</v>
      </c>
    </row>
    <row r="47" spans="1:30" ht="12.75">
      <c r="A47" s="20">
        <f t="shared" si="5"/>
        <v>37074</v>
      </c>
      <c r="B47" s="26">
        <v>183</v>
      </c>
      <c r="C47" s="52">
        <v>0.859259248</v>
      </c>
      <c r="D47" s="27">
        <v>0.859259248</v>
      </c>
      <c r="E47" s="23">
        <v>376</v>
      </c>
      <c r="F47" s="29">
        <v>0</v>
      </c>
      <c r="G47" s="52">
        <v>38.97791903</v>
      </c>
      <c r="H47" s="52">
        <v>-76.91967537</v>
      </c>
      <c r="I47" s="30">
        <v>1067.3</v>
      </c>
      <c r="J47" s="25">
        <f t="shared" si="0"/>
        <v>1021.6999999999999</v>
      </c>
      <c r="K47" s="24">
        <f t="shared" si="1"/>
        <v>-68.96365256706926</v>
      </c>
      <c r="L47" s="24">
        <f t="shared" si="2"/>
        <v>14.636347432930734</v>
      </c>
      <c r="M47" s="24">
        <f t="shared" si="3"/>
        <v>32.436347432930745</v>
      </c>
      <c r="N47" s="28">
        <f t="shared" si="4"/>
        <v>23.53634743293074</v>
      </c>
      <c r="O47" s="25">
        <v>23.7</v>
      </c>
      <c r="P47" s="25">
        <v>48.4</v>
      </c>
      <c r="Q47"/>
      <c r="S47" s="21">
        <v>7.117E-06</v>
      </c>
      <c r="T47" s="21">
        <v>5.099E-06</v>
      </c>
      <c r="U47" s="21">
        <v>3.123E-06</v>
      </c>
      <c r="V47" s="56">
        <v>999.8</v>
      </c>
      <c r="W47" s="56">
        <v>305</v>
      </c>
      <c r="X47" s="56">
        <v>303.8</v>
      </c>
      <c r="Y47" s="56">
        <v>21.1</v>
      </c>
      <c r="AC47" s="32">
        <v>0.031</v>
      </c>
      <c r="AD47" s="28">
        <v>23.53634743293074</v>
      </c>
    </row>
    <row r="48" spans="1:30" ht="12.75">
      <c r="A48" s="20">
        <f t="shared" si="5"/>
        <v>37074</v>
      </c>
      <c r="B48" s="26">
        <v>183</v>
      </c>
      <c r="C48" s="52">
        <v>0.859375</v>
      </c>
      <c r="D48" s="27">
        <v>0.859375</v>
      </c>
      <c r="E48" s="23">
        <v>386</v>
      </c>
      <c r="F48" s="29">
        <v>0</v>
      </c>
      <c r="G48" s="52">
        <v>38.97791763</v>
      </c>
      <c r="H48" s="52">
        <v>-76.91966526</v>
      </c>
      <c r="I48" s="30">
        <v>1067.2</v>
      </c>
      <c r="J48" s="25">
        <f t="shared" si="0"/>
        <v>1021.6</v>
      </c>
      <c r="K48" s="24">
        <f t="shared" si="1"/>
        <v>-68.15085450720314</v>
      </c>
      <c r="L48" s="24">
        <f t="shared" si="2"/>
        <v>15.449145492796859</v>
      </c>
      <c r="M48" s="24">
        <f t="shared" si="3"/>
        <v>33.24914549279687</v>
      </c>
      <c r="N48" s="28">
        <f t="shared" si="4"/>
        <v>24.349145492796865</v>
      </c>
      <c r="O48" s="25">
        <v>23.8</v>
      </c>
      <c r="P48" s="25">
        <v>50.2</v>
      </c>
      <c r="Q48"/>
      <c r="R48" s="21">
        <v>4.17E-06</v>
      </c>
      <c r="AC48" s="32">
        <v>0.03</v>
      </c>
      <c r="AD48" s="28">
        <v>24.349145492796865</v>
      </c>
    </row>
    <row r="49" spans="1:30" ht="12.75">
      <c r="A49" s="20">
        <f t="shared" si="5"/>
        <v>37074</v>
      </c>
      <c r="B49" s="26">
        <v>183</v>
      </c>
      <c r="C49" s="52">
        <v>0.859490752</v>
      </c>
      <c r="D49" s="27">
        <v>0.859490752</v>
      </c>
      <c r="E49" s="23">
        <v>396</v>
      </c>
      <c r="F49" s="29">
        <v>0</v>
      </c>
      <c r="G49" s="52">
        <v>38.97790535</v>
      </c>
      <c r="H49" s="52">
        <v>-76.91959652</v>
      </c>
      <c r="I49" s="30">
        <v>1067.2</v>
      </c>
      <c r="J49" s="25">
        <f t="shared" si="0"/>
        <v>1021.6</v>
      </c>
      <c r="K49" s="24">
        <f t="shared" si="1"/>
        <v>-68.15085450720314</v>
      </c>
      <c r="L49" s="24">
        <f t="shared" si="2"/>
        <v>15.449145492796859</v>
      </c>
      <c r="M49" s="24">
        <f t="shared" si="3"/>
        <v>33.24914549279687</v>
      </c>
      <c r="N49" s="28">
        <f t="shared" si="4"/>
        <v>24.349145492796865</v>
      </c>
      <c r="O49" s="25">
        <v>24.2</v>
      </c>
      <c r="P49" s="25">
        <v>48.6</v>
      </c>
      <c r="Q49"/>
      <c r="AC49" s="32">
        <v>0.031</v>
      </c>
      <c r="AD49" s="28">
        <v>24.349145492796865</v>
      </c>
    </row>
    <row r="50" spans="1:30" ht="12.75">
      <c r="A50" s="20">
        <f t="shared" si="5"/>
        <v>37074</v>
      </c>
      <c r="B50" s="26">
        <v>183</v>
      </c>
      <c r="C50" s="52">
        <v>0.859606504</v>
      </c>
      <c r="D50" s="27">
        <v>0.859606504</v>
      </c>
      <c r="E50" s="23">
        <v>406</v>
      </c>
      <c r="F50" s="29">
        <v>0</v>
      </c>
      <c r="G50" s="52">
        <v>38.97787061</v>
      </c>
      <c r="H50" s="52">
        <v>-76.91940058</v>
      </c>
      <c r="I50" s="30">
        <v>1067.5</v>
      </c>
      <c r="J50" s="25">
        <f t="shared" si="0"/>
        <v>1021.9</v>
      </c>
      <c r="K50" s="24">
        <f t="shared" si="1"/>
        <v>-70.58901005356641</v>
      </c>
      <c r="L50" s="24">
        <f t="shared" si="2"/>
        <v>13.010989946433583</v>
      </c>
      <c r="M50" s="24">
        <f t="shared" si="3"/>
        <v>30.810989946433594</v>
      </c>
      <c r="N50" s="28">
        <f t="shared" si="4"/>
        <v>21.910989946433588</v>
      </c>
      <c r="O50" s="25">
        <v>25</v>
      </c>
      <c r="P50" s="25">
        <v>48.6</v>
      </c>
      <c r="Q50"/>
      <c r="S50" s="21">
        <v>6.663E-06</v>
      </c>
      <c r="T50" s="21">
        <v>4.039E-06</v>
      </c>
      <c r="U50" s="21">
        <v>2.9E-06</v>
      </c>
      <c r="V50" s="56">
        <v>999.9</v>
      </c>
      <c r="W50" s="56">
        <v>305.1</v>
      </c>
      <c r="X50" s="56">
        <v>303.8</v>
      </c>
      <c r="Y50" s="56">
        <v>21.1</v>
      </c>
      <c r="AC50" s="32">
        <v>0.03</v>
      </c>
      <c r="AD50" s="28">
        <v>21.910989946433588</v>
      </c>
    </row>
    <row r="51" spans="1:30" ht="12.75">
      <c r="A51" s="20">
        <f t="shared" si="5"/>
        <v>37074</v>
      </c>
      <c r="B51" s="26">
        <v>183</v>
      </c>
      <c r="C51" s="52">
        <v>0.859722197</v>
      </c>
      <c r="D51" s="27">
        <v>0.859722197</v>
      </c>
      <c r="E51" s="23">
        <v>416</v>
      </c>
      <c r="F51" s="29">
        <v>0</v>
      </c>
      <c r="G51" s="52">
        <v>38.97779651</v>
      </c>
      <c r="H51" s="52">
        <v>-76.91909706</v>
      </c>
      <c r="I51" s="30">
        <v>1067.3</v>
      </c>
      <c r="J51" s="25">
        <f t="shared" si="0"/>
        <v>1021.6999999999999</v>
      </c>
      <c r="K51" s="24">
        <f t="shared" si="1"/>
        <v>-68.96365256706926</v>
      </c>
      <c r="L51" s="24">
        <f t="shared" si="2"/>
        <v>14.636347432930734</v>
      </c>
      <c r="M51" s="24">
        <f t="shared" si="3"/>
        <v>32.436347432930745</v>
      </c>
      <c r="N51" s="28">
        <f t="shared" si="4"/>
        <v>23.53634743293074</v>
      </c>
      <c r="O51" s="25">
        <v>24.7</v>
      </c>
      <c r="P51" s="25">
        <v>46.3</v>
      </c>
      <c r="Q51"/>
      <c r="AC51" s="32">
        <v>0.031</v>
      </c>
      <c r="AD51" s="28">
        <v>23.53634743293074</v>
      </c>
    </row>
    <row r="52" spans="1:30" ht="12.75">
      <c r="A52" s="20">
        <f t="shared" si="5"/>
        <v>37074</v>
      </c>
      <c r="B52" s="26">
        <v>183</v>
      </c>
      <c r="C52" s="52">
        <v>0.859837949</v>
      </c>
      <c r="D52" s="27">
        <v>0.859837949</v>
      </c>
      <c r="E52" s="23">
        <v>426</v>
      </c>
      <c r="F52" s="29">
        <v>0</v>
      </c>
      <c r="G52" s="52">
        <v>38.97757176</v>
      </c>
      <c r="H52" s="52">
        <v>-76.91881841</v>
      </c>
      <c r="I52" s="30">
        <v>1067.4</v>
      </c>
      <c r="J52" s="25">
        <f t="shared" si="0"/>
        <v>1021.8000000000001</v>
      </c>
      <c r="K52" s="24">
        <f t="shared" si="1"/>
        <v>-69.77637107733482</v>
      </c>
      <c r="L52" s="24">
        <f t="shared" si="2"/>
        <v>13.82362892266518</v>
      </c>
      <c r="M52" s="24">
        <f t="shared" si="3"/>
        <v>31.62362892266519</v>
      </c>
      <c r="N52" s="28">
        <f t="shared" si="4"/>
        <v>22.723628922665185</v>
      </c>
      <c r="O52" s="25">
        <v>24.8</v>
      </c>
      <c r="P52" s="25">
        <v>47.4</v>
      </c>
      <c r="Q52"/>
      <c r="AC52" s="32">
        <v>0.029</v>
      </c>
      <c r="AD52" s="28">
        <v>22.723628922665185</v>
      </c>
    </row>
    <row r="53" spans="1:30" ht="12.75">
      <c r="A53" s="20">
        <f t="shared" si="5"/>
        <v>37074</v>
      </c>
      <c r="B53" s="26">
        <v>183</v>
      </c>
      <c r="C53" s="52">
        <v>0.859953701</v>
      </c>
      <c r="D53" s="27">
        <v>0.859953701</v>
      </c>
      <c r="E53" s="23">
        <v>436</v>
      </c>
      <c r="F53" s="29">
        <v>0</v>
      </c>
      <c r="G53" s="52">
        <v>38.9774936</v>
      </c>
      <c r="H53" s="52">
        <v>-76.91874513</v>
      </c>
      <c r="I53" s="30">
        <v>1067.2</v>
      </c>
      <c r="J53" s="25">
        <f t="shared" si="0"/>
        <v>1021.6</v>
      </c>
      <c r="K53" s="24">
        <f t="shared" si="1"/>
        <v>-68.15085450720314</v>
      </c>
      <c r="L53" s="24">
        <f t="shared" si="2"/>
        <v>15.449145492796859</v>
      </c>
      <c r="M53" s="24">
        <f t="shared" si="3"/>
        <v>33.24914549279687</v>
      </c>
      <c r="N53" s="28">
        <f t="shared" si="4"/>
        <v>24.349145492796865</v>
      </c>
      <c r="O53" s="25">
        <v>24.3</v>
      </c>
      <c r="P53" s="25">
        <v>48</v>
      </c>
      <c r="Q53"/>
      <c r="S53" s="21">
        <v>6.845E-06</v>
      </c>
      <c r="T53" s="21">
        <v>4.1E-06</v>
      </c>
      <c r="U53" s="21">
        <v>2.766E-06</v>
      </c>
      <c r="V53" s="56">
        <v>999.9</v>
      </c>
      <c r="W53" s="56">
        <v>305.3</v>
      </c>
      <c r="X53" s="56">
        <v>303.9</v>
      </c>
      <c r="Y53" s="56">
        <v>21.2</v>
      </c>
      <c r="AC53" s="32">
        <v>0.03</v>
      </c>
      <c r="AD53" s="28">
        <v>24.349145492796865</v>
      </c>
    </row>
    <row r="54" spans="1:30" ht="12.75">
      <c r="A54" s="20">
        <f t="shared" si="5"/>
        <v>37074</v>
      </c>
      <c r="B54" s="26">
        <v>183</v>
      </c>
      <c r="C54" s="52">
        <v>0.860069454</v>
      </c>
      <c r="D54" s="27">
        <v>0.860069454</v>
      </c>
      <c r="E54" s="23">
        <v>446</v>
      </c>
      <c r="F54" s="29">
        <v>0</v>
      </c>
      <c r="G54" s="52">
        <v>38.97754201</v>
      </c>
      <c r="H54" s="52">
        <v>-76.91877808</v>
      </c>
      <c r="I54" s="30">
        <v>1067.6</v>
      </c>
      <c r="J54" s="25">
        <f t="shared" si="0"/>
        <v>1021.9999999999999</v>
      </c>
      <c r="K54" s="24">
        <f t="shared" si="1"/>
        <v>-71.40156951133032</v>
      </c>
      <c r="L54" s="24">
        <f t="shared" si="2"/>
        <v>12.198430488669672</v>
      </c>
      <c r="M54" s="24">
        <f t="shared" si="3"/>
        <v>29.998430488669683</v>
      </c>
      <c r="N54" s="28">
        <f t="shared" si="4"/>
        <v>21.098430488669678</v>
      </c>
      <c r="O54" s="25">
        <v>23.7</v>
      </c>
      <c r="P54" s="25">
        <v>47.9</v>
      </c>
      <c r="Q54"/>
      <c r="R54" s="21">
        <v>-1.1E-06</v>
      </c>
      <c r="AC54" s="32">
        <v>0.03</v>
      </c>
      <c r="AD54" s="28">
        <v>21.098430488669678</v>
      </c>
    </row>
    <row r="55" spans="1:30" ht="12.75">
      <c r="A55" s="20">
        <f t="shared" si="5"/>
        <v>37074</v>
      </c>
      <c r="B55" s="26">
        <v>183</v>
      </c>
      <c r="C55" s="52">
        <v>0.860185206</v>
      </c>
      <c r="D55" s="27">
        <v>0.860185206</v>
      </c>
      <c r="E55" s="23">
        <v>456</v>
      </c>
      <c r="F55" s="29">
        <v>0</v>
      </c>
      <c r="G55" s="52">
        <v>38.97757229</v>
      </c>
      <c r="H55" s="52">
        <v>-76.91879539</v>
      </c>
      <c r="I55" s="30">
        <v>1067.8</v>
      </c>
      <c r="J55" s="25">
        <f t="shared" si="0"/>
        <v>1022.1999999999999</v>
      </c>
      <c r="K55" s="24">
        <f t="shared" si="1"/>
        <v>-73.02644993369599</v>
      </c>
      <c r="L55" s="24">
        <f t="shared" si="2"/>
        <v>10.573550066304009</v>
      </c>
      <c r="M55" s="24">
        <f t="shared" si="3"/>
        <v>28.37355006630402</v>
      </c>
      <c r="N55" s="28">
        <f t="shared" si="4"/>
        <v>19.473550066304014</v>
      </c>
      <c r="O55" s="25">
        <v>23.5</v>
      </c>
      <c r="P55" s="25">
        <v>48.2</v>
      </c>
      <c r="Q55"/>
      <c r="AC55" s="32">
        <v>0.079</v>
      </c>
      <c r="AD55" s="28">
        <v>19.473550066304014</v>
      </c>
    </row>
    <row r="56" spans="1:30" ht="12.75">
      <c r="A56" s="20">
        <f t="shared" si="5"/>
        <v>37074</v>
      </c>
      <c r="B56" s="26">
        <v>183</v>
      </c>
      <c r="C56" s="52">
        <v>0.860300899</v>
      </c>
      <c r="D56" s="27">
        <v>0.860300899</v>
      </c>
      <c r="E56" s="23">
        <v>466</v>
      </c>
      <c r="F56" s="29">
        <v>0</v>
      </c>
      <c r="G56" s="52">
        <v>38.97817505</v>
      </c>
      <c r="H56" s="52">
        <v>-76.91950772</v>
      </c>
      <c r="I56" s="30">
        <v>1063.8</v>
      </c>
      <c r="J56" s="25">
        <f t="shared" si="0"/>
        <v>1018.1999999999999</v>
      </c>
      <c r="K56" s="24">
        <f t="shared" si="1"/>
        <v>-40.468276987799925</v>
      </c>
      <c r="L56" s="24">
        <f t="shared" si="2"/>
        <v>43.13172301220007</v>
      </c>
      <c r="M56" s="24">
        <f t="shared" si="3"/>
        <v>60.93172301220008</v>
      </c>
      <c r="N56" s="28">
        <f t="shared" si="4"/>
        <v>52.031723012200075</v>
      </c>
      <c r="O56" s="25">
        <v>22.8</v>
      </c>
      <c r="P56" s="25">
        <v>45.7</v>
      </c>
      <c r="Q56"/>
      <c r="S56" s="21">
        <v>6.747E-06</v>
      </c>
      <c r="T56" s="21">
        <v>4.726E-06</v>
      </c>
      <c r="U56" s="21">
        <v>3.454E-06</v>
      </c>
      <c r="V56" s="56">
        <v>1000.4</v>
      </c>
      <c r="W56" s="56">
        <v>305.4</v>
      </c>
      <c r="X56" s="56">
        <v>304</v>
      </c>
      <c r="Y56" s="56">
        <v>21.4</v>
      </c>
      <c r="AC56" s="32">
        <v>0.04</v>
      </c>
      <c r="AD56" s="28">
        <v>52.031723012200075</v>
      </c>
    </row>
    <row r="57" spans="1:30" ht="12.75">
      <c r="A57" s="20">
        <f t="shared" si="5"/>
        <v>37074</v>
      </c>
      <c r="B57" s="26">
        <v>183</v>
      </c>
      <c r="C57" s="52">
        <v>0.860416651</v>
      </c>
      <c r="D57" s="27">
        <v>0.860416651</v>
      </c>
      <c r="E57" s="23">
        <v>476</v>
      </c>
      <c r="F57" s="29">
        <v>0</v>
      </c>
      <c r="G57" s="52">
        <v>38.97986537</v>
      </c>
      <c r="H57" s="52">
        <v>-76.92150343</v>
      </c>
      <c r="I57" s="30">
        <v>1058.7</v>
      </c>
      <c r="J57" s="25">
        <f t="shared" si="0"/>
        <v>1013.1</v>
      </c>
      <c r="K57" s="24">
        <f t="shared" si="1"/>
        <v>1.2293954233727158</v>
      </c>
      <c r="L57" s="24">
        <f t="shared" si="2"/>
        <v>84.82939542337272</v>
      </c>
      <c r="M57" s="24">
        <f t="shared" si="3"/>
        <v>102.62939542337273</v>
      </c>
      <c r="N57" s="28">
        <f t="shared" si="4"/>
        <v>93.72939542337272</v>
      </c>
      <c r="O57" s="25">
        <v>22</v>
      </c>
      <c r="P57" s="25">
        <v>45.7</v>
      </c>
      <c r="Q57"/>
      <c r="AC57" s="32">
        <v>0.041</v>
      </c>
      <c r="AD57" s="28">
        <v>93.72939542337272</v>
      </c>
    </row>
    <row r="58" spans="1:30" ht="12.75">
      <c r="A58" s="20">
        <f t="shared" si="5"/>
        <v>37074</v>
      </c>
      <c r="B58" s="26">
        <v>183</v>
      </c>
      <c r="C58" s="52">
        <v>0.860532403</v>
      </c>
      <c r="D58" s="27">
        <v>0.860532403</v>
      </c>
      <c r="E58" s="23">
        <v>486</v>
      </c>
      <c r="F58" s="29">
        <v>0</v>
      </c>
      <c r="G58" s="52">
        <v>38.9823316</v>
      </c>
      <c r="H58" s="52">
        <v>-76.92438154</v>
      </c>
      <c r="I58" s="30">
        <v>1054.2</v>
      </c>
      <c r="J58" s="25">
        <f t="shared" si="0"/>
        <v>1008.6</v>
      </c>
      <c r="K58" s="24">
        <f t="shared" si="1"/>
        <v>38.19614903261596</v>
      </c>
      <c r="L58" s="24">
        <f t="shared" si="2"/>
        <v>121.79614903261596</v>
      </c>
      <c r="M58" s="24">
        <f t="shared" si="3"/>
        <v>139.59614903261598</v>
      </c>
      <c r="N58" s="28">
        <f t="shared" si="4"/>
        <v>130.69614903261598</v>
      </c>
      <c r="O58" s="25">
        <v>22.1</v>
      </c>
      <c r="P58" s="25">
        <v>46.7</v>
      </c>
      <c r="Q58" s="25">
        <v>25.7</v>
      </c>
      <c r="AC58" s="32">
        <v>0.043</v>
      </c>
      <c r="AD58" s="28">
        <v>130.69614903261598</v>
      </c>
    </row>
    <row r="59" spans="1:30" ht="12.75">
      <c r="A59" s="20">
        <f t="shared" si="5"/>
        <v>37074</v>
      </c>
      <c r="B59" s="26">
        <v>183</v>
      </c>
      <c r="C59" s="52">
        <v>0.860648155</v>
      </c>
      <c r="D59" s="27">
        <v>0.860648155</v>
      </c>
      <c r="E59" s="23">
        <v>496</v>
      </c>
      <c r="F59" s="29">
        <v>0</v>
      </c>
      <c r="G59" s="52">
        <v>38.98500354</v>
      </c>
      <c r="H59" s="52">
        <v>-76.92749136</v>
      </c>
      <c r="I59" s="30">
        <v>1048.5</v>
      </c>
      <c r="J59" s="25">
        <f t="shared" si="0"/>
        <v>1002.9</v>
      </c>
      <c r="K59" s="24">
        <f t="shared" si="1"/>
        <v>85.25819179938063</v>
      </c>
      <c r="L59" s="24">
        <f t="shared" si="2"/>
        <v>168.85819179938062</v>
      </c>
      <c r="M59" s="24">
        <f t="shared" si="3"/>
        <v>186.65819179938063</v>
      </c>
      <c r="N59" s="28">
        <f t="shared" si="4"/>
        <v>177.75819179938063</v>
      </c>
      <c r="O59" s="25">
        <v>21.5</v>
      </c>
      <c r="P59" s="25">
        <v>47</v>
      </c>
      <c r="Q59" s="25">
        <v>27.1</v>
      </c>
      <c r="AC59" s="32">
        <v>0.037</v>
      </c>
      <c r="AD59" s="28">
        <v>177.75819179938063</v>
      </c>
    </row>
    <row r="60" spans="1:30" ht="12.75">
      <c r="A60" s="20">
        <f t="shared" si="5"/>
        <v>37074</v>
      </c>
      <c r="B60" s="26">
        <v>183</v>
      </c>
      <c r="C60" s="52">
        <v>0.860763907</v>
      </c>
      <c r="D60" s="27">
        <v>0.860763907</v>
      </c>
      <c r="E60" s="23">
        <v>506</v>
      </c>
      <c r="F60" s="29">
        <v>0</v>
      </c>
      <c r="G60" s="52">
        <v>38.98768116</v>
      </c>
      <c r="H60" s="52">
        <v>-76.93064788</v>
      </c>
      <c r="I60" s="30">
        <v>1045.9</v>
      </c>
      <c r="J60" s="25">
        <f t="shared" si="0"/>
        <v>1000.3000000000001</v>
      </c>
      <c r="K60" s="24">
        <f t="shared" si="1"/>
        <v>106.81398821601924</v>
      </c>
      <c r="L60" s="24">
        <f t="shared" si="2"/>
        <v>190.41398821601922</v>
      </c>
      <c r="M60" s="24">
        <f t="shared" si="3"/>
        <v>208.21398821601923</v>
      </c>
      <c r="N60" s="28">
        <f t="shared" si="4"/>
        <v>199.31398821601923</v>
      </c>
      <c r="O60" s="25">
        <v>21.3</v>
      </c>
      <c r="P60" s="25">
        <v>48.1</v>
      </c>
      <c r="Q60" s="25">
        <v>35.4</v>
      </c>
      <c r="R60" s="21">
        <v>-1.16E-05</v>
      </c>
      <c r="S60" s="21">
        <v>6.687E-06</v>
      </c>
      <c r="T60" s="21">
        <v>5.063E-06</v>
      </c>
      <c r="U60" s="21">
        <v>3.16E-06</v>
      </c>
      <c r="V60" s="56">
        <v>990.6</v>
      </c>
      <c r="W60" s="56">
        <v>305.5</v>
      </c>
      <c r="X60" s="56">
        <v>304</v>
      </c>
      <c r="Y60" s="56">
        <v>21.2</v>
      </c>
      <c r="AC60" s="32">
        <v>0.037</v>
      </c>
      <c r="AD60" s="28">
        <v>199.31398821601923</v>
      </c>
    </row>
    <row r="61" spans="1:30" ht="12.75">
      <c r="A61" s="20">
        <f t="shared" si="5"/>
        <v>37074</v>
      </c>
      <c r="B61" s="26">
        <v>183</v>
      </c>
      <c r="C61" s="52">
        <v>0.8608796</v>
      </c>
      <c r="D61" s="27">
        <v>0.8608796</v>
      </c>
      <c r="E61" s="23">
        <v>516</v>
      </c>
      <c r="F61" s="29">
        <v>0</v>
      </c>
      <c r="G61" s="52">
        <v>38.99062311</v>
      </c>
      <c r="H61" s="52">
        <v>-76.93411248</v>
      </c>
      <c r="I61" s="30">
        <v>1040.3</v>
      </c>
      <c r="J61" s="25">
        <f t="shared" si="0"/>
        <v>994.6999999999999</v>
      </c>
      <c r="K61" s="24">
        <f t="shared" si="1"/>
        <v>153.4327850273007</v>
      </c>
      <c r="L61" s="24">
        <f t="shared" si="2"/>
        <v>237.0327850273007</v>
      </c>
      <c r="M61" s="24">
        <f t="shared" si="3"/>
        <v>254.8327850273007</v>
      </c>
      <c r="N61" s="28">
        <f t="shared" si="4"/>
        <v>245.9327850273007</v>
      </c>
      <c r="O61" s="25">
        <v>20.9</v>
      </c>
      <c r="P61" s="25">
        <v>47.9</v>
      </c>
      <c r="Q61" s="25">
        <v>30.6</v>
      </c>
      <c r="AC61" s="32">
        <v>0.036</v>
      </c>
      <c r="AD61" s="28">
        <v>245.9327850273007</v>
      </c>
    </row>
    <row r="62" spans="1:30" ht="12.75">
      <c r="A62" s="20">
        <f t="shared" si="5"/>
        <v>37074</v>
      </c>
      <c r="B62" s="26">
        <v>183</v>
      </c>
      <c r="C62" s="52">
        <v>0.860995352</v>
      </c>
      <c r="D62" s="27">
        <v>0.860995352</v>
      </c>
      <c r="E62" s="23">
        <v>526</v>
      </c>
      <c r="F62" s="29">
        <v>0</v>
      </c>
      <c r="G62" s="52">
        <v>38.993645</v>
      </c>
      <c r="H62" s="52">
        <v>-76.93769375</v>
      </c>
      <c r="I62" s="30">
        <v>1035.8</v>
      </c>
      <c r="J62" s="25">
        <f t="shared" si="0"/>
        <v>990.1999999999999</v>
      </c>
      <c r="K62" s="24">
        <f t="shared" si="1"/>
        <v>191.08490371882024</v>
      </c>
      <c r="L62" s="24">
        <f t="shared" si="2"/>
        <v>274.68490371882024</v>
      </c>
      <c r="M62" s="24">
        <f t="shared" si="3"/>
        <v>292.48490371882025</v>
      </c>
      <c r="N62" s="28">
        <f t="shared" si="4"/>
        <v>283.5849037188202</v>
      </c>
      <c r="O62" s="25">
        <v>20.9</v>
      </c>
      <c r="P62" s="25">
        <v>50.8</v>
      </c>
      <c r="Q62" s="25">
        <v>31.2</v>
      </c>
      <c r="AC62" s="32">
        <v>0.059</v>
      </c>
      <c r="AD62" s="28">
        <v>283.5849037188202</v>
      </c>
    </row>
    <row r="63" spans="1:30" ht="12.75">
      <c r="A63" s="20">
        <f t="shared" si="5"/>
        <v>37074</v>
      </c>
      <c r="B63" s="26">
        <v>183</v>
      </c>
      <c r="C63" s="52">
        <v>0.861111104</v>
      </c>
      <c r="D63" s="27">
        <v>0.861111104</v>
      </c>
      <c r="E63" s="23">
        <v>536</v>
      </c>
      <c r="F63" s="29">
        <v>0</v>
      </c>
      <c r="G63" s="52">
        <v>38.99626965</v>
      </c>
      <c r="H63" s="52">
        <v>-76.94217088</v>
      </c>
      <c r="I63" s="30">
        <v>1026.4</v>
      </c>
      <c r="J63" s="25">
        <f t="shared" si="0"/>
        <v>980.8000000000001</v>
      </c>
      <c r="K63" s="24">
        <f t="shared" si="1"/>
        <v>270.2911286841864</v>
      </c>
      <c r="L63" s="24">
        <f t="shared" si="2"/>
        <v>353.89112868418636</v>
      </c>
      <c r="M63" s="24">
        <f t="shared" si="3"/>
        <v>371.6911286841864</v>
      </c>
      <c r="N63" s="28">
        <f t="shared" si="4"/>
        <v>362.7911286841864</v>
      </c>
      <c r="O63" s="25">
        <v>20</v>
      </c>
      <c r="P63" s="25">
        <v>50.4</v>
      </c>
      <c r="Q63" s="25">
        <v>33.6</v>
      </c>
      <c r="S63" s="21">
        <v>7.332E-06</v>
      </c>
      <c r="T63" s="21">
        <v>4.928E-06</v>
      </c>
      <c r="U63" s="21">
        <v>4.009E-06</v>
      </c>
      <c r="V63" s="56">
        <v>976.2</v>
      </c>
      <c r="W63" s="56">
        <v>305.6</v>
      </c>
      <c r="X63" s="56">
        <v>304</v>
      </c>
      <c r="Y63" s="56">
        <v>20.3</v>
      </c>
      <c r="AC63" s="32">
        <v>0.048</v>
      </c>
      <c r="AD63" s="28">
        <v>362.7911286841864</v>
      </c>
    </row>
    <row r="64" spans="1:30" ht="12.75">
      <c r="A64" s="20">
        <f t="shared" si="5"/>
        <v>37074</v>
      </c>
      <c r="B64" s="26">
        <v>183</v>
      </c>
      <c r="C64" s="52">
        <v>0.861226857</v>
      </c>
      <c r="D64" s="27">
        <v>0.861226857</v>
      </c>
      <c r="E64" s="23">
        <v>546</v>
      </c>
      <c r="F64" s="29">
        <v>0</v>
      </c>
      <c r="G64" s="52">
        <v>38.99522472</v>
      </c>
      <c r="H64" s="52">
        <v>-76.94851327</v>
      </c>
      <c r="I64" s="30">
        <v>1024.3</v>
      </c>
      <c r="J64" s="25">
        <f t="shared" si="0"/>
        <v>978.6999999999999</v>
      </c>
      <c r="K64" s="24">
        <f t="shared" si="1"/>
        <v>288.0898575001403</v>
      </c>
      <c r="L64" s="24">
        <f t="shared" si="2"/>
        <v>371.6898575001403</v>
      </c>
      <c r="M64" s="24">
        <f t="shared" si="3"/>
        <v>389.48985750014026</v>
      </c>
      <c r="N64" s="28">
        <f t="shared" si="4"/>
        <v>380.5898575001403</v>
      </c>
      <c r="O64" s="25">
        <v>19.4</v>
      </c>
      <c r="P64" s="25">
        <v>51.6</v>
      </c>
      <c r="Q64" s="25">
        <v>32.7</v>
      </c>
      <c r="AC64" s="32">
        <v>0.043</v>
      </c>
      <c r="AD64" s="28">
        <v>380.5898575001403</v>
      </c>
    </row>
    <row r="65" spans="1:30" ht="12.75">
      <c r="A65" s="20">
        <f t="shared" si="5"/>
        <v>37074</v>
      </c>
      <c r="B65" s="26">
        <v>183</v>
      </c>
      <c r="C65" s="52">
        <v>0.861342609</v>
      </c>
      <c r="D65" s="27">
        <v>0.861342609</v>
      </c>
      <c r="E65" s="23">
        <v>556</v>
      </c>
      <c r="F65" s="29">
        <v>0</v>
      </c>
      <c r="G65" s="52">
        <v>38.99678056</v>
      </c>
      <c r="H65" s="52">
        <v>-76.95379424</v>
      </c>
      <c r="I65" s="30">
        <v>1020.7</v>
      </c>
      <c r="J65" s="25">
        <f t="shared" si="0"/>
        <v>975.1</v>
      </c>
      <c r="K65" s="24">
        <f t="shared" si="1"/>
        <v>318.6910027247861</v>
      </c>
      <c r="L65" s="24">
        <f t="shared" si="2"/>
        <v>402.29100272478604</v>
      </c>
      <c r="M65" s="24">
        <f t="shared" si="3"/>
        <v>420.0910027247861</v>
      </c>
      <c r="N65" s="28">
        <f t="shared" si="4"/>
        <v>411.1910027247861</v>
      </c>
      <c r="O65" s="25">
        <v>19.4</v>
      </c>
      <c r="P65" s="25">
        <v>52.2</v>
      </c>
      <c r="Q65" s="25">
        <v>32.6</v>
      </c>
      <c r="AC65" s="32">
        <v>0.054</v>
      </c>
      <c r="AD65" s="28">
        <v>411.1910027247861</v>
      </c>
    </row>
    <row r="66" spans="1:30" ht="12.75">
      <c r="A66" s="20">
        <f t="shared" si="5"/>
        <v>37074</v>
      </c>
      <c r="B66" s="26">
        <v>183</v>
      </c>
      <c r="C66" s="52">
        <v>0.861458361</v>
      </c>
      <c r="D66" s="27">
        <v>0.861458361</v>
      </c>
      <c r="E66" s="23">
        <v>566</v>
      </c>
      <c r="F66" s="29">
        <v>0</v>
      </c>
      <c r="G66" s="52">
        <v>39.00041432</v>
      </c>
      <c r="H66" s="52">
        <v>-76.95617244</v>
      </c>
      <c r="I66" s="30">
        <v>1017</v>
      </c>
      <c r="J66" s="25">
        <f t="shared" si="0"/>
        <v>971.4</v>
      </c>
      <c r="K66" s="24">
        <f t="shared" si="1"/>
        <v>350.26013406969975</v>
      </c>
      <c r="L66" s="24">
        <f t="shared" si="2"/>
        <v>433.8601340696997</v>
      </c>
      <c r="M66" s="24">
        <f t="shared" si="3"/>
        <v>451.6601340696998</v>
      </c>
      <c r="N66" s="28">
        <f t="shared" si="4"/>
        <v>442.76013406969975</v>
      </c>
      <c r="O66" s="25">
        <v>19</v>
      </c>
      <c r="P66" s="25">
        <v>52.2</v>
      </c>
      <c r="Q66" s="25">
        <v>36.7</v>
      </c>
      <c r="R66" s="21">
        <v>9.13E-07</v>
      </c>
      <c r="S66" s="21">
        <v>7.347E-06</v>
      </c>
      <c r="T66" s="21">
        <v>5.275E-06</v>
      </c>
      <c r="U66" s="21">
        <v>4.163E-06</v>
      </c>
      <c r="V66" s="56">
        <v>959.5</v>
      </c>
      <c r="W66" s="56">
        <v>305.7</v>
      </c>
      <c r="X66" s="56">
        <v>304</v>
      </c>
      <c r="Y66" s="56">
        <v>18.9</v>
      </c>
      <c r="AC66" s="32">
        <v>0.044</v>
      </c>
      <c r="AD66" s="28">
        <v>442.76013406969975</v>
      </c>
    </row>
    <row r="67" spans="1:30" ht="12.75">
      <c r="A67" s="20">
        <f t="shared" si="5"/>
        <v>37074</v>
      </c>
      <c r="B67" s="26">
        <v>183</v>
      </c>
      <c r="C67" s="52">
        <v>0.861574054</v>
      </c>
      <c r="D67" s="27">
        <v>0.861574054</v>
      </c>
      <c r="E67" s="23">
        <v>576</v>
      </c>
      <c r="F67" s="29">
        <v>0</v>
      </c>
      <c r="G67" s="52">
        <v>39.00528202</v>
      </c>
      <c r="H67" s="52">
        <v>-76.95687629</v>
      </c>
      <c r="I67" s="30">
        <v>1014.5</v>
      </c>
      <c r="J67" s="25">
        <f t="shared" si="0"/>
        <v>968.9</v>
      </c>
      <c r="K67" s="24">
        <f t="shared" si="1"/>
        <v>371.6587733708875</v>
      </c>
      <c r="L67" s="24">
        <f t="shared" si="2"/>
        <v>455.2587733708875</v>
      </c>
      <c r="M67" s="24">
        <f t="shared" si="3"/>
        <v>473.0587733708875</v>
      </c>
      <c r="N67" s="28">
        <f t="shared" si="4"/>
        <v>464.1587733708875</v>
      </c>
      <c r="O67" s="25">
        <v>19</v>
      </c>
      <c r="P67" s="25">
        <v>52.2</v>
      </c>
      <c r="Q67" s="25">
        <v>40.1</v>
      </c>
      <c r="AC67" s="32">
        <v>0.041</v>
      </c>
      <c r="AD67" s="28">
        <v>464.1587733708875</v>
      </c>
    </row>
    <row r="68" spans="1:30" ht="12.75">
      <c r="A68" s="20">
        <f t="shared" si="5"/>
        <v>37074</v>
      </c>
      <c r="B68" s="26">
        <v>183</v>
      </c>
      <c r="C68" s="52">
        <v>0.861689806</v>
      </c>
      <c r="D68" s="27">
        <v>0.861689806</v>
      </c>
      <c r="E68" s="23">
        <v>586</v>
      </c>
      <c r="F68" s="29">
        <v>0</v>
      </c>
      <c r="G68" s="52">
        <v>39.01039807</v>
      </c>
      <c r="H68" s="52">
        <v>-76.95773178</v>
      </c>
      <c r="I68" s="30">
        <v>1009.6</v>
      </c>
      <c r="J68" s="25">
        <f t="shared" si="0"/>
        <v>964</v>
      </c>
      <c r="K68" s="24">
        <f t="shared" si="1"/>
        <v>413.7607433499912</v>
      </c>
      <c r="L68" s="24">
        <f t="shared" si="2"/>
        <v>497.36074334999114</v>
      </c>
      <c r="M68" s="24">
        <f t="shared" si="3"/>
        <v>515.1607433499912</v>
      </c>
      <c r="N68" s="28">
        <f t="shared" si="4"/>
        <v>506.2607433499912</v>
      </c>
      <c r="O68" s="25">
        <v>18.9</v>
      </c>
      <c r="P68" s="25">
        <v>53.3</v>
      </c>
      <c r="Q68" s="25">
        <v>30.3</v>
      </c>
      <c r="AC68" s="32">
        <v>0.04</v>
      </c>
      <c r="AD68" s="28">
        <v>506.2607433499912</v>
      </c>
    </row>
    <row r="69" spans="1:30" ht="12.75">
      <c r="A69" s="20">
        <f t="shared" si="5"/>
        <v>37074</v>
      </c>
      <c r="B69" s="26">
        <v>183</v>
      </c>
      <c r="C69" s="52">
        <v>0.861805558</v>
      </c>
      <c r="D69" s="27">
        <v>0.861805558</v>
      </c>
      <c r="E69" s="23">
        <v>596</v>
      </c>
      <c r="F69" s="29">
        <v>0</v>
      </c>
      <c r="G69" s="52">
        <v>39.01562118</v>
      </c>
      <c r="H69" s="52">
        <v>-76.95879473</v>
      </c>
      <c r="I69" s="30">
        <v>1008.6</v>
      </c>
      <c r="J69" s="25">
        <f t="shared" si="0"/>
        <v>963</v>
      </c>
      <c r="K69" s="24">
        <f t="shared" si="1"/>
        <v>422.379271754161</v>
      </c>
      <c r="L69" s="24">
        <f t="shared" si="2"/>
        <v>505.979271754161</v>
      </c>
      <c r="M69" s="24">
        <f t="shared" si="3"/>
        <v>523.779271754161</v>
      </c>
      <c r="N69" s="28">
        <f t="shared" si="4"/>
        <v>514.879271754161</v>
      </c>
      <c r="O69" s="25">
        <v>18.7</v>
      </c>
      <c r="P69" s="25">
        <v>53.4</v>
      </c>
      <c r="Q69" s="25">
        <v>35</v>
      </c>
      <c r="S69" s="21">
        <v>7.532E-06</v>
      </c>
      <c r="T69" s="21">
        <v>5.512E-06</v>
      </c>
      <c r="U69" s="21">
        <v>4.553E-06</v>
      </c>
      <c r="V69" s="56">
        <v>948.6</v>
      </c>
      <c r="W69" s="56">
        <v>305.8</v>
      </c>
      <c r="X69" s="56">
        <v>304.1</v>
      </c>
      <c r="Y69" s="56">
        <v>18.3</v>
      </c>
      <c r="AC69" s="32">
        <v>0.05</v>
      </c>
      <c r="AD69" s="28">
        <v>514.879271754161</v>
      </c>
    </row>
    <row r="70" spans="1:30" ht="12.75">
      <c r="A70" s="20">
        <f t="shared" si="5"/>
        <v>37074</v>
      </c>
      <c r="B70" s="26">
        <v>183</v>
      </c>
      <c r="C70" s="52">
        <v>0.86192131</v>
      </c>
      <c r="D70" s="27">
        <v>0.86192131</v>
      </c>
      <c r="E70" s="23">
        <v>606</v>
      </c>
      <c r="F70" s="29">
        <v>0</v>
      </c>
      <c r="G70" s="52">
        <v>39.02106352</v>
      </c>
      <c r="H70" s="52">
        <v>-76.95971145</v>
      </c>
      <c r="I70" s="30">
        <v>1008.4</v>
      </c>
      <c r="J70" s="25">
        <f t="shared" si="0"/>
        <v>962.8</v>
      </c>
      <c r="K70" s="24">
        <f t="shared" si="1"/>
        <v>424.10405135782963</v>
      </c>
      <c r="L70" s="24">
        <f t="shared" si="2"/>
        <v>507.7040513578296</v>
      </c>
      <c r="M70" s="24">
        <f t="shared" si="3"/>
        <v>525.5040513578297</v>
      </c>
      <c r="N70" s="28">
        <f t="shared" si="4"/>
        <v>516.6040513578296</v>
      </c>
      <c r="O70" s="25">
        <v>18.7</v>
      </c>
      <c r="P70" s="25">
        <v>53.7</v>
      </c>
      <c r="Q70" s="25">
        <v>34.2</v>
      </c>
      <c r="AC70" s="32">
        <v>0.043</v>
      </c>
      <c r="AD70" s="28">
        <v>516.6040513578296</v>
      </c>
    </row>
    <row r="71" spans="1:30" ht="12.75">
      <c r="A71" s="20">
        <f t="shared" si="5"/>
        <v>37074</v>
      </c>
      <c r="B71" s="26">
        <v>183</v>
      </c>
      <c r="C71" s="52">
        <v>0.862037063</v>
      </c>
      <c r="D71" s="27">
        <v>0.862037063</v>
      </c>
      <c r="E71" s="23">
        <v>616</v>
      </c>
      <c r="F71" s="29">
        <v>0</v>
      </c>
      <c r="G71" s="52">
        <v>39.02660606</v>
      </c>
      <c r="H71" s="52">
        <v>-76.9608698</v>
      </c>
      <c r="I71" s="30">
        <v>1006.5</v>
      </c>
      <c r="J71" s="25">
        <f t="shared" si="0"/>
        <v>960.9</v>
      </c>
      <c r="K71" s="24">
        <f t="shared" si="1"/>
        <v>440.5073499357616</v>
      </c>
      <c r="L71" s="24">
        <f t="shared" si="2"/>
        <v>524.1073499357616</v>
      </c>
      <c r="M71" s="24">
        <f t="shared" si="3"/>
        <v>541.9073499357617</v>
      </c>
      <c r="N71" s="28">
        <f t="shared" si="4"/>
        <v>533.0073499357616</v>
      </c>
      <c r="O71" s="25">
        <v>18.9</v>
      </c>
      <c r="P71" s="25">
        <v>54.4</v>
      </c>
      <c r="Q71" s="25">
        <v>30.6</v>
      </c>
      <c r="AC71" s="32">
        <v>0.05</v>
      </c>
      <c r="AD71" s="28">
        <v>533.0073499357616</v>
      </c>
    </row>
    <row r="72" spans="1:30" ht="12.75">
      <c r="A72" s="20">
        <f t="shared" si="5"/>
        <v>37074</v>
      </c>
      <c r="B72" s="26">
        <v>183</v>
      </c>
      <c r="C72" s="52">
        <v>0.862152755</v>
      </c>
      <c r="D72" s="27">
        <v>0.862152755</v>
      </c>
      <c r="E72" s="23">
        <v>626</v>
      </c>
      <c r="F72" s="29">
        <v>0</v>
      </c>
      <c r="G72" s="52">
        <v>39.03227582</v>
      </c>
      <c r="H72" s="52">
        <v>-76.96212105</v>
      </c>
      <c r="I72" s="30">
        <v>1004.1</v>
      </c>
      <c r="J72" s="25">
        <f t="shared" si="0"/>
        <v>958.5</v>
      </c>
      <c r="K72" s="24">
        <f t="shared" si="1"/>
        <v>461.2737286783262</v>
      </c>
      <c r="L72" s="24">
        <f t="shared" si="2"/>
        <v>544.8737286783262</v>
      </c>
      <c r="M72" s="24">
        <f t="shared" si="3"/>
        <v>562.6737286783263</v>
      </c>
      <c r="N72" s="28">
        <f t="shared" si="4"/>
        <v>553.7737286783263</v>
      </c>
      <c r="O72" s="25">
        <v>18.6</v>
      </c>
      <c r="P72" s="25">
        <v>54.5</v>
      </c>
      <c r="Q72" s="25">
        <v>36.1</v>
      </c>
      <c r="R72" s="21">
        <v>1.54E-07</v>
      </c>
      <c r="S72" s="21">
        <v>8.126E-06</v>
      </c>
      <c r="T72" s="21">
        <v>6.633E-06</v>
      </c>
      <c r="U72" s="21">
        <v>4.412E-06</v>
      </c>
      <c r="V72" s="56">
        <v>942.1</v>
      </c>
      <c r="W72" s="56">
        <v>305.9</v>
      </c>
      <c r="X72" s="56">
        <v>304.1</v>
      </c>
      <c r="Y72" s="56">
        <v>18</v>
      </c>
      <c r="AC72" s="32">
        <v>0.042</v>
      </c>
      <c r="AD72" s="28">
        <v>553.7737286783263</v>
      </c>
    </row>
    <row r="73" spans="1:30" ht="12.75">
      <c r="A73" s="20">
        <f t="shared" si="5"/>
        <v>37074</v>
      </c>
      <c r="B73" s="26">
        <v>183</v>
      </c>
      <c r="C73" s="52">
        <v>0.862268507</v>
      </c>
      <c r="D73" s="27">
        <v>0.862268507</v>
      </c>
      <c r="E73" s="23">
        <v>636</v>
      </c>
      <c r="F73" s="29">
        <v>0</v>
      </c>
      <c r="G73" s="52">
        <v>39.03821444</v>
      </c>
      <c r="H73" s="52">
        <v>-76.96340761</v>
      </c>
      <c r="I73" s="30">
        <v>1002.2</v>
      </c>
      <c r="J73" s="25">
        <f aca="true" t="shared" si="6" ref="J73:J136">I73-45.6</f>
        <v>956.6</v>
      </c>
      <c r="K73" s="24">
        <f aca="true" t="shared" si="7" ref="K73:K136">(8303.951372*(LN(1013.25/J73)))</f>
        <v>477.75068840195945</v>
      </c>
      <c r="L73" s="24">
        <f aca="true" t="shared" si="8" ref="L73:L136">K73+83.6</f>
        <v>561.3506884019595</v>
      </c>
      <c r="M73" s="24">
        <f aca="true" t="shared" si="9" ref="M73:M136">K73+101.4</f>
        <v>579.1506884019594</v>
      </c>
      <c r="N73" s="28">
        <f aca="true" t="shared" si="10" ref="N73:N136">AVERAGE(L73:M73)</f>
        <v>570.2506884019595</v>
      </c>
      <c r="O73" s="25">
        <v>18.4</v>
      </c>
      <c r="P73" s="25">
        <v>55.3</v>
      </c>
      <c r="Q73" s="25">
        <v>38.1</v>
      </c>
      <c r="AC73" s="32">
        <v>0.044</v>
      </c>
      <c r="AD73" s="28">
        <v>570.2506884019595</v>
      </c>
    </row>
    <row r="74" spans="1:30" ht="12.75">
      <c r="A74" s="20">
        <f t="shared" si="5"/>
        <v>37074</v>
      </c>
      <c r="B74" s="26">
        <v>183</v>
      </c>
      <c r="C74" s="52">
        <v>0.86238426</v>
      </c>
      <c r="D74" s="27">
        <v>0.86238426</v>
      </c>
      <c r="E74" s="23">
        <v>646</v>
      </c>
      <c r="F74" s="29">
        <v>0</v>
      </c>
      <c r="G74" s="52">
        <v>39.0441615</v>
      </c>
      <c r="H74" s="52">
        <v>-76.96462211</v>
      </c>
      <c r="I74" s="30">
        <v>999.1</v>
      </c>
      <c r="J74" s="25">
        <f t="shared" si="6"/>
        <v>953.5</v>
      </c>
      <c r="K74" s="24">
        <f t="shared" si="7"/>
        <v>504.7045356923544</v>
      </c>
      <c r="L74" s="24">
        <f t="shared" si="8"/>
        <v>588.3045356923544</v>
      </c>
      <c r="M74" s="24">
        <f t="shared" si="9"/>
        <v>606.1045356923544</v>
      </c>
      <c r="N74" s="28">
        <f t="shared" si="10"/>
        <v>597.2045356923544</v>
      </c>
      <c r="O74" s="25">
        <v>18.2</v>
      </c>
      <c r="P74" s="25">
        <v>55.6</v>
      </c>
      <c r="Q74" s="25">
        <v>35.6</v>
      </c>
      <c r="AC74" s="32">
        <v>0.033</v>
      </c>
      <c r="AD74" s="28">
        <v>597.2045356923544</v>
      </c>
    </row>
    <row r="75" spans="1:30" ht="12.75">
      <c r="A75" s="20">
        <f aca="true" t="shared" si="11" ref="A75:A138">A74</f>
        <v>37074</v>
      </c>
      <c r="B75" s="26">
        <v>183</v>
      </c>
      <c r="C75" s="52">
        <v>0.862500012</v>
      </c>
      <c r="D75" s="27">
        <v>0.862500012</v>
      </c>
      <c r="E75" s="23">
        <v>656</v>
      </c>
      <c r="F75" s="29">
        <v>0</v>
      </c>
      <c r="G75" s="52">
        <v>39.0502275</v>
      </c>
      <c r="H75" s="52">
        <v>-76.96578933</v>
      </c>
      <c r="I75" s="30">
        <v>995.8</v>
      </c>
      <c r="J75" s="25">
        <f t="shared" si="6"/>
        <v>950.1999999999999</v>
      </c>
      <c r="K75" s="24">
        <f t="shared" si="7"/>
        <v>533.4938060348453</v>
      </c>
      <c r="L75" s="24">
        <f t="shared" si="8"/>
        <v>617.0938060348453</v>
      </c>
      <c r="M75" s="24">
        <f t="shared" si="9"/>
        <v>634.8938060348453</v>
      </c>
      <c r="N75" s="28">
        <f t="shared" si="10"/>
        <v>625.9938060348453</v>
      </c>
      <c r="O75" s="25">
        <v>17.7</v>
      </c>
      <c r="P75" s="25">
        <v>56.1</v>
      </c>
      <c r="Q75" s="25">
        <v>40.6</v>
      </c>
      <c r="S75" s="21">
        <v>9.301E-06</v>
      </c>
      <c r="T75" s="21">
        <v>7.316E-06</v>
      </c>
      <c r="U75" s="21">
        <v>6.268E-06</v>
      </c>
      <c r="V75" s="56">
        <v>935.7</v>
      </c>
      <c r="W75" s="56">
        <v>306</v>
      </c>
      <c r="X75" s="56">
        <v>304.1</v>
      </c>
      <c r="Y75" s="56">
        <v>17.6</v>
      </c>
      <c r="AC75" s="32">
        <v>0.038</v>
      </c>
      <c r="AD75" s="28">
        <v>625.9938060348453</v>
      </c>
    </row>
    <row r="76" spans="1:30" ht="12.75">
      <c r="A76" s="20">
        <f t="shared" si="11"/>
        <v>37074</v>
      </c>
      <c r="B76" s="26">
        <v>183</v>
      </c>
      <c r="C76" s="52">
        <v>0.862615764</v>
      </c>
      <c r="D76" s="27">
        <v>0.862615764</v>
      </c>
      <c r="E76" s="23">
        <v>666</v>
      </c>
      <c r="F76" s="29">
        <v>0</v>
      </c>
      <c r="G76" s="52">
        <v>39.0562228</v>
      </c>
      <c r="H76" s="52">
        <v>-76.96686636</v>
      </c>
      <c r="I76" s="30">
        <v>997.3</v>
      </c>
      <c r="J76" s="25">
        <f t="shared" si="6"/>
        <v>951.6999999999999</v>
      </c>
      <c r="K76" s="24">
        <f t="shared" si="7"/>
        <v>520.3953995564518</v>
      </c>
      <c r="L76" s="24">
        <f t="shared" si="8"/>
        <v>603.9953995564518</v>
      </c>
      <c r="M76" s="24">
        <f t="shared" si="9"/>
        <v>621.7953995564518</v>
      </c>
      <c r="N76" s="28">
        <f t="shared" si="10"/>
        <v>612.8953995564518</v>
      </c>
      <c r="O76" s="25">
        <v>18</v>
      </c>
      <c r="P76" s="25">
        <v>55.9</v>
      </c>
      <c r="Q76" s="25">
        <v>36.1</v>
      </c>
      <c r="AC76" s="32">
        <v>0.038</v>
      </c>
      <c r="AD76" s="28">
        <v>612.8953995564518</v>
      </c>
    </row>
    <row r="77" spans="1:30" ht="12.75">
      <c r="A77" s="20">
        <f t="shared" si="11"/>
        <v>37074</v>
      </c>
      <c r="B77" s="26">
        <v>183</v>
      </c>
      <c r="C77" s="52">
        <v>0.862731457</v>
      </c>
      <c r="D77" s="27">
        <v>0.862731457</v>
      </c>
      <c r="E77" s="23">
        <v>676</v>
      </c>
      <c r="F77" s="29">
        <v>0</v>
      </c>
      <c r="G77" s="52">
        <v>39.06198379</v>
      </c>
      <c r="H77" s="52">
        <v>-76.96776569</v>
      </c>
      <c r="I77" s="30">
        <v>998.6</v>
      </c>
      <c r="J77" s="25">
        <f t="shared" si="6"/>
        <v>953</v>
      </c>
      <c r="K77" s="24">
        <f t="shared" si="7"/>
        <v>509.06013577752805</v>
      </c>
      <c r="L77" s="24">
        <f t="shared" si="8"/>
        <v>592.660135777528</v>
      </c>
      <c r="M77" s="24">
        <f t="shared" si="9"/>
        <v>610.4601357775281</v>
      </c>
      <c r="N77" s="28">
        <f t="shared" si="10"/>
        <v>601.5601357775281</v>
      </c>
      <c r="O77" s="25">
        <v>18.2</v>
      </c>
      <c r="P77" s="25">
        <v>53.4</v>
      </c>
      <c r="Q77" s="25">
        <v>40.6</v>
      </c>
      <c r="AC77" s="32">
        <v>0.031</v>
      </c>
      <c r="AD77" s="28">
        <v>601.5601357775281</v>
      </c>
    </row>
    <row r="78" spans="1:30" ht="12.75">
      <c r="A78" s="20">
        <f t="shared" si="11"/>
        <v>37074</v>
      </c>
      <c r="B78" s="26">
        <v>183</v>
      </c>
      <c r="C78" s="52">
        <v>0.862847209</v>
      </c>
      <c r="D78" s="27">
        <v>0.862847209</v>
      </c>
      <c r="E78" s="23">
        <v>686</v>
      </c>
      <c r="F78" s="29">
        <v>0</v>
      </c>
      <c r="G78" s="52">
        <v>39.06782839</v>
      </c>
      <c r="H78" s="52">
        <v>-76.96855415</v>
      </c>
      <c r="I78" s="30">
        <v>999.6</v>
      </c>
      <c r="J78" s="25">
        <f t="shared" si="6"/>
        <v>954</v>
      </c>
      <c r="K78" s="24">
        <f t="shared" si="7"/>
        <v>500.3512190149313</v>
      </c>
      <c r="L78" s="24">
        <f t="shared" si="8"/>
        <v>583.9512190149313</v>
      </c>
      <c r="M78" s="24">
        <f t="shared" si="9"/>
        <v>601.7512190149313</v>
      </c>
      <c r="N78" s="28">
        <f t="shared" si="10"/>
        <v>592.8512190149313</v>
      </c>
      <c r="O78" s="25">
        <v>18.3</v>
      </c>
      <c r="P78" s="25">
        <v>54.8</v>
      </c>
      <c r="Q78" s="25">
        <v>39.5</v>
      </c>
      <c r="R78" s="21">
        <v>-3.41E-06</v>
      </c>
      <c r="AC78" s="32">
        <v>0.035</v>
      </c>
      <c r="AD78" s="28">
        <v>592.8512190149313</v>
      </c>
    </row>
    <row r="79" spans="1:30" ht="12.75">
      <c r="A79" s="20">
        <f t="shared" si="11"/>
        <v>37074</v>
      </c>
      <c r="B79" s="26">
        <v>183</v>
      </c>
      <c r="C79" s="52">
        <v>0.862962961</v>
      </c>
      <c r="D79" s="27">
        <v>0.862962961</v>
      </c>
      <c r="E79" s="23">
        <v>696</v>
      </c>
      <c r="F79" s="29">
        <v>0</v>
      </c>
      <c r="G79" s="52">
        <v>39.07405461</v>
      </c>
      <c r="H79" s="52">
        <v>-76.96950271</v>
      </c>
      <c r="I79" s="30">
        <v>1001.7</v>
      </c>
      <c r="J79" s="25">
        <f t="shared" si="6"/>
        <v>956.1</v>
      </c>
      <c r="K79" s="24">
        <f t="shared" si="7"/>
        <v>482.0921698476381</v>
      </c>
      <c r="L79" s="24">
        <f t="shared" si="8"/>
        <v>565.6921698476381</v>
      </c>
      <c r="M79" s="24">
        <f t="shared" si="9"/>
        <v>583.4921698476381</v>
      </c>
      <c r="N79" s="28">
        <f t="shared" si="10"/>
        <v>574.5921698476382</v>
      </c>
      <c r="O79" s="25">
        <v>18.6</v>
      </c>
      <c r="P79" s="25">
        <v>53.2</v>
      </c>
      <c r="Q79" s="25">
        <v>40.1</v>
      </c>
      <c r="S79" s="21">
        <v>8.865E-06</v>
      </c>
      <c r="T79" s="21">
        <v>7.821E-06</v>
      </c>
      <c r="U79" s="21">
        <v>6.946E-06</v>
      </c>
      <c r="V79" s="56">
        <v>932.1</v>
      </c>
      <c r="W79" s="56">
        <v>306.1</v>
      </c>
      <c r="X79" s="56">
        <v>304.1</v>
      </c>
      <c r="Y79" s="56">
        <v>17.4</v>
      </c>
      <c r="AC79" s="32">
        <v>0.042</v>
      </c>
      <c r="AD79" s="28">
        <v>574.5921698476382</v>
      </c>
    </row>
    <row r="80" spans="1:30" ht="12.75">
      <c r="A80" s="20">
        <f t="shared" si="11"/>
        <v>37074</v>
      </c>
      <c r="B80" s="26">
        <v>183</v>
      </c>
      <c r="C80" s="52">
        <v>0.863078713</v>
      </c>
      <c r="D80" s="27">
        <v>0.863078713</v>
      </c>
      <c r="E80" s="23">
        <v>706</v>
      </c>
      <c r="F80" s="29">
        <v>0</v>
      </c>
      <c r="G80" s="52">
        <v>39.08036302</v>
      </c>
      <c r="H80" s="52">
        <v>-76.97058708</v>
      </c>
      <c r="I80" s="30">
        <v>1003.3</v>
      </c>
      <c r="J80" s="25">
        <f t="shared" si="6"/>
        <v>957.6999999999999</v>
      </c>
      <c r="K80" s="24">
        <f t="shared" si="7"/>
        <v>468.2074114709032</v>
      </c>
      <c r="L80" s="24">
        <f t="shared" si="8"/>
        <v>551.8074114709032</v>
      </c>
      <c r="M80" s="24">
        <f t="shared" si="9"/>
        <v>569.6074114709032</v>
      </c>
      <c r="N80" s="28">
        <f t="shared" si="10"/>
        <v>560.7074114709033</v>
      </c>
      <c r="O80" s="25">
        <v>18.8</v>
      </c>
      <c r="P80" s="25">
        <v>53.6</v>
      </c>
      <c r="Q80" s="25">
        <v>39.6</v>
      </c>
      <c r="AC80" s="32">
        <v>0.036</v>
      </c>
      <c r="AD80" s="28">
        <v>560.7074114709033</v>
      </c>
    </row>
    <row r="81" spans="1:30" ht="12.75">
      <c r="A81" s="20">
        <f t="shared" si="11"/>
        <v>37074</v>
      </c>
      <c r="B81" s="26">
        <v>183</v>
      </c>
      <c r="C81" s="52">
        <v>0.863194466</v>
      </c>
      <c r="D81" s="27">
        <v>0.863194466</v>
      </c>
      <c r="E81" s="23">
        <v>716</v>
      </c>
      <c r="F81" s="29">
        <v>0</v>
      </c>
      <c r="G81" s="52">
        <v>39.08677571</v>
      </c>
      <c r="H81" s="52">
        <v>-76.97183741</v>
      </c>
      <c r="I81" s="30">
        <v>1004.1</v>
      </c>
      <c r="J81" s="25">
        <f t="shared" si="6"/>
        <v>958.5</v>
      </c>
      <c r="K81" s="24">
        <f t="shared" si="7"/>
        <v>461.2737286783262</v>
      </c>
      <c r="L81" s="24">
        <f t="shared" si="8"/>
        <v>544.8737286783262</v>
      </c>
      <c r="M81" s="24">
        <f t="shared" si="9"/>
        <v>562.6737286783263</v>
      </c>
      <c r="N81" s="28">
        <f t="shared" si="10"/>
        <v>553.7737286783263</v>
      </c>
      <c r="O81" s="25">
        <v>18.9</v>
      </c>
      <c r="P81" s="25">
        <v>53.6</v>
      </c>
      <c r="Q81" s="25">
        <v>38.1</v>
      </c>
      <c r="AC81" s="32">
        <v>0.041</v>
      </c>
      <c r="AD81" s="28">
        <v>553.7737286783263</v>
      </c>
    </row>
    <row r="82" spans="1:30" ht="12.75">
      <c r="A82" s="20">
        <f t="shared" si="11"/>
        <v>37074</v>
      </c>
      <c r="B82" s="26">
        <v>183</v>
      </c>
      <c r="C82" s="52">
        <v>0.863310158</v>
      </c>
      <c r="D82" s="27">
        <v>0.863310158</v>
      </c>
      <c r="E82" s="23">
        <v>726</v>
      </c>
      <c r="F82" s="29">
        <v>0</v>
      </c>
      <c r="G82" s="52">
        <v>39.09329508</v>
      </c>
      <c r="H82" s="52">
        <v>-76.97312577</v>
      </c>
      <c r="I82" s="30">
        <v>1005</v>
      </c>
      <c r="J82" s="25">
        <f t="shared" si="6"/>
        <v>959.4</v>
      </c>
      <c r="K82" s="24">
        <f t="shared" si="7"/>
        <v>453.4802495778727</v>
      </c>
      <c r="L82" s="24">
        <f t="shared" si="8"/>
        <v>537.0802495778727</v>
      </c>
      <c r="M82" s="24">
        <f t="shared" si="9"/>
        <v>554.8802495778727</v>
      </c>
      <c r="N82" s="28">
        <f t="shared" si="10"/>
        <v>545.9802495778727</v>
      </c>
      <c r="O82" s="25">
        <v>18.9</v>
      </c>
      <c r="P82" s="25">
        <v>53.7</v>
      </c>
      <c r="Q82" s="25">
        <v>44.1</v>
      </c>
      <c r="S82" s="21">
        <v>8.243E-06</v>
      </c>
      <c r="T82" s="21">
        <v>7.189E-06</v>
      </c>
      <c r="U82" s="21">
        <v>5.498E-06</v>
      </c>
      <c r="V82" s="56">
        <v>936.6</v>
      </c>
      <c r="W82" s="56">
        <v>306.1</v>
      </c>
      <c r="X82" s="56">
        <v>304.1</v>
      </c>
      <c r="Y82" s="56">
        <v>17.2</v>
      </c>
      <c r="AC82" s="32">
        <v>0.041</v>
      </c>
      <c r="AD82" s="28">
        <v>545.9802495778727</v>
      </c>
    </row>
    <row r="83" spans="1:30" ht="12.75">
      <c r="A83" s="20">
        <f t="shared" si="11"/>
        <v>37074</v>
      </c>
      <c r="B83" s="26">
        <v>183</v>
      </c>
      <c r="C83" s="52">
        <v>0.86342591</v>
      </c>
      <c r="D83" s="27">
        <v>0.86342591</v>
      </c>
      <c r="E83" s="23">
        <v>736</v>
      </c>
      <c r="F83" s="29">
        <v>0</v>
      </c>
      <c r="G83" s="52">
        <v>39.09989153</v>
      </c>
      <c r="H83" s="52">
        <v>-76.97448646</v>
      </c>
      <c r="I83" s="30">
        <v>1007.7</v>
      </c>
      <c r="J83" s="25">
        <f t="shared" si="6"/>
        <v>962.1</v>
      </c>
      <c r="K83" s="24">
        <f t="shared" si="7"/>
        <v>430.1436027284314</v>
      </c>
      <c r="L83" s="24">
        <f t="shared" si="8"/>
        <v>513.7436027284314</v>
      </c>
      <c r="M83" s="24">
        <f t="shared" si="9"/>
        <v>531.5436027284314</v>
      </c>
      <c r="N83" s="28">
        <f t="shared" si="10"/>
        <v>522.6436027284315</v>
      </c>
      <c r="O83" s="25">
        <v>19</v>
      </c>
      <c r="P83" s="25">
        <v>54.4</v>
      </c>
      <c r="Q83" s="25">
        <v>34.1</v>
      </c>
      <c r="AC83" s="32">
        <v>0.034</v>
      </c>
      <c r="AD83" s="28">
        <v>522.6436027284315</v>
      </c>
    </row>
    <row r="84" spans="1:30" ht="12.75">
      <c r="A84" s="20">
        <f t="shared" si="11"/>
        <v>37074</v>
      </c>
      <c r="B84" s="26">
        <v>183</v>
      </c>
      <c r="C84" s="52">
        <v>0.863541663</v>
      </c>
      <c r="D84" s="27">
        <v>0.863541663</v>
      </c>
      <c r="E84" s="23">
        <v>746</v>
      </c>
      <c r="F84" s="29">
        <v>0</v>
      </c>
      <c r="G84" s="52">
        <v>39.10649218</v>
      </c>
      <c r="H84" s="52">
        <v>-76.97578668</v>
      </c>
      <c r="I84" s="30">
        <v>1007.4</v>
      </c>
      <c r="J84" s="25">
        <f t="shared" si="6"/>
        <v>961.8</v>
      </c>
      <c r="K84" s="24">
        <f t="shared" si="7"/>
        <v>432.7333271754316</v>
      </c>
      <c r="L84" s="24">
        <f t="shared" si="8"/>
        <v>516.3333271754316</v>
      </c>
      <c r="M84" s="24">
        <f t="shared" si="9"/>
        <v>534.1333271754316</v>
      </c>
      <c r="N84" s="28">
        <f t="shared" si="10"/>
        <v>525.2333271754317</v>
      </c>
      <c r="O84" s="25">
        <v>18.9</v>
      </c>
      <c r="P84" s="25">
        <v>55</v>
      </c>
      <c r="Q84" s="25">
        <v>31.1</v>
      </c>
      <c r="R84" s="21">
        <v>1.25E-06</v>
      </c>
      <c r="AC84" s="32">
        <v>0.029</v>
      </c>
      <c r="AD84" s="28">
        <v>525.2333271754317</v>
      </c>
    </row>
    <row r="85" spans="1:30" ht="12.75">
      <c r="A85" s="20">
        <f t="shared" si="11"/>
        <v>37074</v>
      </c>
      <c r="B85" s="26">
        <v>183</v>
      </c>
      <c r="C85" s="52">
        <v>0.863657415</v>
      </c>
      <c r="D85" s="27">
        <v>0.863657415</v>
      </c>
      <c r="E85" s="23">
        <v>756</v>
      </c>
      <c r="F85" s="29">
        <v>0</v>
      </c>
      <c r="G85" s="52">
        <v>39.11299051</v>
      </c>
      <c r="H85" s="52">
        <v>-76.97693797</v>
      </c>
      <c r="I85" s="30">
        <v>1005.1</v>
      </c>
      <c r="J85" s="25">
        <f t="shared" si="6"/>
        <v>959.5</v>
      </c>
      <c r="K85" s="24">
        <f t="shared" si="7"/>
        <v>452.6147587884096</v>
      </c>
      <c r="L85" s="24">
        <f t="shared" si="8"/>
        <v>536.2147587884095</v>
      </c>
      <c r="M85" s="24">
        <f t="shared" si="9"/>
        <v>554.0147587884096</v>
      </c>
      <c r="N85" s="28">
        <f t="shared" si="10"/>
        <v>545.1147587884095</v>
      </c>
      <c r="O85" s="25">
        <v>18.6</v>
      </c>
      <c r="P85" s="25">
        <v>56</v>
      </c>
      <c r="Q85" s="25">
        <v>38.1</v>
      </c>
      <c r="S85" s="21">
        <v>9.115E-06</v>
      </c>
      <c r="T85" s="21">
        <v>6.72E-06</v>
      </c>
      <c r="U85" s="21">
        <v>5.422E-06</v>
      </c>
      <c r="V85" s="56">
        <v>940.6</v>
      </c>
      <c r="W85" s="56">
        <v>306.2</v>
      </c>
      <c r="X85" s="56">
        <v>304.1</v>
      </c>
      <c r="Y85" s="56">
        <v>16.9</v>
      </c>
      <c r="AC85" s="32">
        <v>0.025</v>
      </c>
      <c r="AD85" s="28">
        <v>545.1147587884095</v>
      </c>
    </row>
    <row r="86" spans="1:30" ht="12.75">
      <c r="A86" s="20">
        <f t="shared" si="11"/>
        <v>37074</v>
      </c>
      <c r="B86" s="26">
        <v>183</v>
      </c>
      <c r="C86" s="52">
        <v>0.863773167</v>
      </c>
      <c r="D86" s="27">
        <v>0.863773167</v>
      </c>
      <c r="E86" s="23">
        <v>766</v>
      </c>
      <c r="F86" s="29">
        <v>0</v>
      </c>
      <c r="G86" s="52">
        <v>39.11954347</v>
      </c>
      <c r="H86" s="52">
        <v>-76.97798212</v>
      </c>
      <c r="I86" s="30">
        <v>1002</v>
      </c>
      <c r="J86" s="25">
        <f t="shared" si="6"/>
        <v>956.4</v>
      </c>
      <c r="K86" s="24">
        <f t="shared" si="7"/>
        <v>479.4870086115263</v>
      </c>
      <c r="L86" s="24">
        <f t="shared" si="8"/>
        <v>563.0870086115262</v>
      </c>
      <c r="M86" s="24">
        <f t="shared" si="9"/>
        <v>580.8870086115263</v>
      </c>
      <c r="N86" s="28">
        <f t="shared" si="10"/>
        <v>571.9870086115263</v>
      </c>
      <c r="O86" s="25">
        <v>18.4</v>
      </c>
      <c r="P86" s="25">
        <v>54.8</v>
      </c>
      <c r="Q86" s="25">
        <v>38.7</v>
      </c>
      <c r="AC86" s="32">
        <v>0.032</v>
      </c>
      <c r="AD86" s="28">
        <v>571.9870086115263</v>
      </c>
    </row>
    <row r="87" spans="1:30" ht="12.75">
      <c r="A87" s="20">
        <f t="shared" si="11"/>
        <v>37074</v>
      </c>
      <c r="B87" s="26">
        <v>183</v>
      </c>
      <c r="C87" s="52">
        <v>0.86388886</v>
      </c>
      <c r="D87" s="27">
        <v>0.86388886</v>
      </c>
      <c r="E87" s="23">
        <v>776</v>
      </c>
      <c r="F87" s="29">
        <v>0</v>
      </c>
      <c r="G87" s="52">
        <v>39.12602867</v>
      </c>
      <c r="H87" s="52">
        <v>-76.97878944</v>
      </c>
      <c r="I87" s="30">
        <v>1001</v>
      </c>
      <c r="J87" s="25">
        <f t="shared" si="6"/>
        <v>955.4</v>
      </c>
      <c r="K87" s="24">
        <f t="shared" si="7"/>
        <v>488.17405969356287</v>
      </c>
      <c r="L87" s="24">
        <f t="shared" si="8"/>
        <v>571.7740596935629</v>
      </c>
      <c r="M87" s="24">
        <f t="shared" si="9"/>
        <v>589.5740596935628</v>
      </c>
      <c r="N87" s="28">
        <f t="shared" si="10"/>
        <v>580.6740596935629</v>
      </c>
      <c r="O87" s="25">
        <v>18.1</v>
      </c>
      <c r="P87" s="25">
        <v>55.2</v>
      </c>
      <c r="Q87" s="25">
        <v>35.1</v>
      </c>
      <c r="AC87" s="32">
        <v>0.028</v>
      </c>
      <c r="AD87" s="28">
        <v>580.6740596935629</v>
      </c>
    </row>
    <row r="88" spans="1:30" ht="12.75">
      <c r="A88" s="20">
        <f t="shared" si="11"/>
        <v>37074</v>
      </c>
      <c r="B88" s="26">
        <v>183</v>
      </c>
      <c r="C88" s="52">
        <v>0.864004612</v>
      </c>
      <c r="D88" s="27">
        <v>0.864004612</v>
      </c>
      <c r="E88" s="23">
        <v>786</v>
      </c>
      <c r="F88" s="29">
        <v>0</v>
      </c>
      <c r="G88" s="52">
        <v>39.13231615</v>
      </c>
      <c r="H88" s="52">
        <v>-76.97951308</v>
      </c>
      <c r="I88" s="30">
        <v>1000.3</v>
      </c>
      <c r="J88" s="25">
        <f t="shared" si="6"/>
        <v>954.6999999999999</v>
      </c>
      <c r="K88" s="24">
        <f t="shared" si="7"/>
        <v>494.2604072362286</v>
      </c>
      <c r="L88" s="24">
        <f t="shared" si="8"/>
        <v>577.8604072362286</v>
      </c>
      <c r="M88" s="24">
        <f t="shared" si="9"/>
        <v>595.6604072362286</v>
      </c>
      <c r="N88" s="28">
        <f t="shared" si="10"/>
        <v>586.7604072362286</v>
      </c>
      <c r="O88" s="25">
        <v>18</v>
      </c>
      <c r="P88" s="25">
        <v>56.2</v>
      </c>
      <c r="Q88" s="25">
        <v>33.1</v>
      </c>
      <c r="S88" s="21">
        <v>9.099E-06</v>
      </c>
      <c r="T88" s="21">
        <v>7.099E-06</v>
      </c>
      <c r="U88" s="21">
        <v>5.858E-06</v>
      </c>
      <c r="V88" s="56">
        <v>937.3</v>
      </c>
      <c r="W88" s="56">
        <v>306.3</v>
      </c>
      <c r="X88" s="56">
        <v>304.1</v>
      </c>
      <c r="Y88" s="56">
        <v>16.5</v>
      </c>
      <c r="AC88" s="32">
        <v>0.025</v>
      </c>
      <c r="AD88" s="28">
        <v>586.7604072362286</v>
      </c>
    </row>
    <row r="89" spans="1:30" ht="12.75">
      <c r="A89" s="20">
        <f t="shared" si="11"/>
        <v>37074</v>
      </c>
      <c r="B89" s="26">
        <v>183</v>
      </c>
      <c r="C89" s="52">
        <v>0.864120364</v>
      </c>
      <c r="D89" s="27">
        <v>0.864120364</v>
      </c>
      <c r="E89" s="23">
        <v>796</v>
      </c>
      <c r="F89" s="29">
        <v>0</v>
      </c>
      <c r="G89" s="52">
        <v>39.13833019</v>
      </c>
      <c r="H89" s="52">
        <v>-76.98025042</v>
      </c>
      <c r="I89" s="30">
        <v>999.1</v>
      </c>
      <c r="J89" s="25">
        <f t="shared" si="6"/>
        <v>953.5</v>
      </c>
      <c r="K89" s="24">
        <f t="shared" si="7"/>
        <v>504.7045356923544</v>
      </c>
      <c r="L89" s="24">
        <f t="shared" si="8"/>
        <v>588.3045356923544</v>
      </c>
      <c r="M89" s="24">
        <f t="shared" si="9"/>
        <v>606.1045356923544</v>
      </c>
      <c r="N89" s="28">
        <f t="shared" si="10"/>
        <v>597.2045356923544</v>
      </c>
      <c r="O89" s="25">
        <v>17.9</v>
      </c>
      <c r="P89" s="25">
        <v>57.3</v>
      </c>
      <c r="Q89" s="25">
        <v>42.1</v>
      </c>
      <c r="AC89" s="32">
        <v>0.026</v>
      </c>
      <c r="AD89" s="28">
        <v>597.2045356923544</v>
      </c>
    </row>
    <row r="90" spans="1:30" ht="12.75">
      <c r="A90" s="20">
        <f t="shared" si="11"/>
        <v>37074</v>
      </c>
      <c r="B90" s="26">
        <v>183</v>
      </c>
      <c r="C90" s="52">
        <v>0.864236116</v>
      </c>
      <c r="D90" s="27">
        <v>0.864236116</v>
      </c>
      <c r="E90" s="23">
        <v>806</v>
      </c>
      <c r="F90" s="29">
        <v>0</v>
      </c>
      <c r="G90" s="52">
        <v>39.1443275</v>
      </c>
      <c r="H90" s="52">
        <v>-76.98095393</v>
      </c>
      <c r="I90" s="30">
        <v>997.8</v>
      </c>
      <c r="J90" s="25">
        <f t="shared" si="6"/>
        <v>952.1999999999999</v>
      </c>
      <c r="K90" s="24">
        <f t="shared" si="7"/>
        <v>516.0338513853794</v>
      </c>
      <c r="L90" s="24">
        <f t="shared" si="8"/>
        <v>599.6338513853794</v>
      </c>
      <c r="M90" s="24">
        <f t="shared" si="9"/>
        <v>617.4338513853794</v>
      </c>
      <c r="N90" s="28">
        <f t="shared" si="10"/>
        <v>608.5338513853794</v>
      </c>
      <c r="O90" s="25">
        <v>17.8</v>
      </c>
      <c r="P90" s="25">
        <v>56.9</v>
      </c>
      <c r="Q90" s="25">
        <v>36.6</v>
      </c>
      <c r="R90" s="21">
        <v>-1.1E-06</v>
      </c>
      <c r="AC90" s="32">
        <v>0.052</v>
      </c>
      <c r="AD90" s="28">
        <v>608.5338513853794</v>
      </c>
    </row>
    <row r="91" spans="1:30" ht="12.75">
      <c r="A91" s="20">
        <f t="shared" si="11"/>
        <v>37074</v>
      </c>
      <c r="B91" s="26">
        <v>183</v>
      </c>
      <c r="C91" s="52">
        <v>0.864351869</v>
      </c>
      <c r="D91" s="27">
        <v>0.864351869</v>
      </c>
      <c r="E91" s="23">
        <v>816</v>
      </c>
      <c r="F91" s="29">
        <v>0</v>
      </c>
      <c r="G91" s="52">
        <v>39.15008403</v>
      </c>
      <c r="H91" s="52">
        <v>-76.98168502</v>
      </c>
      <c r="I91" s="30">
        <v>998.6</v>
      </c>
      <c r="J91" s="25">
        <f t="shared" si="6"/>
        <v>953</v>
      </c>
      <c r="K91" s="24">
        <f t="shared" si="7"/>
        <v>509.06013577752805</v>
      </c>
      <c r="L91" s="24">
        <f t="shared" si="8"/>
        <v>592.660135777528</v>
      </c>
      <c r="M91" s="24">
        <f t="shared" si="9"/>
        <v>610.4601357775281</v>
      </c>
      <c r="N91" s="28">
        <f t="shared" si="10"/>
        <v>601.5601357775281</v>
      </c>
      <c r="O91" s="25">
        <v>17.7</v>
      </c>
      <c r="P91" s="25">
        <v>56.1</v>
      </c>
      <c r="Q91" s="25">
        <v>38.6</v>
      </c>
      <c r="S91" s="21">
        <v>6.509E-06</v>
      </c>
      <c r="T91" s="21">
        <v>5.401E-06</v>
      </c>
      <c r="U91" s="21">
        <v>3.93E-06</v>
      </c>
      <c r="V91" s="56">
        <v>933.7</v>
      </c>
      <c r="W91" s="56">
        <v>306.3</v>
      </c>
      <c r="X91" s="56">
        <v>304</v>
      </c>
      <c r="Y91" s="56">
        <v>16.7</v>
      </c>
      <c r="AC91" s="32">
        <v>0.047</v>
      </c>
      <c r="AD91" s="28">
        <v>601.5601357775281</v>
      </c>
    </row>
    <row r="92" spans="1:30" ht="12.75">
      <c r="A92" s="20">
        <f t="shared" si="11"/>
        <v>37074</v>
      </c>
      <c r="B92" s="26">
        <v>183</v>
      </c>
      <c r="C92" s="52">
        <v>0.864467621</v>
      </c>
      <c r="D92" s="27">
        <v>0.864467621</v>
      </c>
      <c r="E92" s="23">
        <v>826</v>
      </c>
      <c r="F92" s="29">
        <v>0</v>
      </c>
      <c r="G92" s="52">
        <v>39.15582669</v>
      </c>
      <c r="H92" s="52">
        <v>-76.98239124</v>
      </c>
      <c r="I92" s="30">
        <v>998.2</v>
      </c>
      <c r="J92" s="25">
        <f t="shared" si="6"/>
        <v>952.6</v>
      </c>
      <c r="K92" s="24">
        <f t="shared" si="7"/>
        <v>512.5462615096686</v>
      </c>
      <c r="L92" s="24">
        <f t="shared" si="8"/>
        <v>596.1462615096686</v>
      </c>
      <c r="M92" s="24">
        <f t="shared" si="9"/>
        <v>613.9462615096686</v>
      </c>
      <c r="N92" s="28">
        <f t="shared" si="10"/>
        <v>605.0462615096686</v>
      </c>
      <c r="O92" s="25">
        <v>17.7</v>
      </c>
      <c r="P92" s="25">
        <v>57.3</v>
      </c>
      <c r="Q92" s="25">
        <v>36.1</v>
      </c>
      <c r="AC92" s="32">
        <v>0.04</v>
      </c>
      <c r="AD92" s="28">
        <v>605.0462615096686</v>
      </c>
    </row>
    <row r="93" spans="1:30" ht="12.75">
      <c r="A93" s="20">
        <f t="shared" si="11"/>
        <v>37074</v>
      </c>
      <c r="B93" s="26">
        <v>183</v>
      </c>
      <c r="C93" s="52">
        <v>0.864583313</v>
      </c>
      <c r="D93" s="27">
        <v>0.864583313</v>
      </c>
      <c r="E93" s="23">
        <v>836</v>
      </c>
      <c r="F93" s="29">
        <v>0</v>
      </c>
      <c r="G93" s="52">
        <v>39.16154253</v>
      </c>
      <c r="H93" s="52">
        <v>-76.98309675</v>
      </c>
      <c r="I93" s="30">
        <v>997.5</v>
      </c>
      <c r="J93" s="25">
        <f t="shared" si="6"/>
        <v>951.9</v>
      </c>
      <c r="K93" s="24">
        <f t="shared" si="7"/>
        <v>518.6505053764647</v>
      </c>
      <c r="L93" s="24">
        <f t="shared" si="8"/>
        <v>602.2505053764647</v>
      </c>
      <c r="M93" s="24">
        <f t="shared" si="9"/>
        <v>620.0505053764647</v>
      </c>
      <c r="N93" s="28">
        <f t="shared" si="10"/>
        <v>611.1505053764647</v>
      </c>
      <c r="O93" s="25">
        <v>17.5</v>
      </c>
      <c r="P93" s="25">
        <v>57.3</v>
      </c>
      <c r="Q93" s="25">
        <v>39.1</v>
      </c>
      <c r="AC93" s="32">
        <v>0.034</v>
      </c>
      <c r="AD93" s="28">
        <v>611.1505053764647</v>
      </c>
    </row>
    <row r="94" spans="1:30" ht="12.75">
      <c r="A94" s="20">
        <f t="shared" si="11"/>
        <v>37074</v>
      </c>
      <c r="B94" s="26">
        <v>183</v>
      </c>
      <c r="C94" s="52">
        <v>0.864699066</v>
      </c>
      <c r="D94" s="27">
        <v>0.864699066</v>
      </c>
      <c r="E94" s="23">
        <v>846</v>
      </c>
      <c r="F94" s="29">
        <v>0</v>
      </c>
      <c r="G94" s="52">
        <v>39.16728619</v>
      </c>
      <c r="H94" s="52">
        <v>-76.98391508</v>
      </c>
      <c r="I94" s="30">
        <v>996.2</v>
      </c>
      <c r="J94" s="25">
        <f t="shared" si="6"/>
        <v>950.6</v>
      </c>
      <c r="K94" s="24">
        <f t="shared" si="7"/>
        <v>529.9988769546358</v>
      </c>
      <c r="L94" s="24">
        <f t="shared" si="8"/>
        <v>613.5988769546358</v>
      </c>
      <c r="M94" s="24">
        <f t="shared" si="9"/>
        <v>631.3988769546357</v>
      </c>
      <c r="N94" s="28">
        <f t="shared" si="10"/>
        <v>622.4988769546358</v>
      </c>
      <c r="O94" s="25">
        <v>17.4</v>
      </c>
      <c r="P94" s="25">
        <v>58.2</v>
      </c>
      <c r="Q94" s="25">
        <v>39.6</v>
      </c>
      <c r="S94" s="21">
        <v>6.46E-06</v>
      </c>
      <c r="T94" s="21">
        <v>5.36E-06</v>
      </c>
      <c r="U94" s="21">
        <v>3.539E-06</v>
      </c>
      <c r="V94" s="56">
        <v>932.3</v>
      </c>
      <c r="W94" s="56">
        <v>306.4</v>
      </c>
      <c r="X94" s="56">
        <v>304</v>
      </c>
      <c r="Y94" s="56">
        <v>16.7</v>
      </c>
      <c r="AC94" s="32">
        <v>0.034</v>
      </c>
      <c r="AD94" s="28">
        <v>622.4988769546358</v>
      </c>
    </row>
    <row r="95" spans="1:30" ht="12.75">
      <c r="A95" s="20">
        <f t="shared" si="11"/>
        <v>37074</v>
      </c>
      <c r="B95" s="26">
        <v>183</v>
      </c>
      <c r="C95" s="52">
        <v>0.864814818</v>
      </c>
      <c r="D95" s="27">
        <v>0.864814818</v>
      </c>
      <c r="E95" s="23">
        <v>856</v>
      </c>
      <c r="F95" s="29">
        <v>0</v>
      </c>
      <c r="G95" s="52">
        <v>39.17299279</v>
      </c>
      <c r="H95" s="52">
        <v>-76.98469234</v>
      </c>
      <c r="I95" s="30">
        <v>995.6</v>
      </c>
      <c r="J95" s="25">
        <f t="shared" si="6"/>
        <v>950</v>
      </c>
      <c r="K95" s="24">
        <f t="shared" si="7"/>
        <v>535.2418223284279</v>
      </c>
      <c r="L95" s="24">
        <f t="shared" si="8"/>
        <v>618.841822328428</v>
      </c>
      <c r="M95" s="24">
        <f t="shared" si="9"/>
        <v>636.6418223284279</v>
      </c>
      <c r="N95" s="28">
        <f t="shared" si="10"/>
        <v>627.7418223284279</v>
      </c>
      <c r="O95" s="25">
        <v>17.4</v>
      </c>
      <c r="P95" s="25">
        <v>59</v>
      </c>
      <c r="Q95" s="25">
        <v>37.7</v>
      </c>
      <c r="AC95" s="32">
        <v>0.037</v>
      </c>
      <c r="AD95" s="28">
        <v>627.7418223284279</v>
      </c>
    </row>
    <row r="96" spans="1:30" ht="12.75">
      <c r="A96" s="20">
        <f t="shared" si="11"/>
        <v>37074</v>
      </c>
      <c r="B96" s="26">
        <v>183</v>
      </c>
      <c r="C96" s="52">
        <v>0.86493057</v>
      </c>
      <c r="D96" s="27">
        <v>0.86493057</v>
      </c>
      <c r="E96" s="23">
        <v>866</v>
      </c>
      <c r="F96" s="29">
        <v>0</v>
      </c>
      <c r="G96" s="52">
        <v>39.17867044</v>
      </c>
      <c r="H96" s="52">
        <v>-76.98532954</v>
      </c>
      <c r="I96" s="30">
        <v>994.9</v>
      </c>
      <c r="J96" s="25">
        <f t="shared" si="6"/>
        <v>949.3</v>
      </c>
      <c r="K96" s="24">
        <f t="shared" si="7"/>
        <v>541.3627787056098</v>
      </c>
      <c r="L96" s="24">
        <f t="shared" si="8"/>
        <v>624.9627787056098</v>
      </c>
      <c r="M96" s="24">
        <f t="shared" si="9"/>
        <v>642.7627787056098</v>
      </c>
      <c r="N96" s="28">
        <f t="shared" si="10"/>
        <v>633.8627787056098</v>
      </c>
      <c r="O96" s="25">
        <v>17.2</v>
      </c>
      <c r="P96" s="25">
        <v>58.7</v>
      </c>
      <c r="Q96" s="25">
        <v>35.2</v>
      </c>
      <c r="R96" s="21">
        <v>-9.08E-07</v>
      </c>
      <c r="AC96" s="32">
        <v>0.035</v>
      </c>
      <c r="AD96" s="28">
        <v>633.8627787056098</v>
      </c>
    </row>
    <row r="97" spans="1:30" ht="12.75">
      <c r="A97" s="20">
        <f t="shared" si="11"/>
        <v>37074</v>
      </c>
      <c r="B97" s="26">
        <v>183</v>
      </c>
      <c r="C97" s="52">
        <v>0.865046322</v>
      </c>
      <c r="D97" s="27">
        <v>0.865046322</v>
      </c>
      <c r="E97" s="23">
        <v>876</v>
      </c>
      <c r="F97" s="29">
        <v>0</v>
      </c>
      <c r="G97" s="52">
        <v>39.18424436</v>
      </c>
      <c r="H97" s="52">
        <v>-76.98593269</v>
      </c>
      <c r="I97" s="30">
        <v>994.2</v>
      </c>
      <c r="J97" s="25">
        <f t="shared" si="6"/>
        <v>948.6</v>
      </c>
      <c r="K97" s="24">
        <f t="shared" si="7"/>
        <v>547.4882502520334</v>
      </c>
      <c r="L97" s="24">
        <f t="shared" si="8"/>
        <v>631.0882502520334</v>
      </c>
      <c r="M97" s="24">
        <f t="shared" si="9"/>
        <v>648.8882502520333</v>
      </c>
      <c r="N97" s="28">
        <f t="shared" si="10"/>
        <v>639.9882502520334</v>
      </c>
      <c r="O97" s="25">
        <v>17.1</v>
      </c>
      <c r="P97" s="25">
        <v>58.9</v>
      </c>
      <c r="Q97" s="25">
        <v>38</v>
      </c>
      <c r="AC97" s="32">
        <v>0.034</v>
      </c>
      <c r="AD97" s="28">
        <v>639.9882502520334</v>
      </c>
    </row>
    <row r="98" spans="1:30" ht="12.75">
      <c r="A98" s="20">
        <f t="shared" si="11"/>
        <v>37074</v>
      </c>
      <c r="B98" s="26">
        <v>183</v>
      </c>
      <c r="C98" s="52">
        <v>0.865162015</v>
      </c>
      <c r="D98" s="27">
        <v>0.865162015</v>
      </c>
      <c r="E98" s="23">
        <v>886</v>
      </c>
      <c r="F98" s="29">
        <v>0</v>
      </c>
      <c r="G98" s="52">
        <v>39.18987018</v>
      </c>
      <c r="H98" s="52">
        <v>-76.98647006</v>
      </c>
      <c r="I98" s="30">
        <v>993.4</v>
      </c>
      <c r="J98" s="25">
        <f t="shared" si="6"/>
        <v>947.8</v>
      </c>
      <c r="K98" s="24">
        <f t="shared" si="7"/>
        <v>554.494326492986</v>
      </c>
      <c r="L98" s="24">
        <f t="shared" si="8"/>
        <v>638.094326492986</v>
      </c>
      <c r="M98" s="24">
        <f t="shared" si="9"/>
        <v>655.894326492986</v>
      </c>
      <c r="N98" s="28">
        <f t="shared" si="10"/>
        <v>646.994326492986</v>
      </c>
      <c r="O98" s="25">
        <v>16.8</v>
      </c>
      <c r="P98" s="25">
        <v>59.6</v>
      </c>
      <c r="Q98" s="25">
        <v>33.7</v>
      </c>
      <c r="S98" s="21">
        <v>7.677E-06</v>
      </c>
      <c r="T98" s="21">
        <v>5.658E-06</v>
      </c>
      <c r="U98" s="21">
        <v>4.708E-06</v>
      </c>
      <c r="V98" s="56">
        <v>930</v>
      </c>
      <c r="W98" s="56">
        <v>306.4</v>
      </c>
      <c r="X98" s="56">
        <v>304</v>
      </c>
      <c r="Y98" s="56">
        <v>16.5</v>
      </c>
      <c r="AC98" s="32">
        <v>0.03</v>
      </c>
      <c r="AD98" s="28">
        <v>646.994326492986</v>
      </c>
    </row>
    <row r="99" spans="1:30" ht="12.75">
      <c r="A99" s="20">
        <f t="shared" si="11"/>
        <v>37074</v>
      </c>
      <c r="B99" s="26">
        <v>183</v>
      </c>
      <c r="C99" s="52">
        <v>0.865277767</v>
      </c>
      <c r="D99" s="27">
        <v>0.865277767</v>
      </c>
      <c r="E99" s="23">
        <v>896</v>
      </c>
      <c r="F99" s="29">
        <v>0</v>
      </c>
      <c r="G99" s="52">
        <v>39.19544217</v>
      </c>
      <c r="H99" s="52">
        <v>-76.98680247</v>
      </c>
      <c r="I99" s="30">
        <v>991.2</v>
      </c>
      <c r="J99" s="25">
        <f t="shared" si="6"/>
        <v>945.6</v>
      </c>
      <c r="K99" s="24">
        <f t="shared" si="7"/>
        <v>573.7915708574365</v>
      </c>
      <c r="L99" s="24">
        <f t="shared" si="8"/>
        <v>657.3915708574365</v>
      </c>
      <c r="M99" s="24">
        <f t="shared" si="9"/>
        <v>675.1915708574364</v>
      </c>
      <c r="N99" s="28">
        <f t="shared" si="10"/>
        <v>666.2915708574365</v>
      </c>
      <c r="O99" s="25">
        <v>16.7</v>
      </c>
      <c r="P99" s="25">
        <v>60.5</v>
      </c>
      <c r="Q99" s="25">
        <v>36.1</v>
      </c>
      <c r="AC99" s="32">
        <v>0.029</v>
      </c>
      <c r="AD99" s="28">
        <v>666.2915708574365</v>
      </c>
    </row>
    <row r="100" spans="1:30" ht="12.75">
      <c r="A100" s="20">
        <f t="shared" si="11"/>
        <v>37074</v>
      </c>
      <c r="B100" s="26">
        <v>183</v>
      </c>
      <c r="C100" s="52">
        <v>0.865393519</v>
      </c>
      <c r="D100" s="27">
        <v>0.865393519</v>
      </c>
      <c r="E100" s="23">
        <v>906</v>
      </c>
      <c r="F100" s="29">
        <v>0</v>
      </c>
      <c r="G100" s="52">
        <v>39.20096191</v>
      </c>
      <c r="H100" s="52">
        <v>-76.98721479</v>
      </c>
      <c r="I100" s="30">
        <v>990.5</v>
      </c>
      <c r="J100" s="25">
        <f t="shared" si="6"/>
        <v>944.9</v>
      </c>
      <c r="K100" s="24">
        <f t="shared" si="7"/>
        <v>579.9410193906797</v>
      </c>
      <c r="L100" s="24">
        <f t="shared" si="8"/>
        <v>663.5410193906797</v>
      </c>
      <c r="M100" s="24">
        <f t="shared" si="9"/>
        <v>681.3410193906797</v>
      </c>
      <c r="N100" s="28">
        <f t="shared" si="10"/>
        <v>672.4410193906797</v>
      </c>
      <c r="O100" s="25">
        <v>16.7</v>
      </c>
      <c r="P100" s="25">
        <v>60.9</v>
      </c>
      <c r="Q100" s="25">
        <v>36.7</v>
      </c>
      <c r="AC100" s="32">
        <v>0.039</v>
      </c>
      <c r="AD100" s="28">
        <v>672.4410193906797</v>
      </c>
    </row>
    <row r="101" spans="1:30" ht="12.75">
      <c r="A101" s="20">
        <f t="shared" si="11"/>
        <v>37074</v>
      </c>
      <c r="B101" s="26">
        <v>183</v>
      </c>
      <c r="C101" s="52">
        <v>0.865509272</v>
      </c>
      <c r="D101" s="27">
        <v>0.865509272</v>
      </c>
      <c r="E101" s="23">
        <v>916</v>
      </c>
      <c r="F101" s="29">
        <v>0</v>
      </c>
      <c r="G101" s="52">
        <v>39.20635425</v>
      </c>
      <c r="H101" s="52">
        <v>-76.98772333</v>
      </c>
      <c r="I101" s="30">
        <v>987.7</v>
      </c>
      <c r="J101" s="25">
        <f t="shared" si="6"/>
        <v>942.1</v>
      </c>
      <c r="K101" s="24">
        <f t="shared" si="7"/>
        <v>604.5844543733318</v>
      </c>
      <c r="L101" s="24">
        <f t="shared" si="8"/>
        <v>688.1844543733318</v>
      </c>
      <c r="M101" s="24">
        <f t="shared" si="9"/>
        <v>705.9844543733318</v>
      </c>
      <c r="N101" s="28">
        <f t="shared" si="10"/>
        <v>697.0844543733318</v>
      </c>
      <c r="O101" s="25">
        <v>16.8</v>
      </c>
      <c r="P101" s="25">
        <v>61.8</v>
      </c>
      <c r="Q101" s="25">
        <v>40.1</v>
      </c>
      <c r="S101" s="21">
        <v>9.088E-06</v>
      </c>
      <c r="T101" s="21">
        <v>6.483E-06</v>
      </c>
      <c r="U101" s="21">
        <v>4.561E-06</v>
      </c>
      <c r="V101" s="56">
        <v>927</v>
      </c>
      <c r="W101" s="56">
        <v>306.5</v>
      </c>
      <c r="X101" s="56">
        <v>303.9</v>
      </c>
      <c r="Y101" s="56">
        <v>16.5</v>
      </c>
      <c r="AC101" s="32">
        <v>0.064</v>
      </c>
      <c r="AD101" s="28">
        <v>697.0844543733318</v>
      </c>
    </row>
    <row r="102" spans="1:30" ht="12.75">
      <c r="A102" s="20">
        <f t="shared" si="11"/>
        <v>37074</v>
      </c>
      <c r="B102" s="26">
        <v>183</v>
      </c>
      <c r="C102" s="52">
        <v>0.865625024</v>
      </c>
      <c r="D102" s="27">
        <v>0.865625024</v>
      </c>
      <c r="E102" s="23">
        <v>926</v>
      </c>
      <c r="F102" s="29">
        <v>0</v>
      </c>
      <c r="G102" s="52">
        <v>39.21187983</v>
      </c>
      <c r="H102" s="52">
        <v>-76.98821026</v>
      </c>
      <c r="I102" s="30">
        <v>988.2</v>
      </c>
      <c r="J102" s="25">
        <f t="shared" si="6"/>
        <v>942.6</v>
      </c>
      <c r="K102" s="24">
        <f t="shared" si="7"/>
        <v>600.1784738104757</v>
      </c>
      <c r="L102" s="24">
        <f t="shared" si="8"/>
        <v>683.7784738104757</v>
      </c>
      <c r="M102" s="24">
        <f t="shared" si="9"/>
        <v>701.5784738104757</v>
      </c>
      <c r="N102" s="28">
        <f t="shared" si="10"/>
        <v>692.6784738104757</v>
      </c>
      <c r="O102" s="25">
        <v>16.9</v>
      </c>
      <c r="P102" s="25">
        <v>60.7</v>
      </c>
      <c r="Q102" s="25">
        <v>38</v>
      </c>
      <c r="R102" s="21">
        <v>2.7E-07</v>
      </c>
      <c r="AC102" s="32">
        <v>0.041</v>
      </c>
      <c r="AD102" s="28">
        <v>692.6784738104757</v>
      </c>
    </row>
    <row r="103" spans="1:30" ht="12.75">
      <c r="A103" s="20">
        <f t="shared" si="11"/>
        <v>37074</v>
      </c>
      <c r="B103" s="26">
        <v>183</v>
      </c>
      <c r="C103" s="52">
        <v>0.865740716</v>
      </c>
      <c r="D103" s="27">
        <v>0.865740716</v>
      </c>
      <c r="E103" s="23">
        <v>936</v>
      </c>
      <c r="F103" s="29">
        <v>0</v>
      </c>
      <c r="G103" s="52">
        <v>39.21757632</v>
      </c>
      <c r="H103" s="52">
        <v>-76.98878159</v>
      </c>
      <c r="I103" s="30">
        <v>985.5</v>
      </c>
      <c r="J103" s="25">
        <f t="shared" si="6"/>
        <v>939.9</v>
      </c>
      <c r="K103" s="24">
        <f t="shared" si="7"/>
        <v>623.998589697167</v>
      </c>
      <c r="L103" s="24">
        <f t="shared" si="8"/>
        <v>707.598589697167</v>
      </c>
      <c r="M103" s="24">
        <f t="shared" si="9"/>
        <v>725.3985896971669</v>
      </c>
      <c r="N103" s="28">
        <f t="shared" si="10"/>
        <v>716.498589697167</v>
      </c>
      <c r="O103" s="25">
        <v>16.8</v>
      </c>
      <c r="P103" s="25">
        <v>58.8</v>
      </c>
      <c r="Q103" s="25">
        <v>36.6</v>
      </c>
      <c r="AC103" s="32">
        <v>0.037</v>
      </c>
      <c r="AD103" s="28">
        <v>716.498589697167</v>
      </c>
    </row>
    <row r="104" spans="1:30" ht="12.75">
      <c r="A104" s="20">
        <f t="shared" si="11"/>
        <v>37074</v>
      </c>
      <c r="B104" s="26">
        <v>183</v>
      </c>
      <c r="C104" s="52">
        <v>0.865856469</v>
      </c>
      <c r="D104" s="27">
        <v>0.865856469</v>
      </c>
      <c r="E104" s="23">
        <v>946</v>
      </c>
      <c r="F104" s="29">
        <v>0</v>
      </c>
      <c r="G104" s="52">
        <v>39.22341178</v>
      </c>
      <c r="H104" s="52">
        <v>-76.98930579</v>
      </c>
      <c r="I104" s="30">
        <v>985.4</v>
      </c>
      <c r="J104" s="25">
        <f t="shared" si="6"/>
        <v>939.8</v>
      </c>
      <c r="K104" s="24">
        <f t="shared" si="7"/>
        <v>624.8821297705667</v>
      </c>
      <c r="L104" s="24">
        <f t="shared" si="8"/>
        <v>708.4821297705668</v>
      </c>
      <c r="M104" s="24">
        <f t="shared" si="9"/>
        <v>726.2821297705667</v>
      </c>
      <c r="N104" s="28">
        <f t="shared" si="10"/>
        <v>717.3821297705667</v>
      </c>
      <c r="O104" s="25">
        <v>16.6</v>
      </c>
      <c r="P104" s="25">
        <v>59.2</v>
      </c>
      <c r="Q104" s="25">
        <v>32.6</v>
      </c>
      <c r="S104" s="21">
        <v>7.109E-06</v>
      </c>
      <c r="T104" s="21">
        <v>5.427E-06</v>
      </c>
      <c r="U104" s="21">
        <v>4.378E-06</v>
      </c>
      <c r="V104" s="56">
        <v>922.8</v>
      </c>
      <c r="W104" s="56">
        <v>306.5</v>
      </c>
      <c r="X104" s="56">
        <v>303.9</v>
      </c>
      <c r="Y104" s="56">
        <v>16.3</v>
      </c>
      <c r="AC104" s="32">
        <v>0.048</v>
      </c>
      <c r="AD104" s="28">
        <v>717.3821297705667</v>
      </c>
    </row>
    <row r="105" spans="1:30" ht="12.75">
      <c r="A105" s="20">
        <f t="shared" si="11"/>
        <v>37074</v>
      </c>
      <c r="B105" s="26">
        <v>183</v>
      </c>
      <c r="C105" s="52">
        <v>0.865972221</v>
      </c>
      <c r="D105" s="27">
        <v>0.865972221</v>
      </c>
      <c r="E105" s="23">
        <v>956</v>
      </c>
      <c r="F105" s="29">
        <v>0</v>
      </c>
      <c r="G105" s="52">
        <v>39.22934912</v>
      </c>
      <c r="H105" s="52">
        <v>-76.98989862</v>
      </c>
      <c r="I105" s="30">
        <v>986.8</v>
      </c>
      <c r="J105" s="25">
        <f t="shared" si="6"/>
        <v>941.1999999999999</v>
      </c>
      <c r="K105" s="24">
        <f t="shared" si="7"/>
        <v>612.5211153447345</v>
      </c>
      <c r="L105" s="24">
        <f t="shared" si="8"/>
        <v>696.1211153447346</v>
      </c>
      <c r="M105" s="24">
        <f t="shared" si="9"/>
        <v>713.9211153447345</v>
      </c>
      <c r="N105" s="28">
        <f t="shared" si="10"/>
        <v>705.0211153447345</v>
      </c>
      <c r="O105" s="25">
        <v>17</v>
      </c>
      <c r="P105" s="25">
        <v>59.6</v>
      </c>
      <c r="Q105" s="25">
        <v>40.8</v>
      </c>
      <c r="AC105" s="32">
        <v>0.037</v>
      </c>
      <c r="AD105" s="28">
        <v>705.0211153447345</v>
      </c>
    </row>
    <row r="106" spans="1:30" ht="12.75">
      <c r="A106" s="20">
        <f t="shared" si="11"/>
        <v>37074</v>
      </c>
      <c r="B106" s="26">
        <v>183</v>
      </c>
      <c r="C106" s="52">
        <v>0.866087973</v>
      </c>
      <c r="D106" s="27">
        <v>0.866087973</v>
      </c>
      <c r="E106" s="23">
        <v>966</v>
      </c>
      <c r="F106" s="29">
        <v>0</v>
      </c>
      <c r="G106" s="52">
        <v>39.23522027</v>
      </c>
      <c r="H106" s="52">
        <v>-76.99066687</v>
      </c>
      <c r="I106" s="30">
        <v>988.9</v>
      </c>
      <c r="J106" s="25">
        <f t="shared" si="6"/>
        <v>943.3</v>
      </c>
      <c r="K106" s="24">
        <f t="shared" si="7"/>
        <v>594.014025825595</v>
      </c>
      <c r="L106" s="24">
        <f t="shared" si="8"/>
        <v>677.614025825595</v>
      </c>
      <c r="M106" s="24">
        <f t="shared" si="9"/>
        <v>695.414025825595</v>
      </c>
      <c r="N106" s="28">
        <f t="shared" si="10"/>
        <v>686.514025825595</v>
      </c>
      <c r="O106" s="25">
        <v>17.1</v>
      </c>
      <c r="P106" s="25">
        <v>59.3</v>
      </c>
      <c r="Q106" s="25">
        <v>37.2</v>
      </c>
      <c r="AC106" s="32">
        <v>0.035</v>
      </c>
      <c r="AD106" s="28">
        <v>686.514025825595</v>
      </c>
    </row>
    <row r="107" spans="1:30" ht="12.75">
      <c r="A107" s="20">
        <f t="shared" si="11"/>
        <v>37074</v>
      </c>
      <c r="B107" s="26">
        <v>183</v>
      </c>
      <c r="C107" s="52">
        <v>0.866203725</v>
      </c>
      <c r="D107" s="27">
        <v>0.866203725</v>
      </c>
      <c r="E107" s="23">
        <v>976</v>
      </c>
      <c r="F107" s="29">
        <v>0</v>
      </c>
      <c r="G107" s="52">
        <v>39.24115688</v>
      </c>
      <c r="H107" s="52">
        <v>-76.99158053</v>
      </c>
      <c r="I107" s="30">
        <v>990.6</v>
      </c>
      <c r="J107" s="25">
        <f t="shared" si="6"/>
        <v>945</v>
      </c>
      <c r="K107" s="24">
        <f t="shared" si="7"/>
        <v>579.0622478811014</v>
      </c>
      <c r="L107" s="24">
        <f t="shared" si="8"/>
        <v>662.6622478811014</v>
      </c>
      <c r="M107" s="24">
        <f t="shared" si="9"/>
        <v>680.4622478811013</v>
      </c>
      <c r="N107" s="28">
        <f t="shared" si="10"/>
        <v>671.5622478811014</v>
      </c>
      <c r="O107" s="25">
        <v>17.2</v>
      </c>
      <c r="P107" s="25">
        <v>59.5</v>
      </c>
      <c r="Q107" s="25">
        <v>38.6</v>
      </c>
      <c r="S107" s="21">
        <v>6.563E-06</v>
      </c>
      <c r="T107" s="21">
        <v>4.334E-06</v>
      </c>
      <c r="U107" s="21">
        <v>3.074E-06</v>
      </c>
      <c r="V107" s="56">
        <v>921.1</v>
      </c>
      <c r="W107" s="56">
        <v>306.6</v>
      </c>
      <c r="X107" s="56">
        <v>303.9</v>
      </c>
      <c r="Y107" s="56">
        <v>16.3</v>
      </c>
      <c r="AC107" s="32">
        <v>0.031</v>
      </c>
      <c r="AD107" s="28">
        <v>671.5622478811014</v>
      </c>
    </row>
    <row r="108" spans="1:30" ht="12.75">
      <c r="A108" s="20">
        <f t="shared" si="11"/>
        <v>37074</v>
      </c>
      <c r="B108" s="26">
        <v>183</v>
      </c>
      <c r="C108" s="52">
        <v>0.866319418</v>
      </c>
      <c r="D108" s="27">
        <v>0.866319418</v>
      </c>
      <c r="E108" s="23">
        <v>986</v>
      </c>
      <c r="F108" s="29">
        <v>0</v>
      </c>
      <c r="G108" s="52">
        <v>39.24738078</v>
      </c>
      <c r="H108" s="52">
        <v>-76.99254316</v>
      </c>
      <c r="I108" s="30">
        <v>990.8</v>
      </c>
      <c r="J108" s="25">
        <f t="shared" si="6"/>
        <v>945.1999999999999</v>
      </c>
      <c r="K108" s="24">
        <f t="shared" si="7"/>
        <v>577.3049838025938</v>
      </c>
      <c r="L108" s="24">
        <f t="shared" si="8"/>
        <v>660.9049838025938</v>
      </c>
      <c r="M108" s="24">
        <f t="shared" si="9"/>
        <v>678.7049838025938</v>
      </c>
      <c r="N108" s="28">
        <f t="shared" si="10"/>
        <v>669.8049838025938</v>
      </c>
      <c r="O108" s="25">
        <v>17.3</v>
      </c>
      <c r="P108" s="25">
        <v>59.7</v>
      </c>
      <c r="Q108" s="25">
        <v>32.1</v>
      </c>
      <c r="R108" s="21">
        <v>-2.27E-06</v>
      </c>
      <c r="AC108" s="32">
        <v>0.033</v>
      </c>
      <c r="AD108" s="28">
        <v>669.8049838025938</v>
      </c>
    </row>
    <row r="109" spans="1:30" ht="12.75">
      <c r="A109" s="20">
        <f t="shared" si="11"/>
        <v>37074</v>
      </c>
      <c r="B109" s="26">
        <v>183</v>
      </c>
      <c r="C109" s="52">
        <v>0.86643517</v>
      </c>
      <c r="D109" s="27">
        <v>0.86643517</v>
      </c>
      <c r="E109" s="23">
        <v>996</v>
      </c>
      <c r="F109" s="29">
        <v>0</v>
      </c>
      <c r="G109" s="52">
        <v>39.25355917</v>
      </c>
      <c r="H109" s="52">
        <v>-76.99342786</v>
      </c>
      <c r="I109" s="30">
        <v>989.8</v>
      </c>
      <c r="J109" s="25">
        <f t="shared" si="6"/>
        <v>944.1999999999999</v>
      </c>
      <c r="K109" s="24">
        <f t="shared" si="7"/>
        <v>586.0950252415515</v>
      </c>
      <c r="L109" s="24">
        <f t="shared" si="8"/>
        <v>669.6950252415515</v>
      </c>
      <c r="M109" s="24">
        <f t="shared" si="9"/>
        <v>687.4950252415515</v>
      </c>
      <c r="N109" s="28">
        <f t="shared" si="10"/>
        <v>678.5950252415515</v>
      </c>
      <c r="O109" s="25">
        <v>17.5</v>
      </c>
      <c r="P109" s="25">
        <v>59.4</v>
      </c>
      <c r="Q109" s="25">
        <v>34.6</v>
      </c>
      <c r="AC109" s="32">
        <v>0.038</v>
      </c>
      <c r="AD109" s="28">
        <v>678.5950252415515</v>
      </c>
    </row>
    <row r="110" spans="1:30" ht="12.75">
      <c r="A110" s="20">
        <f t="shared" si="11"/>
        <v>37074</v>
      </c>
      <c r="B110" s="26">
        <v>183</v>
      </c>
      <c r="C110" s="52">
        <v>0.866550922</v>
      </c>
      <c r="D110" s="27">
        <v>0.866550922</v>
      </c>
      <c r="E110" s="23">
        <v>1006</v>
      </c>
      <c r="F110" s="29">
        <v>0</v>
      </c>
      <c r="G110" s="52">
        <v>39.25983</v>
      </c>
      <c r="H110" s="52">
        <v>-76.99431256</v>
      </c>
      <c r="I110" s="30">
        <v>989.2</v>
      </c>
      <c r="J110" s="25">
        <f t="shared" si="6"/>
        <v>943.6</v>
      </c>
      <c r="K110" s="24">
        <f t="shared" si="7"/>
        <v>591.3735197758924</v>
      </c>
      <c r="L110" s="24">
        <f t="shared" si="8"/>
        <v>674.9735197758924</v>
      </c>
      <c r="M110" s="24">
        <f t="shared" si="9"/>
        <v>692.7735197758924</v>
      </c>
      <c r="N110" s="28">
        <f t="shared" si="10"/>
        <v>683.8735197758924</v>
      </c>
      <c r="O110" s="25">
        <v>17.5</v>
      </c>
      <c r="P110" s="25">
        <v>59.5</v>
      </c>
      <c r="Q110" s="25">
        <v>34.6</v>
      </c>
      <c r="S110" s="21">
        <v>7.484E-06</v>
      </c>
      <c r="T110" s="21">
        <v>5.062E-06</v>
      </c>
      <c r="U110" s="21">
        <v>4.409E-06</v>
      </c>
      <c r="V110" s="56">
        <v>924.6</v>
      </c>
      <c r="W110" s="56">
        <v>306.6</v>
      </c>
      <c r="X110" s="56">
        <v>303.9</v>
      </c>
      <c r="Y110" s="56">
        <v>16.2</v>
      </c>
      <c r="Z110" s="31">
        <v>0.064</v>
      </c>
      <c r="AC110" s="32">
        <v>0.032</v>
      </c>
      <c r="AD110" s="28">
        <v>683.8735197758924</v>
      </c>
    </row>
    <row r="111" spans="1:30" ht="12.75">
      <c r="A111" s="20">
        <f t="shared" si="11"/>
        <v>37074</v>
      </c>
      <c r="B111" s="26">
        <v>183</v>
      </c>
      <c r="C111" s="52">
        <v>0.866666675</v>
      </c>
      <c r="D111" s="27">
        <v>0.866666675</v>
      </c>
      <c r="E111" s="23">
        <v>1016</v>
      </c>
      <c r="F111" s="29">
        <v>0</v>
      </c>
      <c r="G111" s="52">
        <v>39.26627695</v>
      </c>
      <c r="H111" s="52">
        <v>-76.99519226</v>
      </c>
      <c r="I111" s="30">
        <v>988.6</v>
      </c>
      <c r="J111" s="25">
        <f t="shared" si="6"/>
        <v>943</v>
      </c>
      <c r="K111" s="24">
        <f t="shared" si="7"/>
        <v>596.6553717754484</v>
      </c>
      <c r="L111" s="24">
        <f t="shared" si="8"/>
        <v>680.2553717754485</v>
      </c>
      <c r="M111" s="24">
        <f t="shared" si="9"/>
        <v>698.0553717754484</v>
      </c>
      <c r="N111" s="28">
        <f t="shared" si="10"/>
        <v>689.1553717754484</v>
      </c>
      <c r="O111" s="25">
        <v>17.6</v>
      </c>
      <c r="P111" s="25">
        <v>57.9</v>
      </c>
      <c r="Q111" s="25">
        <v>36.2</v>
      </c>
      <c r="Z111" s="31">
        <v>0.085</v>
      </c>
      <c r="AC111" s="32">
        <v>0.033</v>
      </c>
      <c r="AD111" s="28">
        <v>689.1553717754484</v>
      </c>
    </row>
    <row r="112" spans="1:30" ht="12.75">
      <c r="A112" s="20">
        <f t="shared" si="11"/>
        <v>37074</v>
      </c>
      <c r="B112" s="26">
        <v>183</v>
      </c>
      <c r="C112" s="52">
        <v>0.866782427</v>
      </c>
      <c r="D112" s="27">
        <v>0.866782427</v>
      </c>
      <c r="E112" s="23">
        <v>1026</v>
      </c>
      <c r="F112" s="29">
        <v>0</v>
      </c>
      <c r="G112" s="52">
        <v>39.27258037</v>
      </c>
      <c r="H112" s="52">
        <v>-76.99585859</v>
      </c>
      <c r="I112" s="30">
        <v>989.6</v>
      </c>
      <c r="J112" s="25">
        <f t="shared" si="6"/>
        <v>944</v>
      </c>
      <c r="K112" s="24">
        <f t="shared" si="7"/>
        <v>587.8541506314567</v>
      </c>
      <c r="L112" s="24">
        <f t="shared" si="8"/>
        <v>671.4541506314567</v>
      </c>
      <c r="M112" s="24">
        <f t="shared" si="9"/>
        <v>689.2541506314567</v>
      </c>
      <c r="N112" s="28">
        <f t="shared" si="10"/>
        <v>680.3541506314567</v>
      </c>
      <c r="O112" s="25">
        <v>17.5</v>
      </c>
      <c r="P112" s="25">
        <v>56.5</v>
      </c>
      <c r="Q112" s="25">
        <v>35.6</v>
      </c>
      <c r="Z112" s="31">
        <v>0.084</v>
      </c>
      <c r="AC112" s="32">
        <v>0.029</v>
      </c>
      <c r="AD112" s="28">
        <v>680.3541506314567</v>
      </c>
    </row>
    <row r="113" spans="1:30" ht="12.75">
      <c r="A113" s="20">
        <f t="shared" si="11"/>
        <v>37074</v>
      </c>
      <c r="B113" s="26">
        <v>183</v>
      </c>
      <c r="C113" s="52">
        <v>0.866898119</v>
      </c>
      <c r="D113" s="27">
        <v>0.866898119</v>
      </c>
      <c r="E113" s="23">
        <v>1036</v>
      </c>
      <c r="F113" s="29">
        <v>0</v>
      </c>
      <c r="G113" s="52">
        <v>39.27899717</v>
      </c>
      <c r="H113" s="52">
        <v>-76.99653885</v>
      </c>
      <c r="I113" s="30">
        <v>992.1</v>
      </c>
      <c r="J113" s="25">
        <f t="shared" si="6"/>
        <v>946.5</v>
      </c>
      <c r="K113" s="24">
        <f t="shared" si="7"/>
        <v>565.8918226428169</v>
      </c>
      <c r="L113" s="24">
        <f t="shared" si="8"/>
        <v>649.4918226428169</v>
      </c>
      <c r="M113" s="24">
        <f t="shared" si="9"/>
        <v>667.2918226428169</v>
      </c>
      <c r="N113" s="28">
        <f t="shared" si="10"/>
        <v>658.3918226428169</v>
      </c>
      <c r="O113" s="25">
        <v>17.6</v>
      </c>
      <c r="P113" s="25">
        <v>56.7</v>
      </c>
      <c r="Q113" s="25">
        <v>39.7</v>
      </c>
      <c r="S113" s="21">
        <v>6.962E-06</v>
      </c>
      <c r="T113" s="21">
        <v>5.424E-06</v>
      </c>
      <c r="U113" s="21">
        <v>4.22E-06</v>
      </c>
      <c r="V113" s="56">
        <v>923.6</v>
      </c>
      <c r="W113" s="56">
        <v>306.7</v>
      </c>
      <c r="X113" s="56">
        <v>303.8</v>
      </c>
      <c r="Y113" s="56">
        <v>16</v>
      </c>
      <c r="Z113" s="31">
        <v>0.084</v>
      </c>
      <c r="AC113" s="32">
        <v>0.03</v>
      </c>
      <c r="AD113" s="28">
        <v>658.3918226428169</v>
      </c>
    </row>
    <row r="114" spans="1:30" ht="12.75">
      <c r="A114" s="20">
        <f t="shared" si="11"/>
        <v>37074</v>
      </c>
      <c r="B114" s="26">
        <v>183</v>
      </c>
      <c r="C114" s="52">
        <v>0.867013872</v>
      </c>
      <c r="D114" s="27">
        <v>0.867013872</v>
      </c>
      <c r="E114" s="23">
        <v>1046</v>
      </c>
      <c r="F114" s="29">
        <v>0</v>
      </c>
      <c r="G114" s="52">
        <v>39.28535158</v>
      </c>
      <c r="H114" s="52">
        <v>-76.997226</v>
      </c>
      <c r="I114" s="30">
        <v>992.3</v>
      </c>
      <c r="J114" s="25">
        <f t="shared" si="6"/>
        <v>946.6999999999999</v>
      </c>
      <c r="K114" s="24">
        <f t="shared" si="7"/>
        <v>564.1373431577358</v>
      </c>
      <c r="L114" s="24">
        <f t="shared" si="8"/>
        <v>647.7373431577358</v>
      </c>
      <c r="M114" s="24">
        <f t="shared" si="9"/>
        <v>665.5373431577358</v>
      </c>
      <c r="N114" s="28">
        <f t="shared" si="10"/>
        <v>656.6373431577358</v>
      </c>
      <c r="O114" s="25">
        <v>17.6</v>
      </c>
      <c r="P114" s="25">
        <v>57</v>
      </c>
      <c r="Q114" s="25">
        <v>37.2</v>
      </c>
      <c r="R114" s="21">
        <v>-5.66E-06</v>
      </c>
      <c r="Z114" s="31">
        <v>0.094</v>
      </c>
      <c r="AC114" s="32">
        <v>0.043</v>
      </c>
      <c r="AD114" s="28">
        <v>656.6373431577358</v>
      </c>
    </row>
    <row r="115" spans="1:30" ht="12.75">
      <c r="A115" s="20">
        <f t="shared" si="11"/>
        <v>37074</v>
      </c>
      <c r="B115" s="26">
        <v>183</v>
      </c>
      <c r="C115" s="52">
        <v>0.867129624</v>
      </c>
      <c r="D115" s="27">
        <v>0.867129624</v>
      </c>
      <c r="E115" s="23">
        <v>1056</v>
      </c>
      <c r="F115" s="29">
        <v>0</v>
      </c>
      <c r="G115" s="52">
        <v>39.29169588</v>
      </c>
      <c r="H115" s="52">
        <v>-76.99794267</v>
      </c>
      <c r="I115" s="30">
        <v>994.6</v>
      </c>
      <c r="J115" s="25">
        <f t="shared" si="6"/>
        <v>949</v>
      </c>
      <c r="K115" s="24">
        <f t="shared" si="7"/>
        <v>543.9874275307052</v>
      </c>
      <c r="L115" s="24">
        <f t="shared" si="8"/>
        <v>627.5874275307052</v>
      </c>
      <c r="M115" s="24">
        <f t="shared" si="9"/>
        <v>645.3874275307052</v>
      </c>
      <c r="N115" s="28">
        <f t="shared" si="10"/>
        <v>636.4874275307052</v>
      </c>
      <c r="O115" s="25">
        <v>17.8</v>
      </c>
      <c r="P115" s="25">
        <v>55.9</v>
      </c>
      <c r="Q115" s="25">
        <v>37.1</v>
      </c>
      <c r="Z115" s="31">
        <v>0.104</v>
      </c>
      <c r="AC115" s="32">
        <v>0.037</v>
      </c>
      <c r="AD115" s="28">
        <v>636.4874275307052</v>
      </c>
    </row>
    <row r="116" spans="1:30" ht="12.75">
      <c r="A116" s="20">
        <f t="shared" si="11"/>
        <v>37074</v>
      </c>
      <c r="B116" s="26">
        <v>183</v>
      </c>
      <c r="C116" s="52">
        <v>0.867245376</v>
      </c>
      <c r="D116" s="27">
        <v>0.867245376</v>
      </c>
      <c r="E116" s="23">
        <v>1066</v>
      </c>
      <c r="F116" s="29">
        <v>0</v>
      </c>
      <c r="G116" s="52">
        <v>39.29796617</v>
      </c>
      <c r="H116" s="52">
        <v>-76.99867047</v>
      </c>
      <c r="I116" s="30">
        <v>994.7</v>
      </c>
      <c r="J116" s="25">
        <f t="shared" si="6"/>
        <v>949.1</v>
      </c>
      <c r="K116" s="24">
        <f t="shared" si="7"/>
        <v>543.1124524103543</v>
      </c>
      <c r="L116" s="24">
        <f t="shared" si="8"/>
        <v>626.7124524103543</v>
      </c>
      <c r="M116" s="24">
        <f t="shared" si="9"/>
        <v>644.5124524103543</v>
      </c>
      <c r="N116" s="28">
        <f t="shared" si="10"/>
        <v>635.6124524103543</v>
      </c>
      <c r="O116" s="25">
        <v>18.1</v>
      </c>
      <c r="P116" s="25">
        <v>57.6</v>
      </c>
      <c r="Q116" s="25">
        <v>35.1</v>
      </c>
      <c r="Z116" s="31">
        <v>0.085</v>
      </c>
      <c r="AC116" s="32">
        <v>0.036</v>
      </c>
      <c r="AD116" s="28">
        <v>635.6124524103543</v>
      </c>
    </row>
    <row r="117" spans="1:30" ht="12.75">
      <c r="A117" s="20">
        <f t="shared" si="11"/>
        <v>37074</v>
      </c>
      <c r="B117" s="26">
        <v>183</v>
      </c>
      <c r="C117" s="52">
        <v>0.867361128</v>
      </c>
      <c r="D117" s="27">
        <v>0.867361128</v>
      </c>
      <c r="E117" s="23">
        <v>1076</v>
      </c>
      <c r="F117" s="29">
        <v>0</v>
      </c>
      <c r="G117" s="52">
        <v>39.30424272</v>
      </c>
      <c r="H117" s="52">
        <v>-76.99938871</v>
      </c>
      <c r="I117" s="30">
        <v>993.5</v>
      </c>
      <c r="J117" s="25">
        <f t="shared" si="6"/>
        <v>947.9</v>
      </c>
      <c r="K117" s="24">
        <f t="shared" si="7"/>
        <v>553.6182436339145</v>
      </c>
      <c r="L117" s="24">
        <f t="shared" si="8"/>
        <v>637.2182436339145</v>
      </c>
      <c r="M117" s="24">
        <f t="shared" si="9"/>
        <v>655.0182436339145</v>
      </c>
      <c r="N117" s="28">
        <f t="shared" si="10"/>
        <v>646.1182436339145</v>
      </c>
      <c r="O117" s="25">
        <v>17.8</v>
      </c>
      <c r="P117" s="25">
        <v>57.2</v>
      </c>
      <c r="Q117" s="25">
        <v>38.6</v>
      </c>
      <c r="S117" s="21">
        <v>6.933E-06</v>
      </c>
      <c r="T117" s="21">
        <v>5.898E-06</v>
      </c>
      <c r="U117" s="21">
        <v>4.887E-06</v>
      </c>
      <c r="V117" s="56">
        <v>927.6</v>
      </c>
      <c r="W117" s="56">
        <v>306.7</v>
      </c>
      <c r="X117" s="56">
        <v>303.8</v>
      </c>
      <c r="Y117" s="56">
        <v>16</v>
      </c>
      <c r="Z117" s="31">
        <v>0.085</v>
      </c>
      <c r="AC117" s="32">
        <v>0.033</v>
      </c>
      <c r="AD117" s="28">
        <v>646.1182436339145</v>
      </c>
    </row>
    <row r="118" spans="1:30" ht="12.75">
      <c r="A118" s="20">
        <f t="shared" si="11"/>
        <v>37074</v>
      </c>
      <c r="B118" s="26">
        <v>183</v>
      </c>
      <c r="C118" s="52">
        <v>0.867476881</v>
      </c>
      <c r="D118" s="27">
        <v>0.867476881</v>
      </c>
      <c r="E118" s="23">
        <v>1086</v>
      </c>
      <c r="F118" s="29">
        <v>0</v>
      </c>
      <c r="G118" s="52">
        <v>39.31049804</v>
      </c>
      <c r="H118" s="52">
        <v>-77.0000816</v>
      </c>
      <c r="I118" s="30">
        <v>993.4</v>
      </c>
      <c r="J118" s="25">
        <f t="shared" si="6"/>
        <v>947.8</v>
      </c>
      <c r="K118" s="24">
        <f t="shared" si="7"/>
        <v>554.494326492986</v>
      </c>
      <c r="L118" s="24">
        <f t="shared" si="8"/>
        <v>638.094326492986</v>
      </c>
      <c r="M118" s="24">
        <f t="shared" si="9"/>
        <v>655.894326492986</v>
      </c>
      <c r="N118" s="28">
        <f t="shared" si="10"/>
        <v>646.994326492986</v>
      </c>
      <c r="O118" s="25">
        <v>17.6</v>
      </c>
      <c r="P118" s="25">
        <v>56.9</v>
      </c>
      <c r="Q118" s="25">
        <v>36.6</v>
      </c>
      <c r="Z118" s="31">
        <v>0.094</v>
      </c>
      <c r="AC118" s="32">
        <v>0.031</v>
      </c>
      <c r="AD118" s="28">
        <v>646.994326492986</v>
      </c>
    </row>
    <row r="119" spans="1:30" ht="12.75">
      <c r="A119" s="20">
        <f t="shared" si="11"/>
        <v>37074</v>
      </c>
      <c r="B119" s="26">
        <v>183</v>
      </c>
      <c r="C119" s="52">
        <v>0.867592573</v>
      </c>
      <c r="D119" s="27">
        <v>0.867592573</v>
      </c>
      <c r="E119" s="23">
        <v>1096</v>
      </c>
      <c r="F119" s="29">
        <v>0</v>
      </c>
      <c r="G119" s="52">
        <v>39.31675916</v>
      </c>
      <c r="H119" s="52">
        <v>-77.00080002</v>
      </c>
      <c r="I119" s="30">
        <v>995.3</v>
      </c>
      <c r="J119" s="25">
        <f t="shared" si="6"/>
        <v>949.6999999999999</v>
      </c>
      <c r="K119" s="24">
        <f t="shared" si="7"/>
        <v>537.8645368963167</v>
      </c>
      <c r="L119" s="24">
        <f t="shared" si="8"/>
        <v>621.4645368963168</v>
      </c>
      <c r="M119" s="24">
        <f t="shared" si="9"/>
        <v>639.2645368963167</v>
      </c>
      <c r="N119" s="28">
        <f t="shared" si="10"/>
        <v>630.3645368963167</v>
      </c>
      <c r="O119" s="25">
        <v>17.6</v>
      </c>
      <c r="P119" s="25">
        <v>57.9</v>
      </c>
      <c r="Q119" s="25">
        <v>36.7</v>
      </c>
      <c r="Z119" s="31">
        <v>0.095</v>
      </c>
      <c r="AC119" s="32">
        <v>0.031</v>
      </c>
      <c r="AD119" s="28">
        <v>630.3645368963167</v>
      </c>
    </row>
    <row r="120" spans="1:30" ht="12.75">
      <c r="A120" s="20">
        <f t="shared" si="11"/>
        <v>37074</v>
      </c>
      <c r="B120" s="26">
        <v>183</v>
      </c>
      <c r="C120" s="52">
        <v>0.867708325</v>
      </c>
      <c r="D120" s="27">
        <v>0.867708325</v>
      </c>
      <c r="E120" s="23">
        <v>1106</v>
      </c>
      <c r="F120" s="29">
        <v>0</v>
      </c>
      <c r="G120" s="52">
        <v>39.32286417</v>
      </c>
      <c r="H120" s="52">
        <v>-77.00160955</v>
      </c>
      <c r="I120" s="30">
        <v>996.6</v>
      </c>
      <c r="J120" s="25">
        <f t="shared" si="6"/>
        <v>951</v>
      </c>
      <c r="K120" s="24">
        <f t="shared" si="7"/>
        <v>526.5054181854</v>
      </c>
      <c r="L120" s="24">
        <f t="shared" si="8"/>
        <v>610.1054181854</v>
      </c>
      <c r="M120" s="24">
        <f t="shared" si="9"/>
        <v>627.9054181854</v>
      </c>
      <c r="N120" s="28">
        <f t="shared" si="10"/>
        <v>619.0054181854</v>
      </c>
      <c r="O120" s="25">
        <v>17.8</v>
      </c>
      <c r="P120" s="25">
        <v>58</v>
      </c>
      <c r="Q120" s="25">
        <v>32.1</v>
      </c>
      <c r="R120" s="21">
        <v>-1.06E-08</v>
      </c>
      <c r="S120" s="21">
        <v>6.633E-06</v>
      </c>
      <c r="T120" s="21">
        <v>4.661E-06</v>
      </c>
      <c r="U120" s="21">
        <v>3.44E-06</v>
      </c>
      <c r="V120" s="56">
        <v>928.2</v>
      </c>
      <c r="W120" s="56">
        <v>306.7</v>
      </c>
      <c r="X120" s="56">
        <v>303.7</v>
      </c>
      <c r="Y120" s="56">
        <v>15.6</v>
      </c>
      <c r="Z120" s="31">
        <v>0.075</v>
      </c>
      <c r="AC120" s="32">
        <v>0.029</v>
      </c>
      <c r="AD120" s="28">
        <v>619.0054181854</v>
      </c>
    </row>
    <row r="121" spans="1:30" ht="12.75">
      <c r="A121" s="20">
        <f t="shared" si="11"/>
        <v>37074</v>
      </c>
      <c r="B121" s="26">
        <v>183</v>
      </c>
      <c r="C121" s="52">
        <v>0.867824078</v>
      </c>
      <c r="D121" s="27">
        <v>0.867824078</v>
      </c>
      <c r="E121" s="23">
        <v>1116</v>
      </c>
      <c r="F121" s="29">
        <v>0</v>
      </c>
      <c r="G121" s="52">
        <v>39.32895245</v>
      </c>
      <c r="H121" s="52">
        <v>-77.0024259</v>
      </c>
      <c r="I121" s="30">
        <v>996.8</v>
      </c>
      <c r="J121" s="25">
        <f t="shared" si="6"/>
        <v>951.1999999999999</v>
      </c>
      <c r="K121" s="24">
        <f t="shared" si="7"/>
        <v>524.7592397809002</v>
      </c>
      <c r="L121" s="24">
        <f t="shared" si="8"/>
        <v>608.3592397809002</v>
      </c>
      <c r="M121" s="24">
        <f t="shared" si="9"/>
        <v>626.1592397809002</v>
      </c>
      <c r="N121" s="28">
        <f t="shared" si="10"/>
        <v>617.2592397809002</v>
      </c>
      <c r="O121" s="25">
        <v>18</v>
      </c>
      <c r="P121" s="25">
        <v>56.6</v>
      </c>
      <c r="Q121" s="25">
        <v>43.7</v>
      </c>
      <c r="Z121" s="31">
        <v>0.095</v>
      </c>
      <c r="AC121" s="32">
        <v>0.029</v>
      </c>
      <c r="AD121" s="28">
        <v>617.2592397809002</v>
      </c>
    </row>
    <row r="122" spans="1:30" ht="12.75">
      <c r="A122" s="20">
        <f t="shared" si="11"/>
        <v>37074</v>
      </c>
      <c r="B122" s="26">
        <v>183</v>
      </c>
      <c r="C122" s="52">
        <v>0.86793983</v>
      </c>
      <c r="D122" s="27">
        <v>0.86793983</v>
      </c>
      <c r="E122" s="23">
        <v>1126</v>
      </c>
      <c r="F122" s="29">
        <v>0</v>
      </c>
      <c r="G122" s="52">
        <v>39.33521151</v>
      </c>
      <c r="H122" s="52">
        <v>-77.00307308</v>
      </c>
      <c r="I122" s="30">
        <v>998.4</v>
      </c>
      <c r="J122" s="25">
        <f t="shared" si="6"/>
        <v>952.8</v>
      </c>
      <c r="K122" s="24">
        <f t="shared" si="7"/>
        <v>510.80301570249</v>
      </c>
      <c r="L122" s="24">
        <f t="shared" si="8"/>
        <v>594.4030157024899</v>
      </c>
      <c r="M122" s="24">
        <f t="shared" si="9"/>
        <v>612.20301570249</v>
      </c>
      <c r="N122" s="28">
        <f t="shared" si="10"/>
        <v>603.30301570249</v>
      </c>
      <c r="O122" s="25">
        <v>18.1</v>
      </c>
      <c r="P122" s="25">
        <v>56.4</v>
      </c>
      <c r="Q122" s="25">
        <v>39.6</v>
      </c>
      <c r="Z122" s="31">
        <v>0.074</v>
      </c>
      <c r="AC122" s="32">
        <v>0.027</v>
      </c>
      <c r="AD122" s="28">
        <v>603.30301570249</v>
      </c>
    </row>
    <row r="123" spans="1:30" ht="12.75">
      <c r="A123" s="20">
        <f t="shared" si="11"/>
        <v>37074</v>
      </c>
      <c r="B123" s="26">
        <v>183</v>
      </c>
      <c r="C123" s="52">
        <v>0.868055582</v>
      </c>
      <c r="D123" s="27">
        <v>0.868055582</v>
      </c>
      <c r="E123" s="23">
        <v>1136</v>
      </c>
      <c r="F123" s="29">
        <v>0</v>
      </c>
      <c r="G123" s="52">
        <v>39.34155437</v>
      </c>
      <c r="H123" s="52">
        <v>-77.00324278</v>
      </c>
      <c r="I123" s="30">
        <v>995.6</v>
      </c>
      <c r="J123" s="25">
        <f t="shared" si="6"/>
        <v>950</v>
      </c>
      <c r="K123" s="24">
        <f t="shared" si="7"/>
        <v>535.2418223284279</v>
      </c>
      <c r="L123" s="24">
        <f t="shared" si="8"/>
        <v>618.841822328428</v>
      </c>
      <c r="M123" s="24">
        <f t="shared" si="9"/>
        <v>636.6418223284279</v>
      </c>
      <c r="N123" s="28">
        <f t="shared" si="10"/>
        <v>627.7418223284279</v>
      </c>
      <c r="O123" s="25">
        <v>17.9</v>
      </c>
      <c r="P123" s="25">
        <v>55.9</v>
      </c>
      <c r="Q123" s="25">
        <v>42.6</v>
      </c>
      <c r="S123" s="21">
        <v>7.381E-06</v>
      </c>
      <c r="T123" s="21">
        <v>6.381E-06</v>
      </c>
      <c r="U123" s="21">
        <v>4.511E-06</v>
      </c>
      <c r="V123" s="56">
        <v>931</v>
      </c>
      <c r="W123" s="56">
        <v>306.7</v>
      </c>
      <c r="X123" s="56">
        <v>303.6</v>
      </c>
      <c r="Y123" s="56">
        <v>15.4</v>
      </c>
      <c r="Z123" s="31">
        <v>0.095</v>
      </c>
      <c r="AC123" s="32">
        <v>0.029</v>
      </c>
      <c r="AD123" s="28">
        <v>627.7418223284279</v>
      </c>
    </row>
    <row r="124" spans="1:30" ht="12.75">
      <c r="A124" s="20">
        <f t="shared" si="11"/>
        <v>37074</v>
      </c>
      <c r="B124" s="26">
        <v>183</v>
      </c>
      <c r="C124" s="52">
        <v>0.868171275</v>
      </c>
      <c r="D124" s="27">
        <v>0.868171275</v>
      </c>
      <c r="E124" s="23">
        <v>1146</v>
      </c>
      <c r="F124" s="29">
        <v>0</v>
      </c>
      <c r="G124" s="52">
        <v>39.3478315</v>
      </c>
      <c r="H124" s="52">
        <v>-77.00307792</v>
      </c>
      <c r="I124" s="30">
        <v>995.7</v>
      </c>
      <c r="J124" s="25">
        <f t="shared" si="6"/>
        <v>950.1</v>
      </c>
      <c r="K124" s="24">
        <f t="shared" si="7"/>
        <v>534.3677681860485</v>
      </c>
      <c r="L124" s="24">
        <f t="shared" si="8"/>
        <v>617.9677681860485</v>
      </c>
      <c r="M124" s="24">
        <f t="shared" si="9"/>
        <v>635.7677681860484</v>
      </c>
      <c r="N124" s="28">
        <f t="shared" si="10"/>
        <v>626.8677681860485</v>
      </c>
      <c r="O124" s="25">
        <v>17.7</v>
      </c>
      <c r="P124" s="25">
        <v>55.2</v>
      </c>
      <c r="Q124" s="25">
        <v>34.7</v>
      </c>
      <c r="Z124" s="31">
        <v>0.105</v>
      </c>
      <c r="AC124" s="32">
        <v>0.028</v>
      </c>
      <c r="AD124" s="28">
        <v>626.8677681860485</v>
      </c>
    </row>
    <row r="125" spans="1:30" ht="12.75">
      <c r="A125" s="20">
        <f t="shared" si="11"/>
        <v>37074</v>
      </c>
      <c r="B125" s="26">
        <v>183</v>
      </c>
      <c r="C125" s="52">
        <v>0.868287027</v>
      </c>
      <c r="D125" s="27">
        <v>0.868287027</v>
      </c>
      <c r="E125" s="23">
        <v>1156</v>
      </c>
      <c r="F125" s="29">
        <v>0</v>
      </c>
      <c r="G125" s="52">
        <v>39.35405673</v>
      </c>
      <c r="H125" s="52">
        <v>-77.00278382</v>
      </c>
      <c r="I125" s="30">
        <v>996.8</v>
      </c>
      <c r="J125" s="25">
        <f t="shared" si="6"/>
        <v>951.1999999999999</v>
      </c>
      <c r="K125" s="24">
        <f t="shared" si="7"/>
        <v>524.7592397809002</v>
      </c>
      <c r="L125" s="24">
        <f t="shared" si="8"/>
        <v>608.3592397809002</v>
      </c>
      <c r="M125" s="24">
        <f t="shared" si="9"/>
        <v>626.1592397809002</v>
      </c>
      <c r="N125" s="28">
        <f t="shared" si="10"/>
        <v>617.2592397809002</v>
      </c>
      <c r="O125" s="25">
        <v>17.7</v>
      </c>
      <c r="P125" s="25">
        <v>55.7</v>
      </c>
      <c r="Q125" s="25">
        <v>36.3</v>
      </c>
      <c r="Z125" s="31">
        <v>0.074</v>
      </c>
      <c r="AC125" s="32">
        <v>0.027</v>
      </c>
      <c r="AD125" s="28">
        <v>617.2592397809002</v>
      </c>
    </row>
    <row r="126" spans="1:30" ht="12.75">
      <c r="A126" s="20">
        <f t="shared" si="11"/>
        <v>37074</v>
      </c>
      <c r="B126" s="26">
        <v>183</v>
      </c>
      <c r="C126" s="52">
        <v>0.868402779</v>
      </c>
      <c r="D126" s="27">
        <v>0.868402779</v>
      </c>
      <c r="E126" s="23">
        <v>1166</v>
      </c>
      <c r="F126" s="29">
        <v>0</v>
      </c>
      <c r="G126" s="52">
        <v>39.36011105</v>
      </c>
      <c r="H126" s="52">
        <v>-77.00232534</v>
      </c>
      <c r="I126" s="30">
        <v>996.8</v>
      </c>
      <c r="J126" s="25">
        <f t="shared" si="6"/>
        <v>951.1999999999999</v>
      </c>
      <c r="K126" s="24">
        <f t="shared" si="7"/>
        <v>524.7592397809002</v>
      </c>
      <c r="L126" s="24">
        <f t="shared" si="8"/>
        <v>608.3592397809002</v>
      </c>
      <c r="M126" s="24">
        <f t="shared" si="9"/>
        <v>626.1592397809002</v>
      </c>
      <c r="N126" s="28">
        <f t="shared" si="10"/>
        <v>617.2592397809002</v>
      </c>
      <c r="O126" s="25">
        <v>17.6</v>
      </c>
      <c r="P126" s="25">
        <v>56.3</v>
      </c>
      <c r="Q126" s="25">
        <v>36.7</v>
      </c>
      <c r="R126" s="21">
        <v>-5.31E-06</v>
      </c>
      <c r="S126" s="21">
        <v>6.237E-06</v>
      </c>
      <c r="T126" s="21">
        <v>5.082E-06</v>
      </c>
      <c r="U126" s="21">
        <v>4.251E-06</v>
      </c>
      <c r="V126" s="56">
        <v>930.4</v>
      </c>
      <c r="W126" s="56">
        <v>306.8</v>
      </c>
      <c r="X126" s="56">
        <v>303.6</v>
      </c>
      <c r="Y126" s="56">
        <v>15.4</v>
      </c>
      <c r="Z126" s="31">
        <v>0.094</v>
      </c>
      <c r="AC126" s="32">
        <v>0.026</v>
      </c>
      <c r="AD126" s="28">
        <v>617.2592397809002</v>
      </c>
    </row>
    <row r="127" spans="1:30" ht="12.75">
      <c r="A127" s="20">
        <f t="shared" si="11"/>
        <v>37074</v>
      </c>
      <c r="B127" s="26">
        <v>183</v>
      </c>
      <c r="C127" s="52">
        <v>0.868518531</v>
      </c>
      <c r="D127" s="27">
        <v>0.868518531</v>
      </c>
      <c r="E127" s="23">
        <v>1176</v>
      </c>
      <c r="F127" s="29">
        <v>0</v>
      </c>
      <c r="G127" s="52">
        <v>39.36609852</v>
      </c>
      <c r="H127" s="52">
        <v>-77.0020517</v>
      </c>
      <c r="I127" s="30">
        <v>997</v>
      </c>
      <c r="J127" s="25">
        <f t="shared" si="6"/>
        <v>951.4</v>
      </c>
      <c r="K127" s="24">
        <f t="shared" si="7"/>
        <v>523.0134284905416</v>
      </c>
      <c r="L127" s="24">
        <f t="shared" si="8"/>
        <v>606.6134284905417</v>
      </c>
      <c r="M127" s="24">
        <f t="shared" si="9"/>
        <v>624.4134284905416</v>
      </c>
      <c r="N127" s="28">
        <f t="shared" si="10"/>
        <v>615.5134284905416</v>
      </c>
      <c r="O127" s="25">
        <v>17.7</v>
      </c>
      <c r="P127" s="25">
        <v>56.3</v>
      </c>
      <c r="Q127" s="25">
        <v>39.6</v>
      </c>
      <c r="Z127" s="31">
        <v>0.094</v>
      </c>
      <c r="AC127" s="32">
        <v>0.026</v>
      </c>
      <c r="AD127" s="28">
        <v>615.5134284905416</v>
      </c>
    </row>
    <row r="128" spans="1:30" ht="12.75">
      <c r="A128" s="20">
        <f t="shared" si="11"/>
        <v>37074</v>
      </c>
      <c r="B128" s="26">
        <v>183</v>
      </c>
      <c r="C128" s="52">
        <v>0.868634284</v>
      </c>
      <c r="D128" s="27">
        <v>0.868634284</v>
      </c>
      <c r="E128" s="23">
        <v>1186</v>
      </c>
      <c r="F128" s="29">
        <v>0</v>
      </c>
      <c r="G128" s="52">
        <v>39.37202939</v>
      </c>
      <c r="H128" s="52">
        <v>-77.00171707</v>
      </c>
      <c r="I128" s="30">
        <v>998</v>
      </c>
      <c r="J128" s="25">
        <f t="shared" si="6"/>
        <v>952.4</v>
      </c>
      <c r="K128" s="24">
        <f t="shared" si="7"/>
        <v>514.2898733527162</v>
      </c>
      <c r="L128" s="24">
        <f t="shared" si="8"/>
        <v>597.8898733527162</v>
      </c>
      <c r="M128" s="24">
        <f t="shared" si="9"/>
        <v>615.6898733527162</v>
      </c>
      <c r="N128" s="28">
        <f t="shared" si="10"/>
        <v>606.7898733527162</v>
      </c>
      <c r="O128" s="25">
        <v>17.7</v>
      </c>
      <c r="P128" s="25">
        <v>56.6</v>
      </c>
      <c r="Q128" s="25">
        <v>35.1</v>
      </c>
      <c r="Z128" s="31">
        <v>0.094</v>
      </c>
      <c r="AC128" s="32">
        <v>0.026</v>
      </c>
      <c r="AD128" s="28">
        <v>606.7898733527162</v>
      </c>
    </row>
    <row r="129" spans="1:30" ht="12.75">
      <c r="A129" s="20">
        <f t="shared" si="11"/>
        <v>37074</v>
      </c>
      <c r="B129" s="26">
        <v>183</v>
      </c>
      <c r="C129" s="52">
        <v>0.868749976</v>
      </c>
      <c r="D129" s="27">
        <v>0.868749976</v>
      </c>
      <c r="E129" s="23">
        <v>1196</v>
      </c>
      <c r="F129" s="29">
        <v>0</v>
      </c>
      <c r="G129" s="52">
        <v>39.37795485</v>
      </c>
      <c r="H129" s="52">
        <v>-77.00137108</v>
      </c>
      <c r="I129" s="30">
        <v>998.7</v>
      </c>
      <c r="J129" s="25">
        <f t="shared" si="6"/>
        <v>953.1</v>
      </c>
      <c r="K129" s="24">
        <f t="shared" si="7"/>
        <v>508.18883297288886</v>
      </c>
      <c r="L129" s="24">
        <f t="shared" si="8"/>
        <v>591.7888329728888</v>
      </c>
      <c r="M129" s="24">
        <f t="shared" si="9"/>
        <v>609.5888329728889</v>
      </c>
      <c r="N129" s="28">
        <f t="shared" si="10"/>
        <v>600.6888329728888</v>
      </c>
      <c r="O129" s="25">
        <v>17.8</v>
      </c>
      <c r="P129" s="25">
        <v>57.2</v>
      </c>
      <c r="Q129" s="25">
        <v>39.1</v>
      </c>
      <c r="S129" s="21">
        <v>7.194E-06</v>
      </c>
      <c r="T129" s="21">
        <v>5.775E-06</v>
      </c>
      <c r="U129" s="21">
        <v>4.706E-06</v>
      </c>
      <c r="V129" s="56">
        <v>931.5</v>
      </c>
      <c r="W129" s="56">
        <v>306.8</v>
      </c>
      <c r="X129" s="56">
        <v>303.5</v>
      </c>
      <c r="Y129" s="56">
        <v>15.2</v>
      </c>
      <c r="Z129" s="31">
        <v>0.095</v>
      </c>
      <c r="AC129" s="32">
        <v>0.028</v>
      </c>
      <c r="AD129" s="28">
        <v>600.6888329728888</v>
      </c>
    </row>
    <row r="130" spans="1:30" ht="12.75">
      <c r="A130" s="20">
        <f t="shared" si="11"/>
        <v>37074</v>
      </c>
      <c r="B130" s="26">
        <v>183</v>
      </c>
      <c r="C130" s="52">
        <v>0.868865728</v>
      </c>
      <c r="D130" s="27">
        <v>0.868865728</v>
      </c>
      <c r="E130" s="23">
        <v>1206</v>
      </c>
      <c r="F130" s="29">
        <v>0</v>
      </c>
      <c r="G130" s="52">
        <v>39.38384481</v>
      </c>
      <c r="H130" s="52">
        <v>-77.00099342</v>
      </c>
      <c r="I130" s="30">
        <v>998.4</v>
      </c>
      <c r="J130" s="25">
        <f t="shared" si="6"/>
        <v>952.8</v>
      </c>
      <c r="K130" s="24">
        <f t="shared" si="7"/>
        <v>510.80301570249</v>
      </c>
      <c r="L130" s="24">
        <f t="shared" si="8"/>
        <v>594.4030157024899</v>
      </c>
      <c r="M130" s="24">
        <f t="shared" si="9"/>
        <v>612.20301570249</v>
      </c>
      <c r="N130" s="28">
        <f t="shared" si="10"/>
        <v>603.30301570249</v>
      </c>
      <c r="O130" s="25">
        <v>17.8</v>
      </c>
      <c r="P130" s="25">
        <v>57.3</v>
      </c>
      <c r="Q130" s="25">
        <v>35.7</v>
      </c>
      <c r="Z130" s="31">
        <v>0.075</v>
      </c>
      <c r="AC130" s="32">
        <v>0.026</v>
      </c>
      <c r="AD130" s="28">
        <v>603.30301570249</v>
      </c>
    </row>
    <row r="131" spans="1:30" ht="12.75">
      <c r="A131" s="20">
        <f t="shared" si="11"/>
        <v>37074</v>
      </c>
      <c r="B131" s="26">
        <v>183</v>
      </c>
      <c r="C131" s="52">
        <v>0.868981481</v>
      </c>
      <c r="D131" s="27">
        <v>0.868981481</v>
      </c>
      <c r="E131" s="23">
        <v>1216</v>
      </c>
      <c r="F131" s="29">
        <v>0</v>
      </c>
      <c r="G131" s="52">
        <v>39.38969016</v>
      </c>
      <c r="H131" s="52">
        <v>-77.00057146</v>
      </c>
      <c r="I131" s="30">
        <v>997</v>
      </c>
      <c r="J131" s="25">
        <f t="shared" si="6"/>
        <v>951.4</v>
      </c>
      <c r="K131" s="24">
        <f t="shared" si="7"/>
        <v>523.0134284905416</v>
      </c>
      <c r="L131" s="24">
        <f t="shared" si="8"/>
        <v>606.6134284905417</v>
      </c>
      <c r="M131" s="24">
        <f t="shared" si="9"/>
        <v>624.4134284905416</v>
      </c>
      <c r="N131" s="28">
        <f t="shared" si="10"/>
        <v>615.5134284905416</v>
      </c>
      <c r="O131" s="25">
        <v>17.7</v>
      </c>
      <c r="P131" s="25">
        <v>58</v>
      </c>
      <c r="Q131" s="25">
        <v>36.1</v>
      </c>
      <c r="Z131" s="31">
        <v>0.084</v>
      </c>
      <c r="AC131" s="32">
        <v>0.024</v>
      </c>
      <c r="AD131" s="28">
        <v>615.5134284905416</v>
      </c>
    </row>
    <row r="132" spans="1:30" ht="12.75">
      <c r="A132" s="20">
        <f t="shared" si="11"/>
        <v>37074</v>
      </c>
      <c r="B132" s="26">
        <v>183</v>
      </c>
      <c r="C132" s="52">
        <v>0.869097233</v>
      </c>
      <c r="D132" s="27">
        <v>0.869097233</v>
      </c>
      <c r="E132" s="23">
        <v>1226</v>
      </c>
      <c r="F132" s="29">
        <v>0</v>
      </c>
      <c r="G132" s="52">
        <v>39.39553476</v>
      </c>
      <c r="H132" s="52">
        <v>-77.00009222</v>
      </c>
      <c r="I132" s="30">
        <v>997</v>
      </c>
      <c r="J132" s="25">
        <f t="shared" si="6"/>
        <v>951.4</v>
      </c>
      <c r="K132" s="24">
        <f t="shared" si="7"/>
        <v>523.0134284905416</v>
      </c>
      <c r="L132" s="24">
        <f t="shared" si="8"/>
        <v>606.6134284905417</v>
      </c>
      <c r="M132" s="24">
        <f t="shared" si="9"/>
        <v>624.4134284905416</v>
      </c>
      <c r="N132" s="28">
        <f t="shared" si="10"/>
        <v>615.5134284905416</v>
      </c>
      <c r="O132" s="25">
        <v>17.6</v>
      </c>
      <c r="P132" s="25">
        <v>57.4</v>
      </c>
      <c r="Q132" s="25">
        <v>34</v>
      </c>
      <c r="R132" s="21">
        <v>1.51E-06</v>
      </c>
      <c r="S132" s="21">
        <v>5.625E-06</v>
      </c>
      <c r="T132" s="21">
        <v>4.253E-06</v>
      </c>
      <c r="U132" s="21">
        <v>3.124E-06</v>
      </c>
      <c r="V132" s="56">
        <v>932.2</v>
      </c>
      <c r="W132" s="56">
        <v>306.8</v>
      </c>
      <c r="X132" s="56">
        <v>303.5</v>
      </c>
      <c r="Y132" s="56">
        <v>15.1</v>
      </c>
      <c r="Z132" s="31">
        <v>0.093</v>
      </c>
      <c r="AC132" s="32">
        <v>12.312</v>
      </c>
      <c r="AD132" s="28">
        <v>615.5134284905416</v>
      </c>
    </row>
    <row r="133" spans="1:30" ht="12.75">
      <c r="A133" s="20">
        <f t="shared" si="11"/>
        <v>37074</v>
      </c>
      <c r="B133" s="26">
        <v>183</v>
      </c>
      <c r="C133" s="52">
        <v>0.869212985</v>
      </c>
      <c r="D133" s="27">
        <v>0.869212985</v>
      </c>
      <c r="E133" s="23">
        <v>1236</v>
      </c>
      <c r="F133" s="29">
        <v>0</v>
      </c>
      <c r="G133" s="52">
        <v>39.40126796</v>
      </c>
      <c r="H133" s="52">
        <v>-76.99956692</v>
      </c>
      <c r="I133" s="30">
        <v>996.8</v>
      </c>
      <c r="J133" s="25">
        <f t="shared" si="6"/>
        <v>951.1999999999999</v>
      </c>
      <c r="K133" s="24">
        <f t="shared" si="7"/>
        <v>524.7592397809002</v>
      </c>
      <c r="L133" s="24">
        <f t="shared" si="8"/>
        <v>608.3592397809002</v>
      </c>
      <c r="M133" s="24">
        <f t="shared" si="9"/>
        <v>626.1592397809002</v>
      </c>
      <c r="N133" s="28">
        <f t="shared" si="10"/>
        <v>617.2592397809002</v>
      </c>
      <c r="O133" s="25">
        <v>17.5</v>
      </c>
      <c r="P133" s="25">
        <v>58</v>
      </c>
      <c r="Q133" s="25">
        <v>34.6</v>
      </c>
      <c r="Z133" s="31">
        <v>0.083</v>
      </c>
      <c r="AC133" s="32">
        <v>12.285</v>
      </c>
      <c r="AD133" s="28">
        <v>617.2592397809002</v>
      </c>
    </row>
    <row r="134" spans="1:30" ht="12.75">
      <c r="A134" s="20">
        <f t="shared" si="11"/>
        <v>37074</v>
      </c>
      <c r="B134" s="26">
        <v>183</v>
      </c>
      <c r="C134" s="52">
        <v>0.869328678</v>
      </c>
      <c r="D134" s="27">
        <v>0.869328678</v>
      </c>
      <c r="E134" s="23">
        <v>1246</v>
      </c>
      <c r="F134" s="29">
        <v>0</v>
      </c>
      <c r="G134" s="52">
        <v>39.40692002</v>
      </c>
      <c r="H134" s="52">
        <v>-76.99901149</v>
      </c>
      <c r="I134" s="30">
        <v>995.9</v>
      </c>
      <c r="J134" s="25">
        <f t="shared" si="6"/>
        <v>950.3</v>
      </c>
      <c r="K134" s="24">
        <f t="shared" si="7"/>
        <v>532.619935855455</v>
      </c>
      <c r="L134" s="24">
        <f t="shared" si="8"/>
        <v>616.219935855455</v>
      </c>
      <c r="M134" s="24">
        <f t="shared" si="9"/>
        <v>634.019935855455</v>
      </c>
      <c r="N134" s="28">
        <f t="shared" si="10"/>
        <v>625.119935855455</v>
      </c>
      <c r="O134" s="25">
        <v>17.5</v>
      </c>
      <c r="P134" s="25">
        <v>58</v>
      </c>
      <c r="Q134" s="25">
        <v>31.6</v>
      </c>
      <c r="Z134" s="31">
        <v>0.084</v>
      </c>
      <c r="AC134" s="32">
        <v>12.278</v>
      </c>
      <c r="AD134" s="28">
        <v>625.119935855455</v>
      </c>
    </row>
    <row r="135" spans="1:30" ht="12.75">
      <c r="A135" s="20">
        <f t="shared" si="11"/>
        <v>37074</v>
      </c>
      <c r="B135" s="26">
        <v>183</v>
      </c>
      <c r="C135" s="52">
        <v>0.86944443</v>
      </c>
      <c r="D135" s="27">
        <v>0.86944443</v>
      </c>
      <c r="E135" s="23">
        <v>1256</v>
      </c>
      <c r="F135" s="29">
        <v>0</v>
      </c>
      <c r="G135" s="52">
        <v>39.41249728</v>
      </c>
      <c r="H135" s="52">
        <v>-76.9983914</v>
      </c>
      <c r="I135" s="30">
        <v>994.9</v>
      </c>
      <c r="J135" s="25">
        <f t="shared" si="6"/>
        <v>949.3</v>
      </c>
      <c r="K135" s="24">
        <f t="shared" si="7"/>
        <v>541.3627787056098</v>
      </c>
      <c r="L135" s="24">
        <f t="shared" si="8"/>
        <v>624.9627787056098</v>
      </c>
      <c r="M135" s="24">
        <f t="shared" si="9"/>
        <v>642.7627787056098</v>
      </c>
      <c r="N135" s="28">
        <f t="shared" si="10"/>
        <v>633.8627787056098</v>
      </c>
      <c r="O135" s="25">
        <v>17.5</v>
      </c>
      <c r="P135" s="25">
        <v>58.5</v>
      </c>
      <c r="Q135" s="25">
        <v>38.6</v>
      </c>
      <c r="Z135" s="31">
        <v>0.104</v>
      </c>
      <c r="AC135" s="32">
        <v>12.313</v>
      </c>
      <c r="AD135" s="28">
        <v>633.8627787056098</v>
      </c>
    </row>
    <row r="136" spans="1:30" ht="12.75">
      <c r="A136" s="20">
        <f t="shared" si="11"/>
        <v>37074</v>
      </c>
      <c r="B136" s="26">
        <v>183</v>
      </c>
      <c r="C136" s="52">
        <v>0.869560182</v>
      </c>
      <c r="D136" s="27">
        <v>0.869560182</v>
      </c>
      <c r="E136" s="23">
        <v>1266</v>
      </c>
      <c r="F136" s="29">
        <v>0</v>
      </c>
      <c r="G136" s="52">
        <v>39.41819595</v>
      </c>
      <c r="H136" s="52">
        <v>-76.99767802</v>
      </c>
      <c r="I136" s="30">
        <v>992.6</v>
      </c>
      <c r="J136" s="25">
        <f t="shared" si="6"/>
        <v>947</v>
      </c>
      <c r="K136" s="24">
        <f t="shared" si="7"/>
        <v>561.5063187795964</v>
      </c>
      <c r="L136" s="24">
        <f t="shared" si="8"/>
        <v>645.1063187795964</v>
      </c>
      <c r="M136" s="24">
        <f t="shared" si="9"/>
        <v>662.9063187795964</v>
      </c>
      <c r="N136" s="28">
        <f t="shared" si="10"/>
        <v>654.0063187795964</v>
      </c>
      <c r="O136" s="25">
        <v>17.5</v>
      </c>
      <c r="P136" s="25">
        <v>58.7</v>
      </c>
      <c r="Q136" s="25">
        <v>34.1</v>
      </c>
      <c r="S136" s="21">
        <v>5.891E-06</v>
      </c>
      <c r="T136" s="21">
        <v>4.626E-06</v>
      </c>
      <c r="U136" s="21">
        <v>3.423E-06</v>
      </c>
      <c r="V136" s="56">
        <v>930.8</v>
      </c>
      <c r="W136" s="56">
        <v>306.8</v>
      </c>
      <c r="X136" s="56">
        <v>303.4</v>
      </c>
      <c r="Y136" s="56">
        <v>15.1</v>
      </c>
      <c r="Z136" s="31">
        <v>0.104</v>
      </c>
      <c r="AC136" s="32">
        <v>12.269</v>
      </c>
      <c r="AD136" s="28">
        <v>654.0063187795964</v>
      </c>
    </row>
    <row r="137" spans="1:30" ht="12.75">
      <c r="A137" s="20">
        <f t="shared" si="11"/>
        <v>37074</v>
      </c>
      <c r="B137" s="26">
        <v>183</v>
      </c>
      <c r="C137" s="52">
        <v>0.869675934</v>
      </c>
      <c r="D137" s="27">
        <v>0.869675934</v>
      </c>
      <c r="E137" s="23">
        <v>1276</v>
      </c>
      <c r="F137" s="29">
        <v>0</v>
      </c>
      <c r="G137" s="52">
        <v>39.4239301</v>
      </c>
      <c r="H137" s="52">
        <v>-76.9969205</v>
      </c>
      <c r="I137" s="30">
        <v>991.7</v>
      </c>
      <c r="J137" s="25">
        <f aca="true" t="shared" si="12" ref="J137:J200">I137-45.6</f>
        <v>946.1</v>
      </c>
      <c r="K137" s="24">
        <f aca="true" t="shared" si="13" ref="K137:K200">(8303.951372*(LN(1013.25/J137)))</f>
        <v>569.4018940770937</v>
      </c>
      <c r="L137" s="24">
        <f aca="true" t="shared" si="14" ref="L137:L200">K137+83.6</f>
        <v>653.0018940770938</v>
      </c>
      <c r="M137" s="24">
        <f aca="true" t="shared" si="15" ref="M137:M200">K137+101.4</f>
        <v>670.8018940770937</v>
      </c>
      <c r="N137" s="28">
        <f aca="true" t="shared" si="16" ref="N137:N200">AVERAGE(L137:M137)</f>
        <v>661.9018940770937</v>
      </c>
      <c r="O137" s="25">
        <v>17.3</v>
      </c>
      <c r="P137" s="25">
        <v>59</v>
      </c>
      <c r="Q137" s="25">
        <v>38.9</v>
      </c>
      <c r="Z137" s="31">
        <v>0.094</v>
      </c>
      <c r="AC137" s="32">
        <v>12.276</v>
      </c>
      <c r="AD137" s="28">
        <v>661.9018940770937</v>
      </c>
    </row>
    <row r="138" spans="1:30" ht="12.75">
      <c r="A138" s="20">
        <f t="shared" si="11"/>
        <v>37074</v>
      </c>
      <c r="B138" s="26">
        <v>183</v>
      </c>
      <c r="C138" s="52">
        <v>0.869791687</v>
      </c>
      <c r="D138" s="27">
        <v>0.869791687</v>
      </c>
      <c r="E138" s="23">
        <v>1286</v>
      </c>
      <c r="F138" s="29">
        <v>0</v>
      </c>
      <c r="G138" s="52">
        <v>39.42955863</v>
      </c>
      <c r="H138" s="52">
        <v>-76.9959662</v>
      </c>
      <c r="I138" s="30">
        <v>990.1</v>
      </c>
      <c r="J138" s="25">
        <f t="shared" si="12"/>
        <v>944.5</v>
      </c>
      <c r="K138" s="24">
        <f t="shared" si="13"/>
        <v>583.4570356904818</v>
      </c>
      <c r="L138" s="24">
        <f t="shared" si="14"/>
        <v>667.0570356904818</v>
      </c>
      <c r="M138" s="24">
        <f t="shared" si="15"/>
        <v>684.8570356904818</v>
      </c>
      <c r="N138" s="28">
        <f t="shared" si="16"/>
        <v>675.9570356904818</v>
      </c>
      <c r="O138" s="25">
        <v>17.4</v>
      </c>
      <c r="P138" s="25">
        <v>58.7</v>
      </c>
      <c r="Q138" s="25">
        <v>35.1</v>
      </c>
      <c r="R138" s="21">
        <v>1.13E-06</v>
      </c>
      <c r="Z138" s="31">
        <v>0.113</v>
      </c>
      <c r="AA138" s="57">
        <v>0</v>
      </c>
      <c r="AB138" s="57">
        <f aca="true" t="shared" si="17" ref="AB138:AB201">AVERAGE(AA133:AA138)</f>
        <v>0</v>
      </c>
      <c r="AC138" s="32">
        <v>12.31</v>
      </c>
      <c r="AD138" s="28">
        <v>675.9570356904818</v>
      </c>
    </row>
    <row r="139" spans="1:30" ht="12.75">
      <c r="A139" s="20">
        <f aca="true" t="shared" si="18" ref="A139:A202">A138</f>
        <v>37074</v>
      </c>
      <c r="B139" s="26">
        <v>183</v>
      </c>
      <c r="C139" s="52">
        <v>0.869907379</v>
      </c>
      <c r="D139" s="27">
        <v>0.869907379</v>
      </c>
      <c r="E139" s="23">
        <v>1296</v>
      </c>
      <c r="F139" s="29">
        <v>0</v>
      </c>
      <c r="G139" s="52">
        <v>39.4351328</v>
      </c>
      <c r="H139" s="52">
        <v>-76.99497481</v>
      </c>
      <c r="I139" s="30">
        <v>989.8</v>
      </c>
      <c r="J139" s="25">
        <f t="shared" si="12"/>
        <v>944.1999999999999</v>
      </c>
      <c r="K139" s="24">
        <f t="shared" si="13"/>
        <v>586.0950252415515</v>
      </c>
      <c r="L139" s="24">
        <f t="shared" si="14"/>
        <v>669.6950252415515</v>
      </c>
      <c r="M139" s="24">
        <f t="shared" si="15"/>
        <v>687.4950252415515</v>
      </c>
      <c r="N139" s="28">
        <f t="shared" si="16"/>
        <v>678.5950252415515</v>
      </c>
      <c r="O139" s="25">
        <v>17.3</v>
      </c>
      <c r="P139" s="25">
        <v>58.4</v>
      </c>
      <c r="Q139" s="25">
        <v>38.6</v>
      </c>
      <c r="S139" s="21">
        <v>5.739E-06</v>
      </c>
      <c r="T139" s="21">
        <v>4.433E-06</v>
      </c>
      <c r="U139" s="21">
        <v>3.733E-06</v>
      </c>
      <c r="V139" s="56">
        <v>926.7</v>
      </c>
      <c r="W139" s="56">
        <v>306.9</v>
      </c>
      <c r="X139" s="56">
        <v>303.4</v>
      </c>
      <c r="Y139" s="56">
        <v>15.2</v>
      </c>
      <c r="Z139" s="31">
        <v>0.105</v>
      </c>
      <c r="AA139" s="57">
        <v>0</v>
      </c>
      <c r="AB139" s="57">
        <f t="shared" si="17"/>
        <v>0</v>
      </c>
      <c r="AC139" s="32">
        <v>12.27</v>
      </c>
      <c r="AD139" s="28">
        <v>678.5950252415515</v>
      </c>
    </row>
    <row r="140" spans="1:30" ht="12.75">
      <c r="A140" s="20">
        <f t="shared" si="18"/>
        <v>37074</v>
      </c>
      <c r="B140" s="26">
        <v>183</v>
      </c>
      <c r="C140" s="52">
        <v>0.870023131</v>
      </c>
      <c r="D140" s="27">
        <v>0.870023131</v>
      </c>
      <c r="E140" s="23">
        <v>1306</v>
      </c>
      <c r="F140" s="29">
        <v>0</v>
      </c>
      <c r="G140" s="52">
        <v>39.44086132</v>
      </c>
      <c r="H140" s="52">
        <v>-76.99393051</v>
      </c>
      <c r="I140" s="30">
        <v>989.9</v>
      </c>
      <c r="J140" s="25">
        <f t="shared" si="12"/>
        <v>944.3</v>
      </c>
      <c r="K140" s="24">
        <f t="shared" si="13"/>
        <v>585.2156022730817</v>
      </c>
      <c r="L140" s="24">
        <f t="shared" si="14"/>
        <v>668.8156022730817</v>
      </c>
      <c r="M140" s="24">
        <f t="shared" si="15"/>
        <v>686.6156022730817</v>
      </c>
      <c r="N140" s="28">
        <f t="shared" si="16"/>
        <v>677.7156022730817</v>
      </c>
      <c r="O140" s="25">
        <v>17.5</v>
      </c>
      <c r="P140" s="25">
        <v>58</v>
      </c>
      <c r="Q140" s="25">
        <v>32.6</v>
      </c>
      <c r="Z140" s="31">
        <v>0.124</v>
      </c>
      <c r="AA140" s="57">
        <v>0</v>
      </c>
      <c r="AB140" s="57">
        <f t="shared" si="17"/>
        <v>0</v>
      </c>
      <c r="AC140" s="32">
        <v>12.279</v>
      </c>
      <c r="AD140" s="28">
        <v>677.7156022730817</v>
      </c>
    </row>
    <row r="141" spans="1:30" ht="12.75">
      <c r="A141" s="20">
        <f t="shared" si="18"/>
        <v>37074</v>
      </c>
      <c r="B141" s="26">
        <v>183</v>
      </c>
      <c r="C141" s="52">
        <v>0.870138884</v>
      </c>
      <c r="D141" s="27">
        <v>0.870138884</v>
      </c>
      <c r="E141" s="23">
        <v>1316</v>
      </c>
      <c r="F141" s="29">
        <v>0</v>
      </c>
      <c r="G141" s="52">
        <v>39.44670307</v>
      </c>
      <c r="H141" s="52">
        <v>-76.99282103</v>
      </c>
      <c r="I141" s="30">
        <v>990.1</v>
      </c>
      <c r="J141" s="25">
        <f t="shared" si="12"/>
        <v>944.5</v>
      </c>
      <c r="K141" s="24">
        <f t="shared" si="13"/>
        <v>583.4570356904818</v>
      </c>
      <c r="L141" s="24">
        <f t="shared" si="14"/>
        <v>667.0570356904818</v>
      </c>
      <c r="M141" s="24">
        <f t="shared" si="15"/>
        <v>684.8570356904818</v>
      </c>
      <c r="N141" s="28">
        <f t="shared" si="16"/>
        <v>675.9570356904818</v>
      </c>
      <c r="O141" s="25">
        <v>17.4</v>
      </c>
      <c r="P141" s="25">
        <v>58.6</v>
      </c>
      <c r="Q141" s="25">
        <v>35.7</v>
      </c>
      <c r="Z141" s="31">
        <v>0.114</v>
      </c>
      <c r="AA141" s="57">
        <v>0</v>
      </c>
      <c r="AB141" s="57">
        <f t="shared" si="17"/>
        <v>0</v>
      </c>
      <c r="AC141" s="32">
        <v>12.304</v>
      </c>
      <c r="AD141" s="28">
        <v>675.9570356904818</v>
      </c>
    </row>
    <row r="142" spans="1:30" ht="12.75">
      <c r="A142" s="20">
        <f t="shared" si="18"/>
        <v>37074</v>
      </c>
      <c r="B142" s="26">
        <v>183</v>
      </c>
      <c r="C142" s="52">
        <v>0.870254636</v>
      </c>
      <c r="D142" s="27">
        <v>0.870254636</v>
      </c>
      <c r="E142" s="23">
        <v>1326</v>
      </c>
      <c r="F142" s="29">
        <v>0</v>
      </c>
      <c r="G142" s="52">
        <v>39.45263178</v>
      </c>
      <c r="H142" s="52">
        <v>-76.99172801</v>
      </c>
      <c r="I142" s="30">
        <v>991.5</v>
      </c>
      <c r="J142" s="25">
        <f t="shared" si="12"/>
        <v>945.9</v>
      </c>
      <c r="K142" s="24">
        <f t="shared" si="13"/>
        <v>571.1574863398702</v>
      </c>
      <c r="L142" s="24">
        <f t="shared" si="14"/>
        <v>654.7574863398702</v>
      </c>
      <c r="M142" s="24">
        <f t="shared" si="15"/>
        <v>672.5574863398701</v>
      </c>
      <c r="N142" s="28">
        <f t="shared" si="16"/>
        <v>663.6574863398702</v>
      </c>
      <c r="O142" s="25">
        <v>17.5</v>
      </c>
      <c r="P142" s="25">
        <v>57.9</v>
      </c>
      <c r="Q142" s="25">
        <v>35.6</v>
      </c>
      <c r="S142" s="21">
        <v>6.89E-06</v>
      </c>
      <c r="T142" s="21">
        <v>5.188E-06</v>
      </c>
      <c r="U142" s="21">
        <v>4.111E-06</v>
      </c>
      <c r="V142" s="56">
        <v>924.3</v>
      </c>
      <c r="W142" s="56">
        <v>306.9</v>
      </c>
      <c r="X142" s="56">
        <v>303.4</v>
      </c>
      <c r="Y142" s="56">
        <v>15.2</v>
      </c>
      <c r="Z142" s="31">
        <v>0.094</v>
      </c>
      <c r="AA142" s="57">
        <v>0</v>
      </c>
      <c r="AB142" s="57">
        <f t="shared" si="17"/>
        <v>0</v>
      </c>
      <c r="AC142" s="32">
        <v>12.272</v>
      </c>
      <c r="AD142" s="28">
        <v>663.6574863398702</v>
      </c>
    </row>
    <row r="143" spans="1:30" ht="12.75">
      <c r="A143" s="20">
        <f t="shared" si="18"/>
        <v>37074</v>
      </c>
      <c r="B143" s="26">
        <v>183</v>
      </c>
      <c r="C143" s="52">
        <v>0.870370388</v>
      </c>
      <c r="D143" s="27">
        <v>0.870370388</v>
      </c>
      <c r="E143" s="23">
        <v>1336</v>
      </c>
      <c r="F143" s="29">
        <v>0</v>
      </c>
      <c r="G143" s="52">
        <v>39.4586636</v>
      </c>
      <c r="H143" s="52">
        <v>-76.99077865</v>
      </c>
      <c r="I143" s="30">
        <v>991.7</v>
      </c>
      <c r="J143" s="25">
        <f t="shared" si="12"/>
        <v>946.1</v>
      </c>
      <c r="K143" s="24">
        <f t="shared" si="13"/>
        <v>569.4018940770937</v>
      </c>
      <c r="L143" s="24">
        <f t="shared" si="14"/>
        <v>653.0018940770938</v>
      </c>
      <c r="M143" s="24">
        <f t="shared" si="15"/>
        <v>670.8018940770937</v>
      </c>
      <c r="N143" s="28">
        <f t="shared" si="16"/>
        <v>661.9018940770937</v>
      </c>
      <c r="O143" s="25">
        <v>17.5</v>
      </c>
      <c r="P143" s="25">
        <v>58</v>
      </c>
      <c r="Q143" s="25">
        <v>37.6</v>
      </c>
      <c r="Z143" s="31">
        <v>0.095</v>
      </c>
      <c r="AA143" s="57">
        <v>0</v>
      </c>
      <c r="AB143" s="57">
        <f t="shared" si="17"/>
        <v>0</v>
      </c>
      <c r="AC143" s="32">
        <v>12.28</v>
      </c>
      <c r="AD143" s="28">
        <v>661.9018940770937</v>
      </c>
    </row>
    <row r="144" spans="1:30" ht="12.75">
      <c r="A144" s="20">
        <f t="shared" si="18"/>
        <v>37074</v>
      </c>
      <c r="B144" s="26">
        <v>183</v>
      </c>
      <c r="C144" s="52">
        <v>0.87048614</v>
      </c>
      <c r="D144" s="27">
        <v>0.87048614</v>
      </c>
      <c r="E144" s="23">
        <v>1346</v>
      </c>
      <c r="F144" s="29">
        <v>0</v>
      </c>
      <c r="G144" s="52">
        <v>39.4647838</v>
      </c>
      <c r="H144" s="52">
        <v>-76.9899408</v>
      </c>
      <c r="I144" s="30">
        <v>990.8</v>
      </c>
      <c r="J144" s="25">
        <f t="shared" si="12"/>
        <v>945.1999999999999</v>
      </c>
      <c r="K144" s="24">
        <f t="shared" si="13"/>
        <v>577.3049838025938</v>
      </c>
      <c r="L144" s="24">
        <f t="shared" si="14"/>
        <v>660.9049838025938</v>
      </c>
      <c r="M144" s="24">
        <f t="shared" si="15"/>
        <v>678.7049838025938</v>
      </c>
      <c r="N144" s="28">
        <f t="shared" si="16"/>
        <v>669.8049838025938</v>
      </c>
      <c r="O144" s="25">
        <v>17.6</v>
      </c>
      <c r="P144" s="25">
        <v>58.3</v>
      </c>
      <c r="Q144" s="25">
        <v>33.7</v>
      </c>
      <c r="R144" s="21">
        <v>-2.21E-06</v>
      </c>
      <c r="Z144" s="31">
        <v>0.115</v>
      </c>
      <c r="AA144" s="57">
        <v>0</v>
      </c>
      <c r="AB144" s="57">
        <f t="shared" si="17"/>
        <v>0</v>
      </c>
      <c r="AC144" s="32">
        <v>12.309</v>
      </c>
      <c r="AD144" s="28">
        <v>669.8049838025938</v>
      </c>
    </row>
    <row r="145" spans="1:30" ht="12.75">
      <c r="A145" s="20">
        <f t="shared" si="18"/>
        <v>37074</v>
      </c>
      <c r="B145" s="26">
        <v>183</v>
      </c>
      <c r="C145" s="52">
        <v>0.870601833</v>
      </c>
      <c r="D145" s="27">
        <v>0.870601833</v>
      </c>
      <c r="E145" s="23">
        <v>1356</v>
      </c>
      <c r="F145" s="29">
        <v>0</v>
      </c>
      <c r="G145" s="52">
        <v>39.47097636</v>
      </c>
      <c r="H145" s="52">
        <v>-76.98885103</v>
      </c>
      <c r="I145" s="30">
        <v>989.4</v>
      </c>
      <c r="J145" s="25">
        <f t="shared" si="12"/>
        <v>943.8</v>
      </c>
      <c r="K145" s="24">
        <f t="shared" si="13"/>
        <v>589.6136487569094</v>
      </c>
      <c r="L145" s="24">
        <f t="shared" si="14"/>
        <v>673.2136487569094</v>
      </c>
      <c r="M145" s="24">
        <f t="shared" si="15"/>
        <v>691.0136487569093</v>
      </c>
      <c r="N145" s="28">
        <f t="shared" si="16"/>
        <v>682.1136487569094</v>
      </c>
      <c r="O145" s="25">
        <v>17.8</v>
      </c>
      <c r="P145" s="25">
        <v>59.4</v>
      </c>
      <c r="Q145" s="25">
        <v>41.2</v>
      </c>
      <c r="S145" s="21">
        <v>5.937E-06</v>
      </c>
      <c r="T145" s="21">
        <v>4.847E-06</v>
      </c>
      <c r="U145" s="21">
        <v>3.492E-06</v>
      </c>
      <c r="V145" s="56">
        <v>925.6</v>
      </c>
      <c r="W145" s="56">
        <v>306.9</v>
      </c>
      <c r="X145" s="56">
        <v>303.3</v>
      </c>
      <c r="Y145" s="56">
        <v>15.2</v>
      </c>
      <c r="Z145" s="31">
        <v>0.124</v>
      </c>
      <c r="AA145" s="57">
        <v>0</v>
      </c>
      <c r="AB145" s="57">
        <f t="shared" si="17"/>
        <v>0</v>
      </c>
      <c r="AC145" s="32">
        <v>12.274</v>
      </c>
      <c r="AD145" s="28">
        <v>682.1136487569094</v>
      </c>
    </row>
    <row r="146" spans="1:30" ht="12.75">
      <c r="A146" s="20">
        <f t="shared" si="18"/>
        <v>37074</v>
      </c>
      <c r="B146" s="26">
        <v>183</v>
      </c>
      <c r="C146" s="52">
        <v>0.870717585</v>
      </c>
      <c r="D146" s="27">
        <v>0.870717585</v>
      </c>
      <c r="E146" s="23">
        <v>1366</v>
      </c>
      <c r="F146" s="29">
        <v>0</v>
      </c>
      <c r="G146" s="52">
        <v>39.4771845</v>
      </c>
      <c r="H146" s="52">
        <v>-76.9876289</v>
      </c>
      <c r="I146" s="30">
        <v>990.5</v>
      </c>
      <c r="J146" s="25">
        <f t="shared" si="12"/>
        <v>944.9</v>
      </c>
      <c r="K146" s="24">
        <f t="shared" si="13"/>
        <v>579.9410193906797</v>
      </c>
      <c r="L146" s="24">
        <f t="shared" si="14"/>
        <v>663.5410193906797</v>
      </c>
      <c r="M146" s="24">
        <f t="shared" si="15"/>
        <v>681.3410193906797</v>
      </c>
      <c r="N146" s="28">
        <f t="shared" si="16"/>
        <v>672.4410193906797</v>
      </c>
      <c r="O146" s="25">
        <v>17.8</v>
      </c>
      <c r="P146" s="25">
        <v>58.3</v>
      </c>
      <c r="Q146" s="25">
        <v>37.1</v>
      </c>
      <c r="Z146" s="31">
        <v>0.114</v>
      </c>
      <c r="AA146" s="57">
        <v>0</v>
      </c>
      <c r="AB146" s="57">
        <f t="shared" si="17"/>
        <v>0</v>
      </c>
      <c r="AC146" s="32">
        <v>12.276</v>
      </c>
      <c r="AD146" s="28">
        <v>672.4410193906797</v>
      </c>
    </row>
    <row r="147" spans="1:30" ht="12.75">
      <c r="A147" s="20">
        <f t="shared" si="18"/>
        <v>37074</v>
      </c>
      <c r="B147" s="26">
        <v>183</v>
      </c>
      <c r="C147" s="52">
        <v>0.870833337</v>
      </c>
      <c r="D147" s="27">
        <v>0.870833337</v>
      </c>
      <c r="E147" s="23">
        <v>1376</v>
      </c>
      <c r="F147" s="29">
        <v>0</v>
      </c>
      <c r="G147" s="52">
        <v>39.48335855</v>
      </c>
      <c r="H147" s="52">
        <v>-76.98634301</v>
      </c>
      <c r="I147" s="30">
        <v>991.1</v>
      </c>
      <c r="J147" s="25">
        <f t="shared" si="12"/>
        <v>945.5</v>
      </c>
      <c r="K147" s="24">
        <f t="shared" si="13"/>
        <v>574.669784741392</v>
      </c>
      <c r="L147" s="24">
        <f t="shared" si="14"/>
        <v>658.2697847413921</v>
      </c>
      <c r="M147" s="24">
        <f t="shared" si="15"/>
        <v>676.069784741392</v>
      </c>
      <c r="N147" s="28">
        <f t="shared" si="16"/>
        <v>667.169784741392</v>
      </c>
      <c r="O147" s="25">
        <v>17.8</v>
      </c>
      <c r="P147" s="25">
        <v>57.8</v>
      </c>
      <c r="Q147" s="25">
        <v>42.7</v>
      </c>
      <c r="Z147" s="31">
        <v>0.125</v>
      </c>
      <c r="AA147" s="57">
        <v>0</v>
      </c>
      <c r="AB147" s="57">
        <f t="shared" si="17"/>
        <v>0</v>
      </c>
      <c r="AC147" s="32">
        <v>12.3</v>
      </c>
      <c r="AD147" s="28">
        <v>667.169784741392</v>
      </c>
    </row>
    <row r="148" spans="1:30" ht="12.75">
      <c r="A148" s="20">
        <f t="shared" si="18"/>
        <v>37074</v>
      </c>
      <c r="B148" s="26">
        <v>183</v>
      </c>
      <c r="C148" s="52">
        <v>0.87094909</v>
      </c>
      <c r="D148" s="27">
        <v>0.87094909</v>
      </c>
      <c r="E148" s="23">
        <v>1386</v>
      </c>
      <c r="F148" s="29">
        <v>0</v>
      </c>
      <c r="G148" s="52">
        <v>39.48959565</v>
      </c>
      <c r="H148" s="52">
        <v>-76.98494132</v>
      </c>
      <c r="I148" s="30">
        <v>990</v>
      </c>
      <c r="J148" s="25">
        <f t="shared" si="12"/>
        <v>944.4</v>
      </c>
      <c r="K148" s="24">
        <f t="shared" si="13"/>
        <v>584.3362724292994</v>
      </c>
      <c r="L148" s="24">
        <f t="shared" si="14"/>
        <v>667.9362724292994</v>
      </c>
      <c r="M148" s="24">
        <f t="shared" si="15"/>
        <v>685.7362724292993</v>
      </c>
      <c r="N148" s="28">
        <f t="shared" si="16"/>
        <v>676.8362724292994</v>
      </c>
      <c r="O148" s="25">
        <v>17.9</v>
      </c>
      <c r="P148" s="25">
        <v>56.4</v>
      </c>
      <c r="Q148" s="25">
        <v>36.7</v>
      </c>
      <c r="S148" s="21">
        <v>6.21E-06</v>
      </c>
      <c r="T148" s="21">
        <v>5.675E-06</v>
      </c>
      <c r="U148" s="21">
        <v>3.923E-06</v>
      </c>
      <c r="V148" s="56">
        <v>924.6</v>
      </c>
      <c r="W148" s="56">
        <v>306.9</v>
      </c>
      <c r="X148" s="56">
        <v>303.3</v>
      </c>
      <c r="Y148" s="56">
        <v>15.1</v>
      </c>
      <c r="Z148" s="31">
        <v>0.114</v>
      </c>
      <c r="AA148" s="57">
        <v>0</v>
      </c>
      <c r="AB148" s="57">
        <f t="shared" si="17"/>
        <v>0</v>
      </c>
      <c r="AC148" s="32">
        <v>12.278</v>
      </c>
      <c r="AD148" s="28">
        <v>676.8362724292994</v>
      </c>
    </row>
    <row r="149" spans="1:30" ht="12.75">
      <c r="A149" s="20">
        <f t="shared" si="18"/>
        <v>37074</v>
      </c>
      <c r="B149" s="26">
        <v>183</v>
      </c>
      <c r="C149" s="52">
        <v>0.871064842</v>
      </c>
      <c r="D149" s="27">
        <v>0.871064842</v>
      </c>
      <c r="E149" s="23">
        <v>1396</v>
      </c>
      <c r="F149" s="29">
        <v>0</v>
      </c>
      <c r="G149" s="52">
        <v>39.49583044</v>
      </c>
      <c r="H149" s="52">
        <v>-76.98339949</v>
      </c>
      <c r="I149" s="30">
        <v>990.3</v>
      </c>
      <c r="J149" s="25">
        <f t="shared" si="12"/>
        <v>944.6999999999999</v>
      </c>
      <c r="K149" s="24">
        <f t="shared" si="13"/>
        <v>581.6988414488948</v>
      </c>
      <c r="L149" s="24">
        <f t="shared" si="14"/>
        <v>665.2988414488948</v>
      </c>
      <c r="M149" s="24">
        <f t="shared" si="15"/>
        <v>683.0988414488947</v>
      </c>
      <c r="N149" s="28">
        <f t="shared" si="16"/>
        <v>674.1988414488948</v>
      </c>
      <c r="O149" s="25">
        <v>17.7</v>
      </c>
      <c r="P149" s="25">
        <v>55.6</v>
      </c>
      <c r="Q149" s="25">
        <v>40.6</v>
      </c>
      <c r="Z149" s="31">
        <v>0.105</v>
      </c>
      <c r="AA149" s="57">
        <v>0</v>
      </c>
      <c r="AB149" s="57">
        <f t="shared" si="17"/>
        <v>0</v>
      </c>
      <c r="AC149" s="32">
        <v>12.297</v>
      </c>
      <c r="AD149" s="28">
        <v>674.1988414488948</v>
      </c>
    </row>
    <row r="150" spans="1:30" ht="12.75">
      <c r="A150" s="20">
        <f t="shared" si="18"/>
        <v>37074</v>
      </c>
      <c r="B150" s="26">
        <v>183</v>
      </c>
      <c r="C150" s="52">
        <v>0.871180534</v>
      </c>
      <c r="D150" s="27">
        <v>0.871180534</v>
      </c>
      <c r="E150" s="23">
        <v>1406</v>
      </c>
      <c r="F150" s="29">
        <v>0</v>
      </c>
      <c r="G150" s="52">
        <v>39.50209878</v>
      </c>
      <c r="H150" s="52">
        <v>-76.98162619</v>
      </c>
      <c r="I150" s="30">
        <v>992.1</v>
      </c>
      <c r="J150" s="25">
        <f t="shared" si="12"/>
        <v>946.5</v>
      </c>
      <c r="K150" s="24">
        <f t="shared" si="13"/>
        <v>565.8918226428169</v>
      </c>
      <c r="L150" s="24">
        <f t="shared" si="14"/>
        <v>649.4918226428169</v>
      </c>
      <c r="M150" s="24">
        <f t="shared" si="15"/>
        <v>667.2918226428169</v>
      </c>
      <c r="N150" s="28">
        <f t="shared" si="16"/>
        <v>658.3918226428169</v>
      </c>
      <c r="O150" s="25">
        <v>17.7</v>
      </c>
      <c r="P150" s="25">
        <v>55.6</v>
      </c>
      <c r="Q150" s="25">
        <v>37.2</v>
      </c>
      <c r="R150" s="21">
        <v>-2.6E-06</v>
      </c>
      <c r="Z150" s="31">
        <v>0.105</v>
      </c>
      <c r="AA150" s="57">
        <v>0</v>
      </c>
      <c r="AB150" s="57">
        <f t="shared" si="17"/>
        <v>0</v>
      </c>
      <c r="AC150" s="32">
        <v>12.295</v>
      </c>
      <c r="AD150" s="28">
        <v>658.3918226428169</v>
      </c>
    </row>
    <row r="151" spans="1:30" ht="12.75">
      <c r="A151" s="20">
        <f t="shared" si="18"/>
        <v>37074</v>
      </c>
      <c r="B151" s="26">
        <v>183</v>
      </c>
      <c r="C151" s="52">
        <v>0.871296287</v>
      </c>
      <c r="D151" s="27">
        <v>0.871296287</v>
      </c>
      <c r="E151" s="23">
        <v>1416</v>
      </c>
      <c r="F151" s="29">
        <v>0</v>
      </c>
      <c r="G151" s="52">
        <v>39.50799732</v>
      </c>
      <c r="H151" s="52">
        <v>-76.97912108</v>
      </c>
      <c r="I151" s="30">
        <v>994</v>
      </c>
      <c r="J151" s="25">
        <f t="shared" si="12"/>
        <v>948.4</v>
      </c>
      <c r="K151" s="24">
        <f t="shared" si="13"/>
        <v>549.2392152288961</v>
      </c>
      <c r="L151" s="24">
        <f t="shared" si="14"/>
        <v>632.8392152288961</v>
      </c>
      <c r="M151" s="24">
        <f t="shared" si="15"/>
        <v>650.6392152288961</v>
      </c>
      <c r="N151" s="28">
        <f t="shared" si="16"/>
        <v>641.7392152288961</v>
      </c>
      <c r="O151" s="25">
        <v>17.9</v>
      </c>
      <c r="P151" s="25">
        <v>56.8</v>
      </c>
      <c r="Q151" s="25">
        <v>34.1</v>
      </c>
      <c r="S151" s="21">
        <v>8.124E-06</v>
      </c>
      <c r="T151" s="21">
        <v>6.239E-06</v>
      </c>
      <c r="U151" s="21">
        <v>5.385E-06</v>
      </c>
      <c r="V151" s="56">
        <v>925</v>
      </c>
      <c r="W151" s="56">
        <v>307</v>
      </c>
      <c r="X151" s="56">
        <v>303.2</v>
      </c>
      <c r="Y151" s="56">
        <v>15.1</v>
      </c>
      <c r="Z151" s="31">
        <v>0.113</v>
      </c>
      <c r="AA151" s="57">
        <v>0</v>
      </c>
      <c r="AB151" s="57">
        <f t="shared" si="17"/>
        <v>0</v>
      </c>
      <c r="AC151" s="32">
        <v>12.273</v>
      </c>
      <c r="AD151" s="28">
        <v>641.7392152288961</v>
      </c>
    </row>
    <row r="152" spans="1:30" ht="12.75">
      <c r="A152" s="20">
        <f t="shared" si="18"/>
        <v>37074</v>
      </c>
      <c r="B152" s="26">
        <v>183</v>
      </c>
      <c r="C152" s="52">
        <v>0.871412039</v>
      </c>
      <c r="D152" s="27">
        <v>0.871412039</v>
      </c>
      <c r="E152" s="23">
        <v>1426</v>
      </c>
      <c r="F152" s="29">
        <v>0</v>
      </c>
      <c r="G152" s="52">
        <v>39.5137308</v>
      </c>
      <c r="H152" s="52">
        <v>-76.97617287</v>
      </c>
      <c r="I152" s="30">
        <v>995.1</v>
      </c>
      <c r="J152" s="25">
        <f t="shared" si="12"/>
        <v>949.5</v>
      </c>
      <c r="K152" s="24">
        <f t="shared" si="13"/>
        <v>539.6134735860168</v>
      </c>
      <c r="L152" s="24">
        <f t="shared" si="14"/>
        <v>623.2134735860168</v>
      </c>
      <c r="M152" s="24">
        <f t="shared" si="15"/>
        <v>641.0134735860167</v>
      </c>
      <c r="N152" s="28">
        <f t="shared" si="16"/>
        <v>632.1134735860168</v>
      </c>
      <c r="O152" s="25">
        <v>17.9</v>
      </c>
      <c r="P152" s="25">
        <v>56.8</v>
      </c>
      <c r="Q152" s="25">
        <v>36</v>
      </c>
      <c r="Z152" s="31">
        <v>0.104</v>
      </c>
      <c r="AA152" s="57">
        <v>0</v>
      </c>
      <c r="AB152" s="57">
        <f t="shared" si="17"/>
        <v>0</v>
      </c>
      <c r="AC152" s="32">
        <v>12.267</v>
      </c>
      <c r="AD152" s="28">
        <v>632.1134735860168</v>
      </c>
    </row>
    <row r="153" spans="1:30" ht="12.75">
      <c r="A153" s="20">
        <f t="shared" si="18"/>
        <v>37074</v>
      </c>
      <c r="B153" s="26">
        <v>183</v>
      </c>
      <c r="C153" s="52">
        <v>0.871527791</v>
      </c>
      <c r="D153" s="27">
        <v>0.871527791</v>
      </c>
      <c r="E153" s="23">
        <v>1436</v>
      </c>
      <c r="F153" s="29">
        <v>0</v>
      </c>
      <c r="G153" s="52">
        <v>39.51914242</v>
      </c>
      <c r="H153" s="52">
        <v>-76.97237896</v>
      </c>
      <c r="I153" s="30">
        <v>996.8</v>
      </c>
      <c r="J153" s="25">
        <f t="shared" si="12"/>
        <v>951.1999999999999</v>
      </c>
      <c r="K153" s="24">
        <f t="shared" si="13"/>
        <v>524.7592397809002</v>
      </c>
      <c r="L153" s="24">
        <f t="shared" si="14"/>
        <v>608.3592397809002</v>
      </c>
      <c r="M153" s="24">
        <f t="shared" si="15"/>
        <v>626.1592397809002</v>
      </c>
      <c r="N153" s="28">
        <f t="shared" si="16"/>
        <v>617.2592397809002</v>
      </c>
      <c r="O153" s="25">
        <v>18.1</v>
      </c>
      <c r="P153" s="25">
        <v>57.2</v>
      </c>
      <c r="Q153" s="25">
        <v>40.6</v>
      </c>
      <c r="Z153" s="31">
        <v>0.105</v>
      </c>
      <c r="AA153" s="57">
        <v>0</v>
      </c>
      <c r="AB153" s="57">
        <f t="shared" si="17"/>
        <v>0</v>
      </c>
      <c r="AC153" s="32">
        <v>12.313</v>
      </c>
      <c r="AD153" s="28">
        <v>617.2592397809002</v>
      </c>
    </row>
    <row r="154" spans="1:30" ht="12.75">
      <c r="A154" s="20">
        <f t="shared" si="18"/>
        <v>37074</v>
      </c>
      <c r="B154" s="26">
        <v>183</v>
      </c>
      <c r="C154" s="52">
        <v>0.871643543</v>
      </c>
      <c r="D154" s="27">
        <v>0.871643543</v>
      </c>
      <c r="E154" s="23">
        <v>1446</v>
      </c>
      <c r="F154" s="29">
        <v>0</v>
      </c>
      <c r="G154" s="52">
        <v>39.52447981</v>
      </c>
      <c r="H154" s="52">
        <v>-76.96808012</v>
      </c>
      <c r="I154" s="30">
        <v>998.2</v>
      </c>
      <c r="J154" s="25">
        <f t="shared" si="12"/>
        <v>952.6</v>
      </c>
      <c r="K154" s="24">
        <f t="shared" si="13"/>
        <v>512.5462615096686</v>
      </c>
      <c r="L154" s="24">
        <f t="shared" si="14"/>
        <v>596.1462615096686</v>
      </c>
      <c r="M154" s="24">
        <f t="shared" si="15"/>
        <v>613.9462615096686</v>
      </c>
      <c r="N154" s="28">
        <f t="shared" si="16"/>
        <v>605.0462615096686</v>
      </c>
      <c r="O154" s="25">
        <v>17.9</v>
      </c>
      <c r="P154" s="25">
        <v>55.8</v>
      </c>
      <c r="Q154" s="25">
        <v>36.1</v>
      </c>
      <c r="S154" s="21">
        <v>6.941E-06</v>
      </c>
      <c r="T154" s="21">
        <v>5.527E-06</v>
      </c>
      <c r="U154" s="21">
        <v>4.345E-06</v>
      </c>
      <c r="V154" s="56">
        <v>929</v>
      </c>
      <c r="W154" s="56">
        <v>307</v>
      </c>
      <c r="X154" s="56">
        <v>303.2</v>
      </c>
      <c r="Y154" s="56">
        <v>14.9</v>
      </c>
      <c r="Z154" s="31">
        <v>0.103</v>
      </c>
      <c r="AA154" s="57">
        <v>0</v>
      </c>
      <c r="AB154" s="57">
        <f t="shared" si="17"/>
        <v>0</v>
      </c>
      <c r="AC154" s="32">
        <v>12.258</v>
      </c>
      <c r="AD154" s="28">
        <v>605.0462615096686</v>
      </c>
    </row>
    <row r="155" spans="1:30" ht="12.75">
      <c r="A155" s="20">
        <f t="shared" si="18"/>
        <v>37074</v>
      </c>
      <c r="B155" s="26">
        <v>183</v>
      </c>
      <c r="C155" s="52">
        <v>0.871759236</v>
      </c>
      <c r="D155" s="27">
        <v>0.871759236</v>
      </c>
      <c r="E155" s="23">
        <v>1456</v>
      </c>
      <c r="F155" s="29">
        <v>0</v>
      </c>
      <c r="G155" s="52">
        <v>39.52966032</v>
      </c>
      <c r="H155" s="52">
        <v>-76.9636638</v>
      </c>
      <c r="I155" s="30">
        <v>999.8</v>
      </c>
      <c r="J155" s="25">
        <f t="shared" si="12"/>
        <v>954.1999999999999</v>
      </c>
      <c r="K155" s="24">
        <f t="shared" si="13"/>
        <v>498.6105311620003</v>
      </c>
      <c r="L155" s="24">
        <f t="shared" si="14"/>
        <v>582.2105311620003</v>
      </c>
      <c r="M155" s="24">
        <f t="shared" si="15"/>
        <v>600.0105311620003</v>
      </c>
      <c r="N155" s="28">
        <f t="shared" si="16"/>
        <v>591.1105311620004</v>
      </c>
      <c r="O155" s="25">
        <v>17.9</v>
      </c>
      <c r="P155" s="25">
        <v>56.3</v>
      </c>
      <c r="Q155" s="25">
        <v>34.6</v>
      </c>
      <c r="Z155" s="31">
        <v>0.104</v>
      </c>
      <c r="AA155" s="57">
        <v>0</v>
      </c>
      <c r="AB155" s="57">
        <f t="shared" si="17"/>
        <v>0</v>
      </c>
      <c r="AC155" s="32">
        <v>12.292</v>
      </c>
      <c r="AD155" s="28">
        <v>591.1105311620004</v>
      </c>
    </row>
    <row r="156" spans="1:30" ht="12.75">
      <c r="A156" s="20">
        <f t="shared" si="18"/>
        <v>37074</v>
      </c>
      <c r="B156" s="26">
        <v>183</v>
      </c>
      <c r="C156" s="52">
        <v>0.871874988</v>
      </c>
      <c r="D156" s="27">
        <v>0.871874988</v>
      </c>
      <c r="E156" s="23">
        <v>1466</v>
      </c>
      <c r="F156" s="29">
        <v>0</v>
      </c>
      <c r="G156" s="52">
        <v>39.53474301</v>
      </c>
      <c r="H156" s="52">
        <v>-76.9590869</v>
      </c>
      <c r="I156" s="30">
        <v>999.6</v>
      </c>
      <c r="J156" s="25">
        <f t="shared" si="12"/>
        <v>954</v>
      </c>
      <c r="K156" s="24">
        <f t="shared" si="13"/>
        <v>500.3512190149313</v>
      </c>
      <c r="L156" s="24">
        <f t="shared" si="14"/>
        <v>583.9512190149313</v>
      </c>
      <c r="M156" s="24">
        <f t="shared" si="15"/>
        <v>601.7512190149313</v>
      </c>
      <c r="N156" s="28">
        <f t="shared" si="16"/>
        <v>592.8512190149313</v>
      </c>
      <c r="O156" s="25">
        <v>18</v>
      </c>
      <c r="P156" s="25">
        <v>57.5</v>
      </c>
      <c r="Q156" s="25">
        <v>37.2</v>
      </c>
      <c r="R156" s="21">
        <v>1.9E-06</v>
      </c>
      <c r="Z156" s="31">
        <v>0.104</v>
      </c>
      <c r="AA156" s="57">
        <v>0</v>
      </c>
      <c r="AB156" s="57">
        <f t="shared" si="17"/>
        <v>0</v>
      </c>
      <c r="AC156" s="32">
        <v>12.311</v>
      </c>
      <c r="AD156" s="28">
        <v>592.8512190149313</v>
      </c>
    </row>
    <row r="157" spans="1:30" ht="12.75">
      <c r="A157" s="20">
        <f t="shared" si="18"/>
        <v>37074</v>
      </c>
      <c r="B157" s="26">
        <v>183</v>
      </c>
      <c r="C157" s="52">
        <v>0.87199074</v>
      </c>
      <c r="D157" s="27">
        <v>0.87199074</v>
      </c>
      <c r="E157" s="23">
        <v>1476</v>
      </c>
      <c r="F157" s="29">
        <v>0</v>
      </c>
      <c r="G157" s="52">
        <v>39.53973955</v>
      </c>
      <c r="H157" s="52">
        <v>-76.954369</v>
      </c>
      <c r="I157" s="30">
        <v>1000.4</v>
      </c>
      <c r="J157" s="25">
        <f t="shared" si="12"/>
        <v>954.8</v>
      </c>
      <c r="K157" s="24">
        <f t="shared" si="13"/>
        <v>493.39065584795037</v>
      </c>
      <c r="L157" s="24">
        <f t="shared" si="14"/>
        <v>576.9906558479504</v>
      </c>
      <c r="M157" s="24">
        <f t="shared" si="15"/>
        <v>594.7906558479503</v>
      </c>
      <c r="N157" s="28">
        <f t="shared" si="16"/>
        <v>585.8906558479504</v>
      </c>
      <c r="O157" s="25">
        <v>17.9</v>
      </c>
      <c r="P157" s="25">
        <v>57.8</v>
      </c>
      <c r="Q157" s="25">
        <v>42.9</v>
      </c>
      <c r="S157" s="21">
        <v>6.248E-06</v>
      </c>
      <c r="T157" s="21">
        <v>4.803E-06</v>
      </c>
      <c r="U157" s="21">
        <v>3.554E-06</v>
      </c>
      <c r="V157" s="56">
        <v>933.1</v>
      </c>
      <c r="W157" s="56">
        <v>307</v>
      </c>
      <c r="X157" s="56">
        <v>303.1</v>
      </c>
      <c r="Y157" s="56">
        <v>14.7</v>
      </c>
      <c r="Z157" s="31">
        <v>0.102</v>
      </c>
      <c r="AA157" s="57">
        <v>0</v>
      </c>
      <c r="AB157" s="57">
        <f t="shared" si="17"/>
        <v>0</v>
      </c>
      <c r="AC157" s="32">
        <v>12.284</v>
      </c>
      <c r="AD157" s="28">
        <v>585.8906558479504</v>
      </c>
    </row>
    <row r="158" spans="1:30" ht="12.75">
      <c r="A158" s="20">
        <f t="shared" si="18"/>
        <v>37074</v>
      </c>
      <c r="B158" s="26">
        <v>183</v>
      </c>
      <c r="C158" s="52">
        <v>0.872106493</v>
      </c>
      <c r="D158" s="27">
        <v>0.872106493</v>
      </c>
      <c r="E158" s="23">
        <v>1486</v>
      </c>
      <c r="F158" s="29">
        <v>0</v>
      </c>
      <c r="G158" s="52">
        <v>39.54465705</v>
      </c>
      <c r="H158" s="52">
        <v>-76.94959818</v>
      </c>
      <c r="I158" s="30">
        <v>1001.2</v>
      </c>
      <c r="J158" s="25">
        <f t="shared" si="12"/>
        <v>955.6</v>
      </c>
      <c r="K158" s="24">
        <f t="shared" si="13"/>
        <v>486.43592229904334</v>
      </c>
      <c r="L158" s="24">
        <f t="shared" si="14"/>
        <v>570.0359222990434</v>
      </c>
      <c r="M158" s="24">
        <f t="shared" si="15"/>
        <v>587.8359222990433</v>
      </c>
      <c r="N158" s="28">
        <f t="shared" si="16"/>
        <v>578.9359222990433</v>
      </c>
      <c r="O158" s="25">
        <v>18</v>
      </c>
      <c r="P158" s="25">
        <v>57.5</v>
      </c>
      <c r="Q158" s="25">
        <v>32.7</v>
      </c>
      <c r="Z158" s="31">
        <v>0.104</v>
      </c>
      <c r="AA158" s="57">
        <v>0</v>
      </c>
      <c r="AB158" s="57">
        <f t="shared" si="17"/>
        <v>0</v>
      </c>
      <c r="AC158" s="32">
        <v>12.268</v>
      </c>
      <c r="AD158" s="28">
        <v>578.9359222990433</v>
      </c>
    </row>
    <row r="159" spans="1:30" ht="12.75">
      <c r="A159" s="20">
        <f t="shared" si="18"/>
        <v>37074</v>
      </c>
      <c r="B159" s="26">
        <v>183</v>
      </c>
      <c r="C159" s="52">
        <v>0.872222245</v>
      </c>
      <c r="D159" s="27">
        <v>0.872222245</v>
      </c>
      <c r="E159" s="23">
        <v>1496</v>
      </c>
      <c r="F159" s="29">
        <v>0</v>
      </c>
      <c r="G159" s="52">
        <v>39.54980555</v>
      </c>
      <c r="H159" s="52">
        <v>-76.94525349</v>
      </c>
      <c r="I159" s="30">
        <v>1000.8</v>
      </c>
      <c r="J159" s="25">
        <f t="shared" si="12"/>
        <v>955.1999999999999</v>
      </c>
      <c r="K159" s="24">
        <f t="shared" si="13"/>
        <v>489.9125609816057</v>
      </c>
      <c r="L159" s="24">
        <f t="shared" si="14"/>
        <v>573.5125609816057</v>
      </c>
      <c r="M159" s="24">
        <f t="shared" si="15"/>
        <v>591.3125609816057</v>
      </c>
      <c r="N159" s="28">
        <f t="shared" si="16"/>
        <v>582.4125609816057</v>
      </c>
      <c r="O159" s="25">
        <v>18.1</v>
      </c>
      <c r="P159" s="25">
        <v>57.2</v>
      </c>
      <c r="Q159" s="25">
        <v>42.1</v>
      </c>
      <c r="Z159" s="31">
        <v>0.114</v>
      </c>
      <c r="AA159" s="57">
        <v>0</v>
      </c>
      <c r="AB159" s="57">
        <f t="shared" si="17"/>
        <v>0</v>
      </c>
      <c r="AC159" s="32">
        <v>12.312</v>
      </c>
      <c r="AD159" s="28">
        <v>582.4125609816057</v>
      </c>
    </row>
    <row r="160" spans="1:30" ht="12.75">
      <c r="A160" s="20">
        <f t="shared" si="18"/>
        <v>37074</v>
      </c>
      <c r="B160" s="26">
        <v>183</v>
      </c>
      <c r="C160" s="52">
        <v>0.872337937</v>
      </c>
      <c r="D160" s="27">
        <v>0.872337937</v>
      </c>
      <c r="E160" s="23">
        <v>1506</v>
      </c>
      <c r="F160" s="29">
        <v>0</v>
      </c>
      <c r="G160" s="52">
        <v>39.55551762</v>
      </c>
      <c r="H160" s="52">
        <v>-76.94260635</v>
      </c>
      <c r="I160" s="30">
        <v>1002.4</v>
      </c>
      <c r="J160" s="25">
        <f t="shared" si="12"/>
        <v>956.8</v>
      </c>
      <c r="K160" s="24">
        <f t="shared" si="13"/>
        <v>476.01473117352043</v>
      </c>
      <c r="L160" s="24">
        <f t="shared" si="14"/>
        <v>559.6147311735205</v>
      </c>
      <c r="M160" s="24">
        <f t="shared" si="15"/>
        <v>577.4147311735204</v>
      </c>
      <c r="N160" s="28">
        <f t="shared" si="16"/>
        <v>568.5147311735204</v>
      </c>
      <c r="O160" s="25">
        <v>18.1</v>
      </c>
      <c r="P160" s="25">
        <v>57.7</v>
      </c>
      <c r="Q160" s="25">
        <v>36.1</v>
      </c>
      <c r="S160" s="21">
        <v>5.731E-06</v>
      </c>
      <c r="T160" s="21">
        <v>4.321E-06</v>
      </c>
      <c r="U160" s="21">
        <v>3.495E-06</v>
      </c>
      <c r="V160" s="56">
        <v>934.7</v>
      </c>
      <c r="W160" s="56">
        <v>307</v>
      </c>
      <c r="X160" s="56">
        <v>303.1</v>
      </c>
      <c r="Y160" s="56">
        <v>14.9</v>
      </c>
      <c r="Z160" s="31">
        <v>0.114</v>
      </c>
      <c r="AA160" s="57">
        <v>0</v>
      </c>
      <c r="AB160" s="57">
        <f t="shared" si="17"/>
        <v>0</v>
      </c>
      <c r="AC160" s="32">
        <v>12.272</v>
      </c>
      <c r="AD160" s="28">
        <v>568.5147311735204</v>
      </c>
    </row>
    <row r="161" spans="1:30" ht="12.75">
      <c r="A161" s="20">
        <f t="shared" si="18"/>
        <v>37074</v>
      </c>
      <c r="B161" s="26">
        <v>183</v>
      </c>
      <c r="C161" s="52">
        <v>0.87245369</v>
      </c>
      <c r="D161" s="27">
        <v>0.87245369</v>
      </c>
      <c r="E161" s="23">
        <v>1516</v>
      </c>
      <c r="F161" s="29">
        <v>0</v>
      </c>
      <c r="G161" s="52">
        <v>39.56154482</v>
      </c>
      <c r="H161" s="52">
        <v>-76.94140275</v>
      </c>
      <c r="I161" s="30">
        <v>1003.9</v>
      </c>
      <c r="J161" s="25">
        <f t="shared" si="12"/>
        <v>958.3</v>
      </c>
      <c r="K161" s="24">
        <f t="shared" si="13"/>
        <v>463.00660668378055</v>
      </c>
      <c r="L161" s="24">
        <f t="shared" si="14"/>
        <v>546.6066066837806</v>
      </c>
      <c r="M161" s="24">
        <f t="shared" si="15"/>
        <v>564.4066066837805</v>
      </c>
      <c r="N161" s="28">
        <f t="shared" si="16"/>
        <v>555.5066066837805</v>
      </c>
      <c r="O161" s="25">
        <v>18.2</v>
      </c>
      <c r="P161" s="25">
        <v>58</v>
      </c>
      <c r="Q161" s="25">
        <v>39.5</v>
      </c>
      <c r="Z161" s="31">
        <v>0.124</v>
      </c>
      <c r="AA161" s="57">
        <v>0</v>
      </c>
      <c r="AB161" s="57">
        <f t="shared" si="17"/>
        <v>0</v>
      </c>
      <c r="AC161" s="32">
        <v>12.267</v>
      </c>
      <c r="AD161" s="28">
        <v>555.5066066837805</v>
      </c>
    </row>
    <row r="162" spans="1:30" ht="12.75">
      <c r="A162" s="20">
        <f t="shared" si="18"/>
        <v>37074</v>
      </c>
      <c r="B162" s="26">
        <v>183</v>
      </c>
      <c r="C162" s="52">
        <v>0.872569442</v>
      </c>
      <c r="D162" s="27">
        <v>0.872569442</v>
      </c>
      <c r="E162" s="23">
        <v>1526</v>
      </c>
      <c r="F162" s="29">
        <v>0</v>
      </c>
      <c r="G162" s="52">
        <v>39.56749826</v>
      </c>
      <c r="H162" s="52">
        <v>-76.94101157</v>
      </c>
      <c r="I162" s="30">
        <v>1005.3</v>
      </c>
      <c r="J162" s="25">
        <f t="shared" si="12"/>
        <v>959.6999999999999</v>
      </c>
      <c r="K162" s="24">
        <f t="shared" si="13"/>
        <v>450.8840477833945</v>
      </c>
      <c r="L162" s="24">
        <f t="shared" si="14"/>
        <v>534.4840477833945</v>
      </c>
      <c r="M162" s="24">
        <f t="shared" si="15"/>
        <v>552.2840477833945</v>
      </c>
      <c r="N162" s="28">
        <f t="shared" si="16"/>
        <v>543.3840477833945</v>
      </c>
      <c r="O162" s="25">
        <v>18.3</v>
      </c>
      <c r="P162" s="25">
        <v>58.1</v>
      </c>
      <c r="Q162" s="25">
        <v>36.1</v>
      </c>
      <c r="R162" s="21">
        <v>2.9E-06</v>
      </c>
      <c r="Z162" s="31">
        <v>0.104</v>
      </c>
      <c r="AA162" s="57">
        <v>0</v>
      </c>
      <c r="AB162" s="57">
        <f t="shared" si="17"/>
        <v>0</v>
      </c>
      <c r="AC162" s="32">
        <v>12.311</v>
      </c>
      <c r="AD162" s="28">
        <v>543.3840477833945</v>
      </c>
    </row>
    <row r="163" spans="1:30" ht="12.75">
      <c r="A163" s="20">
        <f t="shared" si="18"/>
        <v>37074</v>
      </c>
      <c r="B163" s="26">
        <v>183</v>
      </c>
      <c r="C163" s="52">
        <v>0.872685194</v>
      </c>
      <c r="D163" s="27">
        <v>0.872685194</v>
      </c>
      <c r="E163" s="23">
        <v>1536</v>
      </c>
      <c r="F163" s="29">
        <v>0</v>
      </c>
      <c r="G163" s="52">
        <v>39.57347798</v>
      </c>
      <c r="H163" s="52">
        <v>-76.94062944</v>
      </c>
      <c r="I163" s="30">
        <v>1004.8</v>
      </c>
      <c r="J163" s="25">
        <f t="shared" si="12"/>
        <v>959.1999999999999</v>
      </c>
      <c r="K163" s="24">
        <f t="shared" si="13"/>
        <v>455.2115018247377</v>
      </c>
      <c r="L163" s="24">
        <f t="shared" si="14"/>
        <v>538.8115018247377</v>
      </c>
      <c r="M163" s="24">
        <f t="shared" si="15"/>
        <v>556.6115018247377</v>
      </c>
      <c r="N163" s="28">
        <f t="shared" si="16"/>
        <v>547.7115018247378</v>
      </c>
      <c r="O163" s="25">
        <v>18.3</v>
      </c>
      <c r="P163" s="25">
        <v>58</v>
      </c>
      <c r="Q163" s="25">
        <v>45.1</v>
      </c>
      <c r="Z163" s="31">
        <v>0.114</v>
      </c>
      <c r="AA163" s="57">
        <v>0</v>
      </c>
      <c r="AB163" s="57">
        <f t="shared" si="17"/>
        <v>0</v>
      </c>
      <c r="AC163" s="32">
        <v>12.3</v>
      </c>
      <c r="AD163" s="28">
        <v>547.7115018247378</v>
      </c>
    </row>
    <row r="164" spans="1:30" ht="12.75">
      <c r="A164" s="20">
        <f t="shared" si="18"/>
        <v>37074</v>
      </c>
      <c r="B164" s="26">
        <v>183</v>
      </c>
      <c r="C164" s="52">
        <v>0.872800946</v>
      </c>
      <c r="D164" s="27">
        <v>0.872800946</v>
      </c>
      <c r="E164" s="23">
        <v>1546</v>
      </c>
      <c r="F164" s="29">
        <v>0</v>
      </c>
      <c r="G164" s="52">
        <v>39.57943113</v>
      </c>
      <c r="H164" s="52">
        <v>-76.94023842</v>
      </c>
      <c r="I164" s="30">
        <v>1006.3</v>
      </c>
      <c r="J164" s="25">
        <f t="shared" si="12"/>
        <v>960.6999999999999</v>
      </c>
      <c r="K164" s="24">
        <f t="shared" si="13"/>
        <v>442.235899353327</v>
      </c>
      <c r="L164" s="24">
        <f t="shared" si="14"/>
        <v>525.835899353327</v>
      </c>
      <c r="M164" s="24">
        <f t="shared" si="15"/>
        <v>543.635899353327</v>
      </c>
      <c r="N164" s="28">
        <f t="shared" si="16"/>
        <v>534.735899353327</v>
      </c>
      <c r="O164" s="25">
        <v>18.3</v>
      </c>
      <c r="P164" s="25">
        <v>58.1</v>
      </c>
      <c r="Q164" s="25">
        <v>38.5</v>
      </c>
      <c r="S164" s="21">
        <v>6.903E-06</v>
      </c>
      <c r="T164" s="21">
        <v>5.663E-06</v>
      </c>
      <c r="U164" s="21">
        <v>4.365E-06</v>
      </c>
      <c r="V164" s="56">
        <v>938</v>
      </c>
      <c r="W164" s="56">
        <v>307</v>
      </c>
      <c r="X164" s="56">
        <v>303</v>
      </c>
      <c r="Y164" s="56">
        <v>14.9</v>
      </c>
      <c r="Z164" s="31">
        <v>0.114</v>
      </c>
      <c r="AA164" s="57">
        <v>0</v>
      </c>
      <c r="AB164" s="57">
        <f t="shared" si="17"/>
        <v>0</v>
      </c>
      <c r="AC164" s="32">
        <v>12.278</v>
      </c>
      <c r="AD164" s="28">
        <v>534.735899353327</v>
      </c>
    </row>
    <row r="165" spans="1:30" ht="12.75">
      <c r="A165" s="20">
        <f t="shared" si="18"/>
        <v>37074</v>
      </c>
      <c r="B165" s="26">
        <v>183</v>
      </c>
      <c r="C165" s="52">
        <v>0.872916639</v>
      </c>
      <c r="D165" s="27">
        <v>0.872916639</v>
      </c>
      <c r="E165" s="23">
        <v>1556</v>
      </c>
      <c r="F165" s="29">
        <v>0</v>
      </c>
      <c r="G165" s="52">
        <v>39.58532895</v>
      </c>
      <c r="H165" s="52">
        <v>-76.93988348</v>
      </c>
      <c r="I165" s="30">
        <v>1007</v>
      </c>
      <c r="J165" s="25">
        <f t="shared" si="12"/>
        <v>961.4</v>
      </c>
      <c r="K165" s="24">
        <f t="shared" si="13"/>
        <v>436.18754992573764</v>
      </c>
      <c r="L165" s="24">
        <f t="shared" si="14"/>
        <v>519.7875499257376</v>
      </c>
      <c r="M165" s="24">
        <f t="shared" si="15"/>
        <v>537.5875499257377</v>
      </c>
      <c r="N165" s="28">
        <f t="shared" si="16"/>
        <v>528.6875499257376</v>
      </c>
      <c r="O165" s="25">
        <v>18.4</v>
      </c>
      <c r="P165" s="25">
        <v>58.4</v>
      </c>
      <c r="Q165" s="25">
        <v>36.6</v>
      </c>
      <c r="Z165" s="31">
        <v>0.094</v>
      </c>
      <c r="AA165" s="57">
        <v>0</v>
      </c>
      <c r="AB165" s="57">
        <f t="shared" si="17"/>
        <v>0</v>
      </c>
      <c r="AC165" s="32">
        <v>12.311</v>
      </c>
      <c r="AD165" s="28">
        <v>528.6875499257376</v>
      </c>
    </row>
    <row r="166" spans="1:30" ht="12.75">
      <c r="A166" s="20">
        <f t="shared" si="18"/>
        <v>37074</v>
      </c>
      <c r="B166" s="26">
        <v>183</v>
      </c>
      <c r="C166" s="52">
        <v>0.873032391</v>
      </c>
      <c r="D166" s="27">
        <v>0.873032391</v>
      </c>
      <c r="E166" s="23">
        <v>1566</v>
      </c>
      <c r="F166" s="29">
        <v>0</v>
      </c>
      <c r="G166" s="52">
        <v>39.59109007</v>
      </c>
      <c r="H166" s="52">
        <v>-76.93960277</v>
      </c>
      <c r="I166" s="30">
        <v>1007.5</v>
      </c>
      <c r="J166" s="25">
        <f t="shared" si="12"/>
        <v>961.9</v>
      </c>
      <c r="K166" s="24">
        <f t="shared" si="13"/>
        <v>431.869995951282</v>
      </c>
      <c r="L166" s="24">
        <f t="shared" si="14"/>
        <v>515.469995951282</v>
      </c>
      <c r="M166" s="24">
        <f t="shared" si="15"/>
        <v>533.269995951282</v>
      </c>
      <c r="N166" s="28">
        <f t="shared" si="16"/>
        <v>524.369995951282</v>
      </c>
      <c r="O166" s="25">
        <v>18.2</v>
      </c>
      <c r="P166" s="25">
        <v>57.9</v>
      </c>
      <c r="Q166" s="25">
        <v>34.4</v>
      </c>
      <c r="Z166" s="31">
        <v>0.123</v>
      </c>
      <c r="AA166" s="57">
        <v>0</v>
      </c>
      <c r="AB166" s="57">
        <f t="shared" si="17"/>
        <v>0</v>
      </c>
      <c r="AC166" s="32">
        <v>12.273</v>
      </c>
      <c r="AD166" s="28">
        <v>524.369995951282</v>
      </c>
    </row>
    <row r="167" spans="1:30" ht="12.75">
      <c r="A167" s="20">
        <f t="shared" si="18"/>
        <v>37074</v>
      </c>
      <c r="B167" s="26">
        <v>183</v>
      </c>
      <c r="C167" s="52">
        <v>0.873148143</v>
      </c>
      <c r="D167" s="27">
        <v>0.873148143</v>
      </c>
      <c r="E167" s="23">
        <v>1576</v>
      </c>
      <c r="F167" s="29">
        <v>0</v>
      </c>
      <c r="G167" s="52">
        <v>39.59686896</v>
      </c>
      <c r="H167" s="52">
        <v>-76.93935656</v>
      </c>
      <c r="I167" s="30">
        <v>1009.8</v>
      </c>
      <c r="J167" s="25">
        <f t="shared" si="12"/>
        <v>964.1999999999999</v>
      </c>
      <c r="K167" s="24">
        <f t="shared" si="13"/>
        <v>412.0381105521947</v>
      </c>
      <c r="L167" s="24">
        <f t="shared" si="14"/>
        <v>495.6381105521947</v>
      </c>
      <c r="M167" s="24">
        <f t="shared" si="15"/>
        <v>513.4381105521948</v>
      </c>
      <c r="N167" s="28">
        <f t="shared" si="16"/>
        <v>504.5381105521947</v>
      </c>
      <c r="O167" s="25">
        <v>18.3</v>
      </c>
      <c r="P167" s="25">
        <v>58</v>
      </c>
      <c r="Q167" s="25">
        <v>37.5</v>
      </c>
      <c r="S167" s="21">
        <v>7.902E-06</v>
      </c>
      <c r="T167" s="21">
        <v>6.635E-06</v>
      </c>
      <c r="U167" s="21">
        <v>5.553E-06</v>
      </c>
      <c r="V167" s="56">
        <v>940.3</v>
      </c>
      <c r="W167" s="56">
        <v>307</v>
      </c>
      <c r="X167" s="56">
        <v>303</v>
      </c>
      <c r="Y167" s="56">
        <v>15.1</v>
      </c>
      <c r="Z167" s="31">
        <v>0.124</v>
      </c>
      <c r="AA167" s="57">
        <v>0</v>
      </c>
      <c r="AB167" s="57">
        <f t="shared" si="17"/>
        <v>0</v>
      </c>
      <c r="AC167" s="32">
        <v>12.268</v>
      </c>
      <c r="AD167" s="28">
        <v>504.5381105521947</v>
      </c>
    </row>
    <row r="168" spans="1:30" ht="12.75">
      <c r="A168" s="20">
        <f t="shared" si="18"/>
        <v>37074</v>
      </c>
      <c r="B168" s="26">
        <v>183</v>
      </c>
      <c r="C168" s="52">
        <v>0.873263896</v>
      </c>
      <c r="D168" s="27">
        <v>0.873263896</v>
      </c>
      <c r="E168" s="23">
        <v>1586</v>
      </c>
      <c r="F168" s="29">
        <v>0</v>
      </c>
      <c r="G168" s="52">
        <v>39.60254641</v>
      </c>
      <c r="H168" s="52">
        <v>-76.93898985</v>
      </c>
      <c r="I168" s="30">
        <v>1010.1</v>
      </c>
      <c r="J168" s="25">
        <f t="shared" si="12"/>
        <v>964.5</v>
      </c>
      <c r="K168" s="24">
        <f t="shared" si="13"/>
        <v>409.45483121202557</v>
      </c>
      <c r="L168" s="24">
        <f t="shared" si="14"/>
        <v>493.05483121202553</v>
      </c>
      <c r="M168" s="24">
        <f t="shared" si="15"/>
        <v>510.8548312120256</v>
      </c>
      <c r="N168" s="28">
        <f t="shared" si="16"/>
        <v>501.95483121202557</v>
      </c>
      <c r="O168" s="25">
        <v>18.4</v>
      </c>
      <c r="P168" s="25">
        <v>57.8</v>
      </c>
      <c r="Q168" s="25">
        <v>34.3</v>
      </c>
      <c r="R168" s="21">
        <v>7.98E-07</v>
      </c>
      <c r="Z168" s="31">
        <v>0.126</v>
      </c>
      <c r="AA168" s="57">
        <v>0</v>
      </c>
      <c r="AB168" s="57">
        <f t="shared" si="17"/>
        <v>0</v>
      </c>
      <c r="AC168" s="32">
        <v>12.312</v>
      </c>
      <c r="AD168" s="28">
        <v>501.95483121202557</v>
      </c>
    </row>
    <row r="169" spans="1:30" ht="12.75">
      <c r="A169" s="20">
        <f t="shared" si="18"/>
        <v>37074</v>
      </c>
      <c r="B169" s="26">
        <v>183</v>
      </c>
      <c r="C169" s="52">
        <v>0.873379648</v>
      </c>
      <c r="D169" s="27">
        <v>0.873379648</v>
      </c>
      <c r="E169" s="23">
        <v>1596</v>
      </c>
      <c r="F169" s="29">
        <v>0</v>
      </c>
      <c r="G169" s="52">
        <v>39.6081328</v>
      </c>
      <c r="H169" s="52">
        <v>-76.939049</v>
      </c>
      <c r="I169" s="30">
        <v>1009.8</v>
      </c>
      <c r="J169" s="25">
        <f t="shared" si="12"/>
        <v>964.1999999999999</v>
      </c>
      <c r="K169" s="24">
        <f t="shared" si="13"/>
        <v>412.0381105521947</v>
      </c>
      <c r="L169" s="24">
        <f t="shared" si="14"/>
        <v>495.6381105521947</v>
      </c>
      <c r="M169" s="24">
        <f t="shared" si="15"/>
        <v>513.4381105521948</v>
      </c>
      <c r="N169" s="28">
        <f t="shared" si="16"/>
        <v>504.5381105521947</v>
      </c>
      <c r="O169" s="25">
        <v>18.2</v>
      </c>
      <c r="P169" s="25">
        <v>58</v>
      </c>
      <c r="Q169" s="25">
        <v>39.6</v>
      </c>
      <c r="Z169" s="31">
        <v>0.123</v>
      </c>
      <c r="AA169" s="57">
        <v>0</v>
      </c>
      <c r="AB169" s="57">
        <f t="shared" si="17"/>
        <v>0</v>
      </c>
      <c r="AC169" s="32">
        <v>12.3</v>
      </c>
      <c r="AD169" s="28">
        <v>504.5381105521947</v>
      </c>
    </row>
    <row r="170" spans="1:30" ht="12.75">
      <c r="A170" s="20">
        <f t="shared" si="18"/>
        <v>37074</v>
      </c>
      <c r="B170" s="26">
        <v>183</v>
      </c>
      <c r="C170" s="52">
        <v>0.8734954</v>
      </c>
      <c r="D170" s="27">
        <v>0.8734954</v>
      </c>
      <c r="E170" s="23">
        <v>1606</v>
      </c>
      <c r="F170" s="29">
        <v>0</v>
      </c>
      <c r="G170" s="52">
        <v>39.61307912</v>
      </c>
      <c r="H170" s="52">
        <v>-76.94152923</v>
      </c>
      <c r="I170" s="30">
        <v>1009.4</v>
      </c>
      <c r="J170" s="25">
        <f t="shared" si="12"/>
        <v>963.8</v>
      </c>
      <c r="K170" s="24">
        <f t="shared" si="13"/>
        <v>415.4837335775643</v>
      </c>
      <c r="L170" s="24">
        <f t="shared" si="14"/>
        <v>499.0837335775643</v>
      </c>
      <c r="M170" s="24">
        <f t="shared" si="15"/>
        <v>516.8837335775643</v>
      </c>
      <c r="N170" s="28">
        <f t="shared" si="16"/>
        <v>507.9837335775643</v>
      </c>
      <c r="O170" s="25">
        <v>18.1</v>
      </c>
      <c r="P170" s="25">
        <v>58.5</v>
      </c>
      <c r="Q170" s="25">
        <v>35.6</v>
      </c>
      <c r="S170" s="21">
        <v>7.605E-06</v>
      </c>
      <c r="T170" s="21">
        <v>5.336E-06</v>
      </c>
      <c r="U170" s="21">
        <v>4.109E-06</v>
      </c>
      <c r="V170" s="56">
        <v>943.4</v>
      </c>
      <c r="W170" s="56">
        <v>307</v>
      </c>
      <c r="X170" s="56">
        <v>303</v>
      </c>
      <c r="Y170" s="56">
        <v>15.2</v>
      </c>
      <c r="Z170" s="31">
        <v>0.104</v>
      </c>
      <c r="AA170" s="57">
        <v>0</v>
      </c>
      <c r="AB170" s="57">
        <f t="shared" si="17"/>
        <v>0</v>
      </c>
      <c r="AC170" s="32">
        <v>12.268</v>
      </c>
      <c r="AD170" s="28">
        <v>507.9837335775643</v>
      </c>
    </row>
    <row r="171" spans="1:30" ht="12.75">
      <c r="A171" s="20">
        <f t="shared" si="18"/>
        <v>37074</v>
      </c>
      <c r="B171" s="26">
        <v>183</v>
      </c>
      <c r="C171" s="52">
        <v>0.873611093</v>
      </c>
      <c r="D171" s="27">
        <v>0.873611093</v>
      </c>
      <c r="E171" s="23">
        <v>1616</v>
      </c>
      <c r="F171" s="29">
        <v>0</v>
      </c>
      <c r="G171" s="52">
        <v>39.61713331</v>
      </c>
      <c r="H171" s="52">
        <v>-76.94601854</v>
      </c>
      <c r="I171" s="30">
        <v>1007.2</v>
      </c>
      <c r="J171" s="25">
        <f t="shared" si="12"/>
        <v>961.6</v>
      </c>
      <c r="K171" s="24">
        <f t="shared" si="13"/>
        <v>434.46025894249493</v>
      </c>
      <c r="L171" s="24">
        <f t="shared" si="14"/>
        <v>518.0602589424949</v>
      </c>
      <c r="M171" s="24">
        <f t="shared" si="15"/>
        <v>535.860258942495</v>
      </c>
      <c r="N171" s="28">
        <f t="shared" si="16"/>
        <v>526.9602589424949</v>
      </c>
      <c r="O171" s="25">
        <v>18.2</v>
      </c>
      <c r="P171" s="25">
        <v>58.3</v>
      </c>
      <c r="Q171" s="25">
        <v>36.5</v>
      </c>
      <c r="Z171" s="31">
        <v>0.124</v>
      </c>
      <c r="AA171" s="57">
        <v>0</v>
      </c>
      <c r="AB171" s="57">
        <f t="shared" si="17"/>
        <v>0</v>
      </c>
      <c r="AC171" s="32">
        <v>12.298</v>
      </c>
      <c r="AD171" s="28">
        <v>526.9602589424949</v>
      </c>
    </row>
    <row r="172" spans="1:30" ht="12.75">
      <c r="A172" s="20">
        <f t="shared" si="18"/>
        <v>37074</v>
      </c>
      <c r="B172" s="26">
        <v>183</v>
      </c>
      <c r="C172" s="52">
        <v>0.873726845</v>
      </c>
      <c r="D172" s="27">
        <v>0.873726845</v>
      </c>
      <c r="E172" s="23">
        <v>1626</v>
      </c>
      <c r="F172" s="29">
        <v>0</v>
      </c>
      <c r="G172" s="52">
        <v>39.62034522</v>
      </c>
      <c r="H172" s="52">
        <v>-76.95130429</v>
      </c>
      <c r="I172" s="30">
        <v>1006.2</v>
      </c>
      <c r="J172" s="25">
        <f t="shared" si="12"/>
        <v>960.6</v>
      </c>
      <c r="K172" s="24">
        <f t="shared" si="13"/>
        <v>443.10030901131734</v>
      </c>
      <c r="L172" s="24">
        <f t="shared" si="14"/>
        <v>526.7003090113174</v>
      </c>
      <c r="M172" s="24">
        <f t="shared" si="15"/>
        <v>544.5003090113173</v>
      </c>
      <c r="N172" s="28">
        <f t="shared" si="16"/>
        <v>535.6003090113173</v>
      </c>
      <c r="O172" s="25">
        <v>18.1</v>
      </c>
      <c r="P172" s="25">
        <v>57.4</v>
      </c>
      <c r="Q172" s="25">
        <v>30.9</v>
      </c>
      <c r="Z172" s="31">
        <v>0.113</v>
      </c>
      <c r="AA172" s="57">
        <v>0</v>
      </c>
      <c r="AB172" s="57">
        <f t="shared" si="17"/>
        <v>0</v>
      </c>
      <c r="AC172" s="32">
        <v>12.278</v>
      </c>
      <c r="AD172" s="28">
        <v>535.6003090113173</v>
      </c>
    </row>
    <row r="173" spans="1:30" ht="12.75">
      <c r="A173" s="20">
        <f t="shared" si="18"/>
        <v>37074</v>
      </c>
      <c r="B173" s="26">
        <v>183</v>
      </c>
      <c r="C173" s="52">
        <v>0.873842597</v>
      </c>
      <c r="D173" s="27">
        <v>0.873842597</v>
      </c>
      <c r="E173" s="23">
        <v>1636</v>
      </c>
      <c r="F173" s="29">
        <v>0</v>
      </c>
      <c r="G173" s="52">
        <v>39.62305369</v>
      </c>
      <c r="H173" s="52">
        <v>-76.95695685</v>
      </c>
      <c r="I173" s="30">
        <v>1007.4</v>
      </c>
      <c r="J173" s="25">
        <f t="shared" si="12"/>
        <v>961.8</v>
      </c>
      <c r="K173" s="24">
        <f t="shared" si="13"/>
        <v>432.7333271754316</v>
      </c>
      <c r="L173" s="24">
        <f t="shared" si="14"/>
        <v>516.3333271754316</v>
      </c>
      <c r="M173" s="24">
        <f t="shared" si="15"/>
        <v>534.1333271754316</v>
      </c>
      <c r="N173" s="28">
        <f t="shared" si="16"/>
        <v>525.2333271754317</v>
      </c>
      <c r="O173" s="25">
        <v>18.1</v>
      </c>
      <c r="P173" s="25">
        <v>57.4</v>
      </c>
      <c r="Q173" s="25">
        <v>38.1</v>
      </c>
      <c r="S173" s="21">
        <v>5.827E-06</v>
      </c>
      <c r="T173" s="21">
        <v>4.634E-06</v>
      </c>
      <c r="U173" s="21">
        <v>3.588E-06</v>
      </c>
      <c r="V173" s="56">
        <v>941.7</v>
      </c>
      <c r="W173" s="56">
        <v>307.1</v>
      </c>
      <c r="X173" s="56">
        <v>303</v>
      </c>
      <c r="Y173" s="56">
        <v>15.4</v>
      </c>
      <c r="Z173" s="31">
        <v>0.114</v>
      </c>
      <c r="AA173" s="57">
        <v>0</v>
      </c>
      <c r="AB173" s="57">
        <f t="shared" si="17"/>
        <v>0</v>
      </c>
      <c r="AC173" s="32">
        <v>12.276</v>
      </c>
      <c r="AD173" s="28">
        <v>525.2333271754317</v>
      </c>
    </row>
    <row r="174" spans="1:30" ht="12.75">
      <c r="A174" s="20">
        <f t="shared" si="18"/>
        <v>37074</v>
      </c>
      <c r="B174" s="26">
        <v>183</v>
      </c>
      <c r="C174" s="52">
        <v>0.873958349</v>
      </c>
      <c r="D174" s="27">
        <v>0.873958349</v>
      </c>
      <c r="E174" s="23">
        <v>1646</v>
      </c>
      <c r="F174" s="29">
        <v>0</v>
      </c>
      <c r="G174" s="52">
        <v>39.62551425</v>
      </c>
      <c r="H174" s="52">
        <v>-76.96267199</v>
      </c>
      <c r="I174" s="30">
        <v>1008.6</v>
      </c>
      <c r="J174" s="25">
        <f t="shared" si="12"/>
        <v>963</v>
      </c>
      <c r="K174" s="24">
        <f t="shared" si="13"/>
        <v>422.379271754161</v>
      </c>
      <c r="L174" s="24">
        <f t="shared" si="14"/>
        <v>505.979271754161</v>
      </c>
      <c r="M174" s="24">
        <f t="shared" si="15"/>
        <v>523.779271754161</v>
      </c>
      <c r="N174" s="28">
        <f t="shared" si="16"/>
        <v>514.879271754161</v>
      </c>
      <c r="O174" s="25">
        <v>18.3</v>
      </c>
      <c r="P174" s="25">
        <v>57.7</v>
      </c>
      <c r="Q174" s="25">
        <v>37.6</v>
      </c>
      <c r="R174" s="21">
        <v>-1.08E-06</v>
      </c>
      <c r="Z174" s="31">
        <v>0.105</v>
      </c>
      <c r="AA174" s="57">
        <v>0</v>
      </c>
      <c r="AB174" s="57">
        <f t="shared" si="17"/>
        <v>0</v>
      </c>
      <c r="AC174" s="32">
        <v>12.31</v>
      </c>
      <c r="AD174" s="28">
        <v>514.879271754161</v>
      </c>
    </row>
    <row r="175" spans="1:30" ht="12.75">
      <c r="A175" s="20">
        <f t="shared" si="18"/>
        <v>37074</v>
      </c>
      <c r="B175" s="26">
        <v>183</v>
      </c>
      <c r="C175" s="52">
        <v>0.874074101</v>
      </c>
      <c r="D175" s="27">
        <v>0.874074101</v>
      </c>
      <c r="E175" s="23">
        <v>1656</v>
      </c>
      <c r="F175" s="29">
        <v>0</v>
      </c>
      <c r="G175" s="52">
        <v>39.62789331</v>
      </c>
      <c r="H175" s="52">
        <v>-76.96850544</v>
      </c>
      <c r="I175" s="30">
        <v>1006.5</v>
      </c>
      <c r="J175" s="25">
        <f t="shared" si="12"/>
        <v>960.9</v>
      </c>
      <c r="K175" s="24">
        <f t="shared" si="13"/>
        <v>440.5073499357616</v>
      </c>
      <c r="L175" s="24">
        <f t="shared" si="14"/>
        <v>524.1073499357616</v>
      </c>
      <c r="M175" s="24">
        <f t="shared" si="15"/>
        <v>541.9073499357617</v>
      </c>
      <c r="N175" s="28">
        <f t="shared" si="16"/>
        <v>533.0073499357616</v>
      </c>
      <c r="O175" s="25">
        <v>18.2</v>
      </c>
      <c r="P175" s="25">
        <v>57.9</v>
      </c>
      <c r="Q175" s="25">
        <v>40.6</v>
      </c>
      <c r="Z175" s="31">
        <v>0.134</v>
      </c>
      <c r="AA175" s="57">
        <v>0</v>
      </c>
      <c r="AB175" s="57">
        <f t="shared" si="17"/>
        <v>0</v>
      </c>
      <c r="AC175" s="32">
        <v>12.273</v>
      </c>
      <c r="AD175" s="28">
        <v>533.0073499357616</v>
      </c>
    </row>
    <row r="176" spans="1:30" ht="12.75">
      <c r="A176" s="20">
        <f t="shared" si="18"/>
        <v>37074</v>
      </c>
      <c r="B176" s="26">
        <v>183</v>
      </c>
      <c r="C176" s="52">
        <v>0.874189794</v>
      </c>
      <c r="D176" s="27">
        <v>0.874189794</v>
      </c>
      <c r="E176" s="23">
        <v>1666</v>
      </c>
      <c r="F176" s="29">
        <v>0</v>
      </c>
      <c r="G176" s="52">
        <v>39.6277238</v>
      </c>
      <c r="H176" s="52">
        <v>-76.97510819</v>
      </c>
      <c r="I176" s="30">
        <v>1005.6</v>
      </c>
      <c r="J176" s="25">
        <f t="shared" si="12"/>
        <v>960</v>
      </c>
      <c r="K176" s="24">
        <f t="shared" si="13"/>
        <v>448.2886574287763</v>
      </c>
      <c r="L176" s="24">
        <f t="shared" si="14"/>
        <v>531.8886574287762</v>
      </c>
      <c r="M176" s="24">
        <f t="shared" si="15"/>
        <v>549.6886574287763</v>
      </c>
      <c r="N176" s="28">
        <f t="shared" si="16"/>
        <v>540.7886574287763</v>
      </c>
      <c r="O176" s="25">
        <v>18.1</v>
      </c>
      <c r="P176" s="25">
        <v>58.2</v>
      </c>
      <c r="Q176" s="25">
        <v>37.5</v>
      </c>
      <c r="S176" s="21">
        <v>6.326E-06</v>
      </c>
      <c r="T176" s="21">
        <v>4.918E-06</v>
      </c>
      <c r="U176" s="21">
        <v>3.908E-06</v>
      </c>
      <c r="V176" s="56">
        <v>941.3</v>
      </c>
      <c r="W176" s="56">
        <v>307.1</v>
      </c>
      <c r="X176" s="56">
        <v>302.9</v>
      </c>
      <c r="Y176" s="56">
        <v>15.4</v>
      </c>
      <c r="Z176" s="31">
        <v>0.144</v>
      </c>
      <c r="AA176" s="57">
        <v>0</v>
      </c>
      <c r="AB176" s="57">
        <f t="shared" si="17"/>
        <v>0</v>
      </c>
      <c r="AC176" s="32">
        <v>12.273</v>
      </c>
      <c r="AD176" s="28">
        <v>540.7886574287763</v>
      </c>
    </row>
    <row r="177" spans="1:30" ht="12.75">
      <c r="A177" s="20">
        <f t="shared" si="18"/>
        <v>37074</v>
      </c>
      <c r="B177" s="26">
        <v>183</v>
      </c>
      <c r="C177" s="52">
        <v>0.874305546</v>
      </c>
      <c r="D177" s="27">
        <v>0.874305546</v>
      </c>
      <c r="E177" s="23">
        <v>1676</v>
      </c>
      <c r="F177" s="29">
        <v>0</v>
      </c>
      <c r="G177" s="52">
        <v>39.62455549</v>
      </c>
      <c r="H177" s="52">
        <v>-76.98017678</v>
      </c>
      <c r="I177" s="30">
        <v>1006.9</v>
      </c>
      <c r="J177" s="25">
        <f t="shared" si="12"/>
        <v>961.3</v>
      </c>
      <c r="K177" s="24">
        <f t="shared" si="13"/>
        <v>437.051330170133</v>
      </c>
      <c r="L177" s="24">
        <f t="shared" si="14"/>
        <v>520.651330170133</v>
      </c>
      <c r="M177" s="24">
        <f t="shared" si="15"/>
        <v>538.451330170133</v>
      </c>
      <c r="N177" s="28">
        <f t="shared" si="16"/>
        <v>529.551330170133</v>
      </c>
      <c r="O177" s="25">
        <v>18.1</v>
      </c>
      <c r="P177" s="25">
        <v>58.3</v>
      </c>
      <c r="Q177" s="25">
        <v>38.1</v>
      </c>
      <c r="Z177" s="31">
        <v>0.124</v>
      </c>
      <c r="AA177" s="57">
        <v>0</v>
      </c>
      <c r="AB177" s="57">
        <f t="shared" si="17"/>
        <v>0</v>
      </c>
      <c r="AC177" s="32">
        <v>12.298</v>
      </c>
      <c r="AD177" s="28">
        <v>529.551330170133</v>
      </c>
    </row>
    <row r="178" spans="1:30" ht="12.75">
      <c r="A178" s="20">
        <f t="shared" si="18"/>
        <v>37074</v>
      </c>
      <c r="B178" s="26">
        <v>183</v>
      </c>
      <c r="C178" s="52">
        <v>0.874421299</v>
      </c>
      <c r="D178" s="27">
        <v>0.874421299</v>
      </c>
      <c r="E178" s="23">
        <v>1686</v>
      </c>
      <c r="F178" s="29">
        <v>0</v>
      </c>
      <c r="G178" s="52">
        <v>39.62088512</v>
      </c>
      <c r="H178" s="52">
        <v>-76.98445735</v>
      </c>
      <c r="I178" s="30">
        <v>1006.2</v>
      </c>
      <c r="J178" s="25">
        <f t="shared" si="12"/>
        <v>960.6</v>
      </c>
      <c r="K178" s="24">
        <f t="shared" si="13"/>
        <v>443.10030901131734</v>
      </c>
      <c r="L178" s="24">
        <f t="shared" si="14"/>
        <v>526.7003090113174</v>
      </c>
      <c r="M178" s="24">
        <f t="shared" si="15"/>
        <v>544.5003090113173</v>
      </c>
      <c r="N178" s="28">
        <f t="shared" si="16"/>
        <v>535.6003090113173</v>
      </c>
      <c r="O178" s="25">
        <v>18</v>
      </c>
      <c r="P178" s="25">
        <v>57.8</v>
      </c>
      <c r="Q178" s="25">
        <v>29.2</v>
      </c>
      <c r="Z178" s="31">
        <v>0.115</v>
      </c>
      <c r="AA178" s="57">
        <v>0</v>
      </c>
      <c r="AB178" s="57">
        <f t="shared" si="17"/>
        <v>0</v>
      </c>
      <c r="AC178" s="32">
        <v>12.256</v>
      </c>
      <c r="AD178" s="28">
        <v>535.6003090113173</v>
      </c>
    </row>
    <row r="179" spans="1:30" ht="12.75">
      <c r="A179" s="20">
        <f t="shared" si="18"/>
        <v>37074</v>
      </c>
      <c r="B179" s="26">
        <v>183</v>
      </c>
      <c r="C179" s="52">
        <v>0.874537051</v>
      </c>
      <c r="D179" s="27">
        <v>0.874537051</v>
      </c>
      <c r="E179" s="23">
        <v>1696</v>
      </c>
      <c r="F179" s="29">
        <v>0</v>
      </c>
      <c r="G179" s="52">
        <v>39.61625771</v>
      </c>
      <c r="H179" s="52">
        <v>-76.98480767</v>
      </c>
      <c r="I179" s="30">
        <v>1005.4</v>
      </c>
      <c r="J179" s="25">
        <f t="shared" si="12"/>
        <v>959.8</v>
      </c>
      <c r="K179" s="24">
        <f t="shared" si="13"/>
        <v>450.018827530254</v>
      </c>
      <c r="L179" s="24">
        <f t="shared" si="14"/>
        <v>533.618827530254</v>
      </c>
      <c r="M179" s="24">
        <f t="shared" si="15"/>
        <v>551.418827530254</v>
      </c>
      <c r="N179" s="28">
        <f t="shared" si="16"/>
        <v>542.5188275302539</v>
      </c>
      <c r="O179" s="25">
        <v>17.9</v>
      </c>
      <c r="P179" s="25">
        <v>58.2</v>
      </c>
      <c r="Q179" s="25">
        <v>33.1</v>
      </c>
      <c r="S179" s="21">
        <v>7.265E-06</v>
      </c>
      <c r="T179" s="21">
        <v>5.663E-06</v>
      </c>
      <c r="U179" s="21">
        <v>4.52E-06</v>
      </c>
      <c r="V179" s="56">
        <v>939.9</v>
      </c>
      <c r="W179" s="56">
        <v>307.1</v>
      </c>
      <c r="X179" s="56">
        <v>302.9</v>
      </c>
      <c r="Y179" s="56">
        <v>15.4</v>
      </c>
      <c r="Z179" s="31">
        <v>0.134</v>
      </c>
      <c r="AA179" s="57">
        <v>0</v>
      </c>
      <c r="AB179" s="57">
        <f t="shared" si="17"/>
        <v>0</v>
      </c>
      <c r="AC179" s="32">
        <v>12.273</v>
      </c>
      <c r="AD179" s="28">
        <v>542.5188275302539</v>
      </c>
    </row>
    <row r="180" spans="1:30" ht="12.75">
      <c r="A180" s="20">
        <f t="shared" si="18"/>
        <v>37074</v>
      </c>
      <c r="B180" s="26">
        <v>183</v>
      </c>
      <c r="C180" s="52">
        <v>0.874652803</v>
      </c>
      <c r="D180" s="27">
        <v>0.874652803</v>
      </c>
      <c r="E180" s="23">
        <v>1706</v>
      </c>
      <c r="F180" s="29">
        <v>0</v>
      </c>
      <c r="G180" s="52">
        <v>39.61182907</v>
      </c>
      <c r="H180" s="52">
        <v>-76.98123693</v>
      </c>
      <c r="I180" s="30">
        <v>1008.1</v>
      </c>
      <c r="J180" s="25">
        <f t="shared" si="12"/>
        <v>962.5</v>
      </c>
      <c r="K180" s="24">
        <f t="shared" si="13"/>
        <v>426.69189266231285</v>
      </c>
      <c r="L180" s="24">
        <f t="shared" si="14"/>
        <v>510.2918926623129</v>
      </c>
      <c r="M180" s="24">
        <f t="shared" si="15"/>
        <v>528.0918926623128</v>
      </c>
      <c r="N180" s="28">
        <f t="shared" si="16"/>
        <v>519.1918926623129</v>
      </c>
      <c r="O180" s="25">
        <v>17.9</v>
      </c>
      <c r="P180" s="25">
        <v>58</v>
      </c>
      <c r="Q180" s="25">
        <v>29.1</v>
      </c>
      <c r="R180" s="21">
        <v>-4.8E-07</v>
      </c>
      <c r="Z180" s="31">
        <v>0.143</v>
      </c>
      <c r="AA180" s="57">
        <v>0</v>
      </c>
      <c r="AB180" s="57">
        <f t="shared" si="17"/>
        <v>0</v>
      </c>
      <c r="AC180" s="32">
        <v>12.303</v>
      </c>
      <c r="AD180" s="28">
        <v>519.1918926623129</v>
      </c>
    </row>
    <row r="181" spans="1:30" ht="12.75">
      <c r="A181" s="20">
        <f t="shared" si="18"/>
        <v>37074</v>
      </c>
      <c r="B181" s="26">
        <v>183</v>
      </c>
      <c r="C181" s="52">
        <v>0.874768496</v>
      </c>
      <c r="D181" s="27">
        <v>0.874768496</v>
      </c>
      <c r="E181" s="23">
        <v>1716</v>
      </c>
      <c r="F181" s="29">
        <v>0</v>
      </c>
      <c r="G181" s="52">
        <v>39.60782169</v>
      </c>
      <c r="H181" s="52">
        <v>-76.97698909</v>
      </c>
      <c r="I181" s="30">
        <v>1011.8</v>
      </c>
      <c r="J181" s="25">
        <f t="shared" si="12"/>
        <v>966.1999999999999</v>
      </c>
      <c r="K181" s="24">
        <f t="shared" si="13"/>
        <v>394.83140863926207</v>
      </c>
      <c r="L181" s="24">
        <f t="shared" si="14"/>
        <v>478.43140863926203</v>
      </c>
      <c r="M181" s="24">
        <f t="shared" si="15"/>
        <v>496.2314086392621</v>
      </c>
      <c r="N181" s="28">
        <f t="shared" si="16"/>
        <v>487.33140863926207</v>
      </c>
      <c r="O181" s="25">
        <v>18</v>
      </c>
      <c r="P181" s="25">
        <v>58.9</v>
      </c>
      <c r="Q181" s="25">
        <v>32.7</v>
      </c>
      <c r="Z181" s="31">
        <v>0.134</v>
      </c>
      <c r="AA181" s="57">
        <v>0</v>
      </c>
      <c r="AB181" s="57">
        <f t="shared" si="17"/>
        <v>0</v>
      </c>
      <c r="AC181" s="32">
        <v>12.268</v>
      </c>
      <c r="AD181" s="28">
        <v>487.33140863926207</v>
      </c>
    </row>
    <row r="182" spans="1:30" ht="12.75">
      <c r="A182" s="20">
        <f t="shared" si="18"/>
        <v>37074</v>
      </c>
      <c r="B182" s="26">
        <v>183</v>
      </c>
      <c r="C182" s="52">
        <v>0.874884248</v>
      </c>
      <c r="D182" s="27">
        <v>0.874884248</v>
      </c>
      <c r="E182" s="23">
        <v>1726</v>
      </c>
      <c r="F182" s="29">
        <v>0</v>
      </c>
      <c r="G182" s="52">
        <v>39.60338947</v>
      </c>
      <c r="H182" s="52">
        <v>-76.9742623</v>
      </c>
      <c r="I182" s="30">
        <v>1017.7</v>
      </c>
      <c r="J182" s="25">
        <f t="shared" si="12"/>
        <v>972.1</v>
      </c>
      <c r="K182" s="24">
        <f t="shared" si="13"/>
        <v>344.27838340156853</v>
      </c>
      <c r="L182" s="24">
        <f t="shared" si="14"/>
        <v>427.8783834015685</v>
      </c>
      <c r="M182" s="24">
        <f t="shared" si="15"/>
        <v>445.67838340156857</v>
      </c>
      <c r="N182" s="28">
        <f t="shared" si="16"/>
        <v>436.77838340156853</v>
      </c>
      <c r="O182" s="25">
        <v>18.5</v>
      </c>
      <c r="P182" s="25">
        <v>58</v>
      </c>
      <c r="Q182" s="25">
        <v>30.1</v>
      </c>
      <c r="Z182" s="31">
        <v>0.145</v>
      </c>
      <c r="AA182" s="57">
        <v>0</v>
      </c>
      <c r="AB182" s="57">
        <f t="shared" si="17"/>
        <v>0</v>
      </c>
      <c r="AC182" s="32">
        <v>12.274</v>
      </c>
      <c r="AD182" s="28">
        <v>436.77838340156853</v>
      </c>
    </row>
    <row r="183" spans="1:30" ht="12.75">
      <c r="A183" s="20">
        <f t="shared" si="18"/>
        <v>37074</v>
      </c>
      <c r="B183" s="26">
        <v>183</v>
      </c>
      <c r="C183" s="52">
        <v>0.875</v>
      </c>
      <c r="D183" s="27">
        <v>0.875</v>
      </c>
      <c r="E183" s="23">
        <v>1736</v>
      </c>
      <c r="F183" s="29">
        <v>0</v>
      </c>
      <c r="G183" s="52">
        <v>39.59876961</v>
      </c>
      <c r="H183" s="52">
        <v>-76.97479267</v>
      </c>
      <c r="I183" s="30">
        <v>1022.2</v>
      </c>
      <c r="J183" s="25">
        <f t="shared" si="12"/>
        <v>976.6</v>
      </c>
      <c r="K183" s="24">
        <f t="shared" si="13"/>
        <v>305.92681815695954</v>
      </c>
      <c r="L183" s="24">
        <f t="shared" si="14"/>
        <v>389.5268181569595</v>
      </c>
      <c r="M183" s="24">
        <f t="shared" si="15"/>
        <v>407.3268181569596</v>
      </c>
      <c r="N183" s="28">
        <f t="shared" si="16"/>
        <v>398.42681815695954</v>
      </c>
      <c r="O183" s="25">
        <v>18.9</v>
      </c>
      <c r="P183" s="25">
        <v>57.3</v>
      </c>
      <c r="Q183" s="25">
        <v>31.1</v>
      </c>
      <c r="S183" s="21">
        <v>7.832E-06</v>
      </c>
      <c r="T183" s="21">
        <v>6.157E-06</v>
      </c>
      <c r="U183" s="21">
        <v>4.924E-06</v>
      </c>
      <c r="V183" s="56">
        <v>942.6</v>
      </c>
      <c r="W183" s="56">
        <v>307.1</v>
      </c>
      <c r="X183" s="56">
        <v>302.9</v>
      </c>
      <c r="Y183" s="56">
        <v>15.4</v>
      </c>
      <c r="Z183" s="31">
        <v>0.144</v>
      </c>
      <c r="AA183" s="57">
        <v>0</v>
      </c>
      <c r="AB183" s="57">
        <f t="shared" si="17"/>
        <v>0</v>
      </c>
      <c r="AC183" s="32">
        <v>12.303</v>
      </c>
      <c r="AD183" s="28">
        <v>398.42681815695954</v>
      </c>
    </row>
    <row r="184" spans="1:30" ht="12.75">
      <c r="A184" s="20">
        <f t="shared" si="18"/>
        <v>37074</v>
      </c>
      <c r="B184" s="26">
        <v>183</v>
      </c>
      <c r="C184" s="52">
        <v>0.875115752</v>
      </c>
      <c r="D184" s="27">
        <v>0.875115752</v>
      </c>
      <c r="E184" s="23">
        <v>1746</v>
      </c>
      <c r="F184" s="29">
        <v>0</v>
      </c>
      <c r="G184" s="52">
        <v>39.59491726</v>
      </c>
      <c r="H184" s="52">
        <v>-76.97853105</v>
      </c>
      <c r="I184" s="30">
        <v>1027.1</v>
      </c>
      <c r="J184" s="25">
        <f t="shared" si="12"/>
        <v>981.4999999999999</v>
      </c>
      <c r="K184" s="24">
        <f t="shared" si="13"/>
        <v>264.3666867467039</v>
      </c>
      <c r="L184" s="24">
        <f t="shared" si="14"/>
        <v>347.9666867467039</v>
      </c>
      <c r="M184" s="24">
        <f t="shared" si="15"/>
        <v>365.76668674670395</v>
      </c>
      <c r="N184" s="28">
        <f t="shared" si="16"/>
        <v>356.8666867467039</v>
      </c>
      <c r="O184" s="25">
        <v>19.2</v>
      </c>
      <c r="P184" s="25">
        <v>57.6</v>
      </c>
      <c r="Q184" s="25">
        <v>28.8</v>
      </c>
      <c r="Z184" s="31">
        <v>0.164</v>
      </c>
      <c r="AA184" s="57">
        <v>1.11</v>
      </c>
      <c r="AB184" s="57">
        <f t="shared" si="17"/>
        <v>0.18500000000000003</v>
      </c>
      <c r="AC184" s="32">
        <v>12.296</v>
      </c>
      <c r="AD184" s="28">
        <v>356.8666867467039</v>
      </c>
    </row>
    <row r="185" spans="1:30" ht="12.75">
      <c r="A185" s="20">
        <f t="shared" si="18"/>
        <v>37074</v>
      </c>
      <c r="B185" s="26">
        <v>183</v>
      </c>
      <c r="C185" s="52">
        <v>0.875231504</v>
      </c>
      <c r="D185" s="27">
        <v>0.875231504</v>
      </c>
      <c r="E185" s="23">
        <v>1756</v>
      </c>
      <c r="F185" s="29">
        <v>0</v>
      </c>
      <c r="G185" s="52">
        <v>39.59250196</v>
      </c>
      <c r="H185" s="52">
        <v>-76.98394198</v>
      </c>
      <c r="I185" s="30">
        <v>1031.4</v>
      </c>
      <c r="J185" s="25">
        <f t="shared" si="12"/>
        <v>985.8000000000001</v>
      </c>
      <c r="K185" s="24">
        <f t="shared" si="13"/>
        <v>228.06612479631917</v>
      </c>
      <c r="L185" s="24">
        <f t="shared" si="14"/>
        <v>311.6661247963192</v>
      </c>
      <c r="M185" s="24">
        <f t="shared" si="15"/>
        <v>329.46612479631915</v>
      </c>
      <c r="N185" s="28">
        <f t="shared" si="16"/>
        <v>320.5661247963192</v>
      </c>
      <c r="O185" s="25">
        <v>19.7</v>
      </c>
      <c r="P185" s="25">
        <v>56.2</v>
      </c>
      <c r="Q185" s="25">
        <v>34.6</v>
      </c>
      <c r="Z185" s="31">
        <v>0.174</v>
      </c>
      <c r="AA185" s="57">
        <v>1.11</v>
      </c>
      <c r="AB185" s="57">
        <f t="shared" si="17"/>
        <v>0.37000000000000005</v>
      </c>
      <c r="AC185" s="32">
        <v>12.258</v>
      </c>
      <c r="AD185" s="28">
        <v>320.5661247963192</v>
      </c>
    </row>
    <row r="186" spans="1:30" ht="12.75">
      <c r="A186" s="20">
        <f t="shared" si="18"/>
        <v>37074</v>
      </c>
      <c r="B186" s="26">
        <v>183</v>
      </c>
      <c r="C186" s="52">
        <v>0.875347197</v>
      </c>
      <c r="D186" s="27">
        <v>0.875347197</v>
      </c>
      <c r="E186" s="23">
        <v>1766</v>
      </c>
      <c r="F186" s="29">
        <v>0</v>
      </c>
      <c r="G186" s="52">
        <v>39.59205773</v>
      </c>
      <c r="H186" s="52">
        <v>-76.99005828</v>
      </c>
      <c r="I186" s="30">
        <v>1035.7</v>
      </c>
      <c r="J186" s="25">
        <f t="shared" si="12"/>
        <v>990.1</v>
      </c>
      <c r="K186" s="24">
        <f t="shared" si="13"/>
        <v>191.92355961732684</v>
      </c>
      <c r="L186" s="24">
        <f t="shared" si="14"/>
        <v>275.52355961732684</v>
      </c>
      <c r="M186" s="24">
        <f t="shared" si="15"/>
        <v>293.32355961732685</v>
      </c>
      <c r="N186" s="28">
        <f t="shared" si="16"/>
        <v>284.4235596173269</v>
      </c>
      <c r="O186" s="25">
        <v>20.2</v>
      </c>
      <c r="P186" s="25">
        <v>55.9</v>
      </c>
      <c r="Q186" s="25">
        <v>26.6</v>
      </c>
      <c r="R186" s="21">
        <v>4.62E-07</v>
      </c>
      <c r="S186" s="21">
        <v>6.424E-06</v>
      </c>
      <c r="T186" s="21">
        <v>4.465E-06</v>
      </c>
      <c r="U186" s="21">
        <v>3.051E-06</v>
      </c>
      <c r="V186" s="56">
        <v>956.4</v>
      </c>
      <c r="W186" s="56">
        <v>307.2</v>
      </c>
      <c r="X186" s="56">
        <v>302.9</v>
      </c>
      <c r="Y186" s="56">
        <v>15.4</v>
      </c>
      <c r="Z186" s="31">
        <v>0.206</v>
      </c>
      <c r="AA186" s="57">
        <v>1.11</v>
      </c>
      <c r="AB186" s="57">
        <f t="shared" si="17"/>
        <v>0.555</v>
      </c>
      <c r="AC186" s="32">
        <v>12.301</v>
      </c>
      <c r="AD186" s="28">
        <v>284.4235596173269</v>
      </c>
    </row>
    <row r="187" spans="1:30" ht="12.75">
      <c r="A187" s="20">
        <f t="shared" si="18"/>
        <v>37074</v>
      </c>
      <c r="B187" s="26">
        <v>183</v>
      </c>
      <c r="C187" s="52">
        <v>0.875462949</v>
      </c>
      <c r="D187" s="27">
        <v>0.875462949</v>
      </c>
      <c r="E187" s="23">
        <v>1776</v>
      </c>
      <c r="F187" s="29">
        <v>0</v>
      </c>
      <c r="G187" s="52">
        <v>39.59428657</v>
      </c>
      <c r="H187" s="52">
        <v>-76.99537483</v>
      </c>
      <c r="I187" s="30">
        <v>1039.3</v>
      </c>
      <c r="J187" s="25">
        <f t="shared" si="12"/>
        <v>993.6999999999999</v>
      </c>
      <c r="K187" s="24">
        <f t="shared" si="13"/>
        <v>161.78518099601357</v>
      </c>
      <c r="L187" s="24">
        <f t="shared" si="14"/>
        <v>245.38518099601356</v>
      </c>
      <c r="M187" s="24">
        <f t="shared" si="15"/>
        <v>263.18518099601357</v>
      </c>
      <c r="N187" s="28">
        <f t="shared" si="16"/>
        <v>254.28518099601357</v>
      </c>
      <c r="O187" s="25">
        <v>20.4</v>
      </c>
      <c r="P187" s="25">
        <v>54.9</v>
      </c>
      <c r="Q187" s="25">
        <v>28.1</v>
      </c>
      <c r="Z187" s="31">
        <v>0.204</v>
      </c>
      <c r="AA187" s="57">
        <v>1.11</v>
      </c>
      <c r="AB187" s="57">
        <f t="shared" si="17"/>
        <v>0.7400000000000001</v>
      </c>
      <c r="AC187" s="32">
        <v>12.273</v>
      </c>
      <c r="AD187" s="28">
        <v>254.28518099601357</v>
      </c>
    </row>
    <row r="188" spans="1:30" ht="12.75">
      <c r="A188" s="20">
        <f t="shared" si="18"/>
        <v>37074</v>
      </c>
      <c r="B188" s="26">
        <v>183</v>
      </c>
      <c r="C188" s="52">
        <v>0.875578701</v>
      </c>
      <c r="D188" s="27">
        <v>0.875578701</v>
      </c>
      <c r="E188" s="23">
        <v>1786</v>
      </c>
      <c r="F188" s="29">
        <v>0</v>
      </c>
      <c r="G188" s="52">
        <v>39.59785167</v>
      </c>
      <c r="H188" s="52">
        <v>-76.99934235</v>
      </c>
      <c r="I188" s="30">
        <v>1039.8</v>
      </c>
      <c r="J188" s="25">
        <f t="shared" si="12"/>
        <v>994.1999999999999</v>
      </c>
      <c r="K188" s="24">
        <f t="shared" si="13"/>
        <v>157.6079328713029</v>
      </c>
      <c r="L188" s="24">
        <f t="shared" si="14"/>
        <v>241.2079328713029</v>
      </c>
      <c r="M188" s="24">
        <f t="shared" si="15"/>
        <v>259.0079328713029</v>
      </c>
      <c r="N188" s="28">
        <f t="shared" si="16"/>
        <v>250.1079328713029</v>
      </c>
      <c r="O188" s="25">
        <v>20.8</v>
      </c>
      <c r="P188" s="25">
        <v>54.3</v>
      </c>
      <c r="Q188" s="25">
        <v>29.6</v>
      </c>
      <c r="Z188" s="31">
        <v>0.195</v>
      </c>
      <c r="AA188" s="57">
        <v>1.11</v>
      </c>
      <c r="AB188" s="57">
        <f t="shared" si="17"/>
        <v>0.9250000000000002</v>
      </c>
      <c r="AC188" s="32">
        <v>12.298</v>
      </c>
      <c r="AD188" s="28">
        <v>250.1079328713029</v>
      </c>
    </row>
    <row r="189" spans="1:30" ht="12.75">
      <c r="A189" s="20">
        <f t="shared" si="18"/>
        <v>37074</v>
      </c>
      <c r="B189" s="26">
        <v>183</v>
      </c>
      <c r="C189" s="52">
        <v>0.875694454</v>
      </c>
      <c r="D189" s="27">
        <v>0.875694454</v>
      </c>
      <c r="E189" s="23">
        <v>1796</v>
      </c>
      <c r="F189" s="29">
        <v>1</v>
      </c>
      <c r="G189" s="52">
        <v>39.60181483</v>
      </c>
      <c r="H189" s="52">
        <v>-77.00262449</v>
      </c>
      <c r="I189" s="30">
        <v>1039.8</v>
      </c>
      <c r="J189" s="25">
        <f t="shared" si="12"/>
        <v>994.1999999999999</v>
      </c>
      <c r="K189" s="24">
        <f t="shared" si="13"/>
        <v>157.6079328713029</v>
      </c>
      <c r="L189" s="24">
        <f t="shared" si="14"/>
        <v>241.2079328713029</v>
      </c>
      <c r="M189" s="24">
        <f t="shared" si="15"/>
        <v>259.0079328713029</v>
      </c>
      <c r="N189" s="28">
        <f t="shared" si="16"/>
        <v>250.1079328713029</v>
      </c>
      <c r="O189" s="25">
        <v>21.1</v>
      </c>
      <c r="P189" s="25">
        <v>55.2</v>
      </c>
      <c r="Q189" s="25">
        <v>38.7</v>
      </c>
      <c r="S189" s="21">
        <v>9.211E-06</v>
      </c>
      <c r="T189" s="21">
        <v>7.406E-06</v>
      </c>
      <c r="U189" s="21">
        <v>6.005E-06</v>
      </c>
      <c r="V189" s="56">
        <v>969.8</v>
      </c>
      <c r="W189" s="56">
        <v>307.2</v>
      </c>
      <c r="X189" s="56">
        <v>302.9</v>
      </c>
      <c r="Y189" s="56">
        <v>15.6</v>
      </c>
      <c r="Z189" s="31">
        <v>0.196</v>
      </c>
      <c r="AA189" s="57">
        <v>1.11</v>
      </c>
      <c r="AB189" s="57">
        <f t="shared" si="17"/>
        <v>1.11</v>
      </c>
      <c r="AC189" s="32">
        <v>12.298</v>
      </c>
      <c r="AD189" s="28">
        <v>250.1079328713029</v>
      </c>
    </row>
    <row r="190" spans="1:30" ht="12.75">
      <c r="A190" s="20">
        <f t="shared" si="18"/>
        <v>37074</v>
      </c>
      <c r="B190" s="26">
        <v>183</v>
      </c>
      <c r="C190" s="52">
        <v>0.875810206</v>
      </c>
      <c r="D190" s="27">
        <v>0.875810206</v>
      </c>
      <c r="E190" s="23">
        <v>1806</v>
      </c>
      <c r="F190" s="29">
        <v>0</v>
      </c>
      <c r="G190" s="52">
        <v>39.6058922</v>
      </c>
      <c r="H190" s="52">
        <v>-77.00585132</v>
      </c>
      <c r="I190" s="30">
        <v>1035.1</v>
      </c>
      <c r="J190" s="25">
        <f t="shared" si="12"/>
        <v>989.4999999999999</v>
      </c>
      <c r="K190" s="24">
        <f t="shared" si="13"/>
        <v>196.95727448474344</v>
      </c>
      <c r="L190" s="24">
        <f t="shared" si="14"/>
        <v>280.5572744847434</v>
      </c>
      <c r="M190" s="24">
        <f t="shared" si="15"/>
        <v>298.35727448474347</v>
      </c>
      <c r="N190" s="28">
        <f t="shared" si="16"/>
        <v>289.45727448474344</v>
      </c>
      <c r="O190" s="25">
        <v>20.7</v>
      </c>
      <c r="P190" s="25">
        <v>53.5</v>
      </c>
      <c r="Q190" s="25">
        <v>34.6</v>
      </c>
      <c r="Z190" s="31">
        <v>0.184</v>
      </c>
      <c r="AA190" s="57">
        <v>1.11</v>
      </c>
      <c r="AB190" s="57">
        <f t="shared" si="17"/>
        <v>1.11</v>
      </c>
      <c r="AC190" s="32">
        <v>12.273</v>
      </c>
      <c r="AD190" s="28">
        <v>289.45727448474344</v>
      </c>
    </row>
    <row r="191" spans="1:30" ht="12.75">
      <c r="A191" s="20">
        <f t="shared" si="18"/>
        <v>37074</v>
      </c>
      <c r="B191" s="26">
        <v>183</v>
      </c>
      <c r="C191" s="52">
        <v>0.875925899</v>
      </c>
      <c r="D191" s="27">
        <v>0.875925899</v>
      </c>
      <c r="E191" s="23">
        <v>1816</v>
      </c>
      <c r="F191" s="29">
        <v>0</v>
      </c>
      <c r="G191" s="52">
        <v>39.60998606</v>
      </c>
      <c r="H191" s="52">
        <v>-77.00913817</v>
      </c>
      <c r="I191" s="30">
        <v>1031.1</v>
      </c>
      <c r="J191" s="25">
        <f t="shared" si="12"/>
        <v>985.4999999999999</v>
      </c>
      <c r="K191" s="24">
        <f t="shared" si="13"/>
        <v>230.59357919781365</v>
      </c>
      <c r="L191" s="24">
        <f t="shared" si="14"/>
        <v>314.1935791978136</v>
      </c>
      <c r="M191" s="24">
        <f t="shared" si="15"/>
        <v>331.9935791978137</v>
      </c>
      <c r="N191" s="28">
        <f t="shared" si="16"/>
        <v>323.09357919781365</v>
      </c>
      <c r="O191" s="25">
        <v>20.2</v>
      </c>
      <c r="P191" s="25">
        <v>52.7</v>
      </c>
      <c r="Q191" s="25">
        <v>38.1</v>
      </c>
      <c r="Z191" s="31">
        <v>0.174</v>
      </c>
      <c r="AA191" s="57">
        <v>1.11</v>
      </c>
      <c r="AB191" s="57">
        <f t="shared" si="17"/>
        <v>1.11</v>
      </c>
      <c r="AC191" s="32">
        <v>12.28</v>
      </c>
      <c r="AD191" s="28">
        <v>323.09357919781365</v>
      </c>
    </row>
    <row r="192" spans="1:30" ht="12.75">
      <c r="A192" s="20">
        <f t="shared" si="18"/>
        <v>37074</v>
      </c>
      <c r="B192" s="26">
        <v>183</v>
      </c>
      <c r="C192" s="52">
        <v>0.876041651</v>
      </c>
      <c r="D192" s="27">
        <v>0.876041651</v>
      </c>
      <c r="E192" s="23">
        <v>1826</v>
      </c>
      <c r="F192" s="29">
        <v>0</v>
      </c>
      <c r="G192" s="52">
        <v>39.61418419</v>
      </c>
      <c r="H192" s="52">
        <v>-77.0123864</v>
      </c>
      <c r="I192" s="30">
        <v>1027.1</v>
      </c>
      <c r="J192" s="25">
        <f t="shared" si="12"/>
        <v>981.4999999999999</v>
      </c>
      <c r="K192" s="24">
        <f t="shared" si="13"/>
        <v>264.3666867467039</v>
      </c>
      <c r="L192" s="24">
        <f t="shared" si="14"/>
        <v>347.9666867467039</v>
      </c>
      <c r="M192" s="24">
        <f t="shared" si="15"/>
        <v>365.76668674670395</v>
      </c>
      <c r="N192" s="28">
        <f t="shared" si="16"/>
        <v>356.8666867467039</v>
      </c>
      <c r="O192" s="25">
        <v>20</v>
      </c>
      <c r="P192" s="25">
        <v>52.5</v>
      </c>
      <c r="Q192" s="25">
        <v>28.6</v>
      </c>
      <c r="R192" s="21">
        <v>-1.26E-06</v>
      </c>
      <c r="S192" s="21">
        <v>7.896E-06</v>
      </c>
      <c r="T192" s="21">
        <v>6.512E-06</v>
      </c>
      <c r="U192" s="21">
        <v>4.844E-06</v>
      </c>
      <c r="V192" s="56">
        <v>969.8</v>
      </c>
      <c r="W192" s="56">
        <v>307.2</v>
      </c>
      <c r="X192" s="56">
        <v>302.8</v>
      </c>
      <c r="Y192" s="56">
        <v>15.6</v>
      </c>
      <c r="Z192" s="31">
        <v>0.194</v>
      </c>
      <c r="AA192" s="57">
        <v>1.11</v>
      </c>
      <c r="AB192" s="57">
        <f t="shared" si="17"/>
        <v>1.11</v>
      </c>
      <c r="AC192" s="32">
        <v>12.284</v>
      </c>
      <c r="AD192" s="28">
        <v>356.8666867467039</v>
      </c>
    </row>
    <row r="193" spans="1:30" ht="12.75">
      <c r="A193" s="20">
        <f t="shared" si="18"/>
        <v>37074</v>
      </c>
      <c r="B193" s="26">
        <v>183</v>
      </c>
      <c r="C193" s="52">
        <v>0.876157403</v>
      </c>
      <c r="D193" s="27">
        <v>0.876157403</v>
      </c>
      <c r="E193" s="23">
        <v>1836</v>
      </c>
      <c r="F193" s="29">
        <v>0</v>
      </c>
      <c r="G193" s="52">
        <v>39.61790933</v>
      </c>
      <c r="H193" s="52">
        <v>-77.01566974</v>
      </c>
      <c r="I193" s="30">
        <v>1020.8</v>
      </c>
      <c r="J193" s="25">
        <f t="shared" si="12"/>
        <v>975.1999999999999</v>
      </c>
      <c r="K193" s="24">
        <f t="shared" si="13"/>
        <v>317.83944641249843</v>
      </c>
      <c r="L193" s="24">
        <f t="shared" si="14"/>
        <v>401.43944641249846</v>
      </c>
      <c r="M193" s="24">
        <f t="shared" si="15"/>
        <v>419.2394464124984</v>
      </c>
      <c r="N193" s="28">
        <f t="shared" si="16"/>
        <v>410.33944641249843</v>
      </c>
      <c r="O193" s="25">
        <v>19.4</v>
      </c>
      <c r="P193" s="25">
        <v>52.2</v>
      </c>
      <c r="Q193" s="25">
        <v>29.2</v>
      </c>
      <c r="Z193" s="31">
        <v>0.234</v>
      </c>
      <c r="AA193" s="57">
        <v>1.11</v>
      </c>
      <c r="AB193" s="57">
        <f t="shared" si="17"/>
        <v>1.11</v>
      </c>
      <c r="AC193" s="32">
        <v>12.296</v>
      </c>
      <c r="AD193" s="28">
        <v>410.33944641249843</v>
      </c>
    </row>
    <row r="194" spans="1:30" ht="12.75">
      <c r="A194" s="20">
        <f t="shared" si="18"/>
        <v>37074</v>
      </c>
      <c r="B194" s="26">
        <v>183</v>
      </c>
      <c r="C194" s="52">
        <v>0.876273155</v>
      </c>
      <c r="D194" s="27">
        <v>0.876273155</v>
      </c>
      <c r="E194" s="23">
        <v>1846</v>
      </c>
      <c r="F194" s="29">
        <v>0</v>
      </c>
      <c r="G194" s="52">
        <v>39.62170869</v>
      </c>
      <c r="H194" s="52">
        <v>-77.01916763</v>
      </c>
      <c r="I194" s="30">
        <v>1018.2</v>
      </c>
      <c r="J194" s="25">
        <f t="shared" si="12"/>
        <v>972.6</v>
      </c>
      <c r="K194" s="24">
        <f t="shared" si="13"/>
        <v>340.008340950301</v>
      </c>
      <c r="L194" s="24">
        <f t="shared" si="14"/>
        <v>423.608340950301</v>
      </c>
      <c r="M194" s="24">
        <f t="shared" si="15"/>
        <v>441.40834095030095</v>
      </c>
      <c r="N194" s="28">
        <f t="shared" si="16"/>
        <v>432.508340950301</v>
      </c>
      <c r="O194" s="25">
        <v>19.4</v>
      </c>
      <c r="P194" s="25">
        <v>54.9</v>
      </c>
      <c r="Q194" s="25">
        <v>32.8</v>
      </c>
      <c r="Z194" s="31">
        <v>0.225</v>
      </c>
      <c r="AA194" s="57">
        <v>1.11</v>
      </c>
      <c r="AB194" s="57">
        <f t="shared" si="17"/>
        <v>1.11</v>
      </c>
      <c r="AC194" s="32">
        <v>12.282</v>
      </c>
      <c r="AD194" s="28">
        <v>432.508340950301</v>
      </c>
    </row>
    <row r="195" spans="1:30" ht="12.75">
      <c r="A195" s="20">
        <f t="shared" si="18"/>
        <v>37074</v>
      </c>
      <c r="B195" s="26">
        <v>183</v>
      </c>
      <c r="C195" s="52">
        <v>0.876388907</v>
      </c>
      <c r="D195" s="27">
        <v>0.876388907</v>
      </c>
      <c r="E195" s="23">
        <v>1856</v>
      </c>
      <c r="F195" s="29">
        <v>0</v>
      </c>
      <c r="G195" s="52">
        <v>39.62592534</v>
      </c>
      <c r="H195" s="52">
        <v>-77.02021404</v>
      </c>
      <c r="I195" s="30">
        <v>1016</v>
      </c>
      <c r="J195" s="25">
        <f t="shared" si="12"/>
        <v>970.4</v>
      </c>
      <c r="K195" s="24">
        <f t="shared" si="13"/>
        <v>358.81297381230803</v>
      </c>
      <c r="L195" s="24">
        <f t="shared" si="14"/>
        <v>442.412973812308</v>
      </c>
      <c r="M195" s="24">
        <f t="shared" si="15"/>
        <v>460.21297381230806</v>
      </c>
      <c r="N195" s="28">
        <f t="shared" si="16"/>
        <v>451.31297381230803</v>
      </c>
      <c r="O195" s="25">
        <v>19</v>
      </c>
      <c r="P195" s="25">
        <v>53.9</v>
      </c>
      <c r="Q195" s="25">
        <v>42.4</v>
      </c>
      <c r="S195" s="21">
        <v>5.945E-06</v>
      </c>
      <c r="T195" s="21">
        <v>4.763E-06</v>
      </c>
      <c r="U195" s="21">
        <v>4.355E-06</v>
      </c>
      <c r="V195" s="56">
        <v>957</v>
      </c>
      <c r="W195" s="56">
        <v>307.3</v>
      </c>
      <c r="X195" s="56">
        <v>302.8</v>
      </c>
      <c r="Y195" s="56">
        <v>15.4</v>
      </c>
      <c r="Z195" s="31">
        <v>0.293</v>
      </c>
      <c r="AA195" s="57">
        <v>2.22</v>
      </c>
      <c r="AB195" s="57">
        <f t="shared" si="17"/>
        <v>1.2950000000000002</v>
      </c>
      <c r="AC195" s="32">
        <v>12.262</v>
      </c>
      <c r="AD195" s="28">
        <v>451.31297381230803</v>
      </c>
    </row>
    <row r="196" spans="1:30" ht="12.75">
      <c r="A196" s="20">
        <f t="shared" si="18"/>
        <v>37074</v>
      </c>
      <c r="B196" s="26">
        <v>183</v>
      </c>
      <c r="C196" s="52">
        <v>0.8765046</v>
      </c>
      <c r="D196" s="27">
        <v>0.8765046</v>
      </c>
      <c r="E196" s="23">
        <v>1866</v>
      </c>
      <c r="F196" s="29">
        <v>0</v>
      </c>
      <c r="G196" s="52">
        <v>39.62998089</v>
      </c>
      <c r="H196" s="52">
        <v>-77.0182841</v>
      </c>
      <c r="I196" s="30">
        <v>1015.8</v>
      </c>
      <c r="J196" s="25">
        <f t="shared" si="12"/>
        <v>970.1999999999999</v>
      </c>
      <c r="K196" s="24">
        <f t="shared" si="13"/>
        <v>360.5245993717019</v>
      </c>
      <c r="L196" s="24">
        <f t="shared" si="14"/>
        <v>444.12459937170195</v>
      </c>
      <c r="M196" s="24">
        <f t="shared" si="15"/>
        <v>461.9245993717019</v>
      </c>
      <c r="N196" s="28">
        <f t="shared" si="16"/>
        <v>453.0245993717019</v>
      </c>
      <c r="O196" s="25">
        <v>19</v>
      </c>
      <c r="P196" s="25">
        <v>53.8</v>
      </c>
      <c r="Q196" s="25">
        <v>30.1</v>
      </c>
      <c r="Z196" s="31">
        <v>0.224</v>
      </c>
      <c r="AA196" s="57">
        <v>1.11</v>
      </c>
      <c r="AB196" s="57">
        <f t="shared" si="17"/>
        <v>1.2950000000000002</v>
      </c>
      <c r="AC196" s="32">
        <v>12.274</v>
      </c>
      <c r="AD196" s="28">
        <v>453.0245993717019</v>
      </c>
    </row>
    <row r="197" spans="1:30" ht="12.75">
      <c r="A197" s="20">
        <f t="shared" si="18"/>
        <v>37074</v>
      </c>
      <c r="B197" s="26">
        <v>183</v>
      </c>
      <c r="C197" s="52">
        <v>0.876620352</v>
      </c>
      <c r="D197" s="27">
        <v>0.876620352</v>
      </c>
      <c r="E197" s="23">
        <v>1876</v>
      </c>
      <c r="F197" s="29">
        <v>0</v>
      </c>
      <c r="G197" s="52">
        <v>39.63389978</v>
      </c>
      <c r="H197" s="52">
        <v>-77.01609335</v>
      </c>
      <c r="I197" s="30">
        <v>1013.9</v>
      </c>
      <c r="J197" s="25">
        <f t="shared" si="12"/>
        <v>968.3</v>
      </c>
      <c r="K197" s="24">
        <f t="shared" si="13"/>
        <v>376.8026624711554</v>
      </c>
      <c r="L197" s="24">
        <f t="shared" si="14"/>
        <v>460.4026624711554</v>
      </c>
      <c r="M197" s="24">
        <f t="shared" si="15"/>
        <v>478.20266247115535</v>
      </c>
      <c r="N197" s="28">
        <f t="shared" si="16"/>
        <v>469.3026624711554</v>
      </c>
      <c r="O197" s="25">
        <v>18.8</v>
      </c>
      <c r="P197" s="25">
        <v>53.8</v>
      </c>
      <c r="Q197" s="25">
        <v>26.6</v>
      </c>
      <c r="Z197" s="31">
        <v>0.204</v>
      </c>
      <c r="AA197" s="57">
        <v>1.11</v>
      </c>
      <c r="AB197" s="57">
        <f t="shared" si="17"/>
        <v>1.2950000000000002</v>
      </c>
      <c r="AC197" s="32">
        <v>12.286</v>
      </c>
      <c r="AD197" s="28">
        <v>469.3026624711554</v>
      </c>
    </row>
    <row r="198" spans="1:30" ht="12.75">
      <c r="A198" s="20">
        <f t="shared" si="18"/>
        <v>37074</v>
      </c>
      <c r="B198" s="26">
        <v>183</v>
      </c>
      <c r="C198" s="52">
        <v>0.876736104</v>
      </c>
      <c r="D198" s="27">
        <v>0.876736104</v>
      </c>
      <c r="E198" s="23">
        <v>1886</v>
      </c>
      <c r="F198" s="29">
        <v>0</v>
      </c>
      <c r="G198" s="52">
        <v>39.63788228</v>
      </c>
      <c r="H198" s="52">
        <v>-77.01847862</v>
      </c>
      <c r="I198" s="30">
        <v>1012</v>
      </c>
      <c r="J198" s="25">
        <f t="shared" si="12"/>
        <v>966.4</v>
      </c>
      <c r="K198" s="24">
        <f t="shared" si="13"/>
        <v>393.11269780377575</v>
      </c>
      <c r="L198" s="24">
        <f t="shared" si="14"/>
        <v>476.71269780377577</v>
      </c>
      <c r="M198" s="24">
        <f t="shared" si="15"/>
        <v>494.5126978037757</v>
      </c>
      <c r="N198" s="28">
        <f t="shared" si="16"/>
        <v>485.61269780377575</v>
      </c>
      <c r="O198" s="25">
        <v>18.7</v>
      </c>
      <c r="P198" s="25">
        <v>54.2</v>
      </c>
      <c r="Q198" s="25">
        <v>31.1</v>
      </c>
      <c r="R198" s="21">
        <v>-3.32E-06</v>
      </c>
      <c r="S198" s="21">
        <v>6.259E-06</v>
      </c>
      <c r="T198" s="21">
        <v>4.673E-06</v>
      </c>
      <c r="U198" s="21">
        <v>3.524E-06</v>
      </c>
      <c r="V198" s="56">
        <v>949.1</v>
      </c>
      <c r="W198" s="56">
        <v>307.3</v>
      </c>
      <c r="X198" s="56">
        <v>302.8</v>
      </c>
      <c r="Y198" s="56">
        <v>15.2</v>
      </c>
      <c r="Z198" s="31">
        <v>0.204</v>
      </c>
      <c r="AA198" s="57">
        <v>1.11</v>
      </c>
      <c r="AB198" s="57">
        <f t="shared" si="17"/>
        <v>1.2950000000000002</v>
      </c>
      <c r="AC198" s="32">
        <v>12.271</v>
      </c>
      <c r="AD198" s="28">
        <v>485.61269780377575</v>
      </c>
    </row>
    <row r="199" spans="1:30" ht="12.75">
      <c r="A199" s="20">
        <f t="shared" si="18"/>
        <v>37074</v>
      </c>
      <c r="B199" s="26">
        <v>183</v>
      </c>
      <c r="C199" s="52">
        <v>0.876851857</v>
      </c>
      <c r="D199" s="27">
        <v>0.876851857</v>
      </c>
      <c r="E199" s="23">
        <v>1896</v>
      </c>
      <c r="F199" s="29">
        <v>0</v>
      </c>
      <c r="G199" s="52">
        <v>39.63984918</v>
      </c>
      <c r="H199" s="52">
        <v>-77.02417761</v>
      </c>
      <c r="I199" s="30">
        <v>1009.1</v>
      </c>
      <c r="J199" s="25">
        <f t="shared" si="12"/>
        <v>963.5</v>
      </c>
      <c r="K199" s="24">
        <f t="shared" si="13"/>
        <v>418.06888942431385</v>
      </c>
      <c r="L199" s="24">
        <f t="shared" si="14"/>
        <v>501.6688894243139</v>
      </c>
      <c r="M199" s="24">
        <f t="shared" si="15"/>
        <v>519.4688894243138</v>
      </c>
      <c r="N199" s="28">
        <f t="shared" si="16"/>
        <v>510.56888942431385</v>
      </c>
      <c r="O199" s="25">
        <v>18.6</v>
      </c>
      <c r="P199" s="25">
        <v>54.4</v>
      </c>
      <c r="Q199" s="25">
        <v>36.1</v>
      </c>
      <c r="Z199" s="31">
        <v>0.215</v>
      </c>
      <c r="AA199" s="57">
        <v>1.11</v>
      </c>
      <c r="AB199" s="57">
        <f t="shared" si="17"/>
        <v>1.2950000000000002</v>
      </c>
      <c r="AC199" s="32">
        <v>12.281</v>
      </c>
      <c r="AD199" s="28">
        <v>510.56888942431385</v>
      </c>
    </row>
    <row r="200" spans="1:30" ht="12.75">
      <c r="A200" s="20">
        <f t="shared" si="18"/>
        <v>37074</v>
      </c>
      <c r="B200" s="26">
        <v>183</v>
      </c>
      <c r="C200" s="52">
        <v>0.876967609</v>
      </c>
      <c r="D200" s="27">
        <v>0.876967609</v>
      </c>
      <c r="E200" s="23">
        <v>1906</v>
      </c>
      <c r="F200" s="29">
        <v>0</v>
      </c>
      <c r="G200" s="52">
        <v>39.63845244</v>
      </c>
      <c r="H200" s="52">
        <v>-77.03025886</v>
      </c>
      <c r="I200" s="30">
        <v>1006.9</v>
      </c>
      <c r="J200" s="25">
        <f t="shared" si="12"/>
        <v>961.3</v>
      </c>
      <c r="K200" s="24">
        <f t="shared" si="13"/>
        <v>437.051330170133</v>
      </c>
      <c r="L200" s="24">
        <f t="shared" si="14"/>
        <v>520.651330170133</v>
      </c>
      <c r="M200" s="24">
        <f t="shared" si="15"/>
        <v>538.451330170133</v>
      </c>
      <c r="N200" s="28">
        <f t="shared" si="16"/>
        <v>529.551330170133</v>
      </c>
      <c r="O200" s="25">
        <v>18.3</v>
      </c>
      <c r="P200" s="25">
        <v>54.2</v>
      </c>
      <c r="Q200" s="25">
        <v>22.9</v>
      </c>
      <c r="Z200" s="31">
        <v>0.214</v>
      </c>
      <c r="AA200" s="57">
        <v>1.11</v>
      </c>
      <c r="AB200" s="57">
        <f t="shared" si="17"/>
        <v>1.2950000000000002</v>
      </c>
      <c r="AC200" s="32">
        <v>12.279</v>
      </c>
      <c r="AD200" s="28">
        <v>529.551330170133</v>
      </c>
    </row>
    <row r="201" spans="1:30" ht="12.75">
      <c r="A201" s="20">
        <f t="shared" si="18"/>
        <v>37074</v>
      </c>
      <c r="B201" s="26">
        <v>183</v>
      </c>
      <c r="C201" s="52">
        <v>0.877083361</v>
      </c>
      <c r="D201" s="27">
        <v>0.877083361</v>
      </c>
      <c r="E201" s="23">
        <v>1916</v>
      </c>
      <c r="F201" s="29">
        <v>0</v>
      </c>
      <c r="G201" s="52">
        <v>39.63486909</v>
      </c>
      <c r="H201" s="52">
        <v>-77.03458356</v>
      </c>
      <c r="I201" s="30">
        <v>1005.2</v>
      </c>
      <c r="J201" s="25">
        <f aca="true" t="shared" si="19" ref="J201:J264">I201-45.6</f>
        <v>959.6</v>
      </c>
      <c r="K201" s="24">
        <f aca="true" t="shared" si="20" ref="K201:K264">(8303.951372*(LN(1013.25/J201)))</f>
        <v>451.7493581965141</v>
      </c>
      <c r="L201" s="24">
        <f aca="true" t="shared" si="21" ref="L201:L264">K201+83.6</f>
        <v>535.3493581965141</v>
      </c>
      <c r="M201" s="24">
        <f aca="true" t="shared" si="22" ref="M201:M264">K201+101.4</f>
        <v>553.1493581965141</v>
      </c>
      <c r="N201" s="28">
        <f aca="true" t="shared" si="23" ref="N201:N264">AVERAGE(L201:M201)</f>
        <v>544.2493581965141</v>
      </c>
      <c r="O201" s="25">
        <v>18</v>
      </c>
      <c r="P201" s="25">
        <v>54.9</v>
      </c>
      <c r="Q201" s="25">
        <v>30</v>
      </c>
      <c r="S201" s="21">
        <v>6.315E-06</v>
      </c>
      <c r="T201" s="21">
        <v>4.837E-06</v>
      </c>
      <c r="U201" s="21">
        <v>3.092E-06</v>
      </c>
      <c r="V201" s="56">
        <v>943.3</v>
      </c>
      <c r="W201" s="56">
        <v>307.3</v>
      </c>
      <c r="X201" s="56">
        <v>302.8</v>
      </c>
      <c r="Y201" s="56">
        <v>14.9</v>
      </c>
      <c r="Z201" s="31">
        <v>0.184</v>
      </c>
      <c r="AA201" s="57">
        <v>1.11</v>
      </c>
      <c r="AB201" s="57">
        <f t="shared" si="17"/>
        <v>1.11</v>
      </c>
      <c r="AC201" s="32">
        <v>12.268</v>
      </c>
      <c r="AD201" s="28">
        <v>544.2493581965141</v>
      </c>
    </row>
    <row r="202" spans="1:30" ht="12.75">
      <c r="A202" s="20">
        <f t="shared" si="18"/>
        <v>37074</v>
      </c>
      <c r="B202" s="26">
        <v>183</v>
      </c>
      <c r="C202" s="52">
        <v>0.877199054</v>
      </c>
      <c r="D202" s="27">
        <v>0.877199054</v>
      </c>
      <c r="E202" s="23">
        <v>1926</v>
      </c>
      <c r="F202" s="29">
        <v>0</v>
      </c>
      <c r="G202" s="52">
        <v>39.63029529</v>
      </c>
      <c r="H202" s="52">
        <v>-77.0365242</v>
      </c>
      <c r="I202" s="30">
        <v>1001</v>
      </c>
      <c r="J202" s="25">
        <f t="shared" si="19"/>
        <v>955.4</v>
      </c>
      <c r="K202" s="24">
        <f t="shared" si="20"/>
        <v>488.17405969356287</v>
      </c>
      <c r="L202" s="24">
        <f t="shared" si="21"/>
        <v>571.7740596935629</v>
      </c>
      <c r="M202" s="24">
        <f t="shared" si="22"/>
        <v>589.5740596935628</v>
      </c>
      <c r="N202" s="28">
        <f t="shared" si="23"/>
        <v>580.6740596935629</v>
      </c>
      <c r="O202" s="25">
        <v>18</v>
      </c>
      <c r="P202" s="25">
        <v>56</v>
      </c>
      <c r="Q202" s="25">
        <v>31.7</v>
      </c>
      <c r="Z202" s="31">
        <v>0.166</v>
      </c>
      <c r="AA202" s="57">
        <v>1.11</v>
      </c>
      <c r="AB202" s="57">
        <f aca="true" t="shared" si="24" ref="AB202:AB265">AVERAGE(AA197:AA202)</f>
        <v>1.11</v>
      </c>
      <c r="AC202" s="32">
        <v>12.268</v>
      </c>
      <c r="AD202" s="28">
        <v>580.6740596935629</v>
      </c>
    </row>
    <row r="203" spans="1:30" ht="12.75">
      <c r="A203" s="20">
        <f aca="true" t="shared" si="25" ref="A203:A266">A202</f>
        <v>37074</v>
      </c>
      <c r="B203" s="26">
        <v>183</v>
      </c>
      <c r="C203" s="52">
        <v>0.877314806</v>
      </c>
      <c r="D203" s="27">
        <v>0.877314806</v>
      </c>
      <c r="E203" s="23">
        <v>1936</v>
      </c>
      <c r="F203" s="29">
        <v>0</v>
      </c>
      <c r="G203" s="52">
        <v>39.62547175</v>
      </c>
      <c r="H203" s="52">
        <v>-77.03601195</v>
      </c>
      <c r="I203" s="30">
        <v>996</v>
      </c>
      <c r="J203" s="25">
        <f t="shared" si="19"/>
        <v>950.4</v>
      </c>
      <c r="K203" s="24">
        <f t="shared" si="20"/>
        <v>531.7461576285215</v>
      </c>
      <c r="L203" s="24">
        <f t="shared" si="21"/>
        <v>615.3461576285215</v>
      </c>
      <c r="M203" s="24">
        <f t="shared" si="22"/>
        <v>633.1461576285215</v>
      </c>
      <c r="N203" s="28">
        <f t="shared" si="23"/>
        <v>624.2461576285215</v>
      </c>
      <c r="O203" s="25">
        <v>17.5</v>
      </c>
      <c r="P203" s="25">
        <v>56.7</v>
      </c>
      <c r="Q203" s="25">
        <v>40.1</v>
      </c>
      <c r="Z203" s="31">
        <v>0.156</v>
      </c>
      <c r="AA203" s="57">
        <v>1.11</v>
      </c>
      <c r="AB203" s="57">
        <f t="shared" si="24"/>
        <v>1.11</v>
      </c>
      <c r="AC203" s="32">
        <v>12.287</v>
      </c>
      <c r="AD203" s="28">
        <v>624.2461576285215</v>
      </c>
    </row>
    <row r="204" spans="1:30" ht="12.75">
      <c r="A204" s="20">
        <f t="shared" si="25"/>
        <v>37074</v>
      </c>
      <c r="B204" s="26">
        <v>183</v>
      </c>
      <c r="C204" s="52">
        <v>0.877430558</v>
      </c>
      <c r="D204" s="27">
        <v>0.877430558</v>
      </c>
      <c r="E204" s="23">
        <v>1946</v>
      </c>
      <c r="F204" s="29">
        <v>0</v>
      </c>
      <c r="G204" s="52">
        <v>39.62061259</v>
      </c>
      <c r="H204" s="52">
        <v>-77.03456236</v>
      </c>
      <c r="I204" s="30">
        <v>994.8</v>
      </c>
      <c r="J204" s="25">
        <f t="shared" si="19"/>
        <v>949.1999999999999</v>
      </c>
      <c r="K204" s="24">
        <f t="shared" si="20"/>
        <v>542.2375694751308</v>
      </c>
      <c r="L204" s="24">
        <f t="shared" si="21"/>
        <v>625.8375694751309</v>
      </c>
      <c r="M204" s="24">
        <f t="shared" si="22"/>
        <v>643.6375694751308</v>
      </c>
      <c r="N204" s="28">
        <f t="shared" si="23"/>
        <v>634.7375694751308</v>
      </c>
      <c r="O204" s="25">
        <v>17.2</v>
      </c>
      <c r="P204" s="25">
        <v>56.9</v>
      </c>
      <c r="Q204" s="25">
        <v>27.2</v>
      </c>
      <c r="R204" s="21">
        <v>5E-07</v>
      </c>
      <c r="S204" s="21">
        <v>5.093E-06</v>
      </c>
      <c r="T204" s="21">
        <v>3.577E-06</v>
      </c>
      <c r="U204" s="21">
        <v>2.32E-06</v>
      </c>
      <c r="V204" s="56">
        <v>934.6</v>
      </c>
      <c r="W204" s="56">
        <v>307.3</v>
      </c>
      <c r="X204" s="56">
        <v>302.8</v>
      </c>
      <c r="Y204" s="56">
        <v>14.7</v>
      </c>
      <c r="Z204" s="31">
        <v>0.184</v>
      </c>
      <c r="AA204" s="57">
        <v>1.11</v>
      </c>
      <c r="AB204" s="57">
        <f t="shared" si="24"/>
        <v>1.11</v>
      </c>
      <c r="AC204" s="32">
        <v>12.266</v>
      </c>
      <c r="AD204" s="28">
        <v>634.7375694751308</v>
      </c>
    </row>
    <row r="205" spans="1:30" ht="12.75">
      <c r="A205" s="20">
        <f t="shared" si="25"/>
        <v>37074</v>
      </c>
      <c r="B205" s="26">
        <v>183</v>
      </c>
      <c r="C205" s="52">
        <v>0.87754631</v>
      </c>
      <c r="D205" s="27">
        <v>0.87754631</v>
      </c>
      <c r="E205" s="23">
        <v>1956</v>
      </c>
      <c r="F205" s="29">
        <v>0</v>
      </c>
      <c r="G205" s="52">
        <v>39.61587074</v>
      </c>
      <c r="H205" s="52">
        <v>-77.03293716</v>
      </c>
      <c r="I205" s="30">
        <v>993.9</v>
      </c>
      <c r="J205" s="25">
        <f t="shared" si="19"/>
        <v>948.3</v>
      </c>
      <c r="K205" s="24">
        <f t="shared" si="20"/>
        <v>550.1148361894802</v>
      </c>
      <c r="L205" s="24">
        <f t="shared" si="21"/>
        <v>633.7148361894803</v>
      </c>
      <c r="M205" s="24">
        <f t="shared" si="22"/>
        <v>651.5148361894802</v>
      </c>
      <c r="N205" s="28">
        <f t="shared" si="23"/>
        <v>642.6148361894802</v>
      </c>
      <c r="O205" s="25">
        <v>17.1</v>
      </c>
      <c r="P205" s="25">
        <v>56.9</v>
      </c>
      <c r="Q205" s="25">
        <v>30.6</v>
      </c>
      <c r="Z205" s="31">
        <v>0.144</v>
      </c>
      <c r="AA205" s="57">
        <v>0</v>
      </c>
      <c r="AB205" s="57">
        <f t="shared" si="24"/>
        <v>0.9250000000000002</v>
      </c>
      <c r="AC205" s="32">
        <v>12.271</v>
      </c>
      <c r="AD205" s="28">
        <v>642.6148361894802</v>
      </c>
    </row>
    <row r="206" spans="1:30" ht="12.75">
      <c r="A206" s="20">
        <f t="shared" si="25"/>
        <v>37074</v>
      </c>
      <c r="B206" s="26">
        <v>183</v>
      </c>
      <c r="C206" s="52">
        <v>0.877662063</v>
      </c>
      <c r="D206" s="27">
        <v>0.877662063</v>
      </c>
      <c r="E206" s="23">
        <v>1966</v>
      </c>
      <c r="F206" s="29">
        <v>0</v>
      </c>
      <c r="G206" s="52">
        <v>39.6112183</v>
      </c>
      <c r="H206" s="52">
        <v>-77.03116479</v>
      </c>
      <c r="I206" s="30">
        <v>990.8</v>
      </c>
      <c r="J206" s="25">
        <f t="shared" si="19"/>
        <v>945.1999999999999</v>
      </c>
      <c r="K206" s="24">
        <f t="shared" si="20"/>
        <v>577.3049838025938</v>
      </c>
      <c r="L206" s="24">
        <f t="shared" si="21"/>
        <v>660.9049838025938</v>
      </c>
      <c r="M206" s="24">
        <f t="shared" si="22"/>
        <v>678.7049838025938</v>
      </c>
      <c r="N206" s="28">
        <f t="shared" si="23"/>
        <v>669.8049838025938</v>
      </c>
      <c r="O206" s="25">
        <v>16.9</v>
      </c>
      <c r="P206" s="25">
        <v>56.7</v>
      </c>
      <c r="Q206" s="25">
        <v>31.6</v>
      </c>
      <c r="Z206" s="31">
        <v>0.174</v>
      </c>
      <c r="AA206" s="57">
        <v>1.11</v>
      </c>
      <c r="AB206" s="57">
        <f t="shared" si="24"/>
        <v>0.9250000000000002</v>
      </c>
      <c r="AC206" s="32">
        <v>12.285</v>
      </c>
      <c r="AD206" s="28">
        <v>669.8049838025938</v>
      </c>
    </row>
    <row r="207" spans="1:30" ht="12.75">
      <c r="A207" s="20">
        <f t="shared" si="25"/>
        <v>37074</v>
      </c>
      <c r="B207" s="26">
        <v>183</v>
      </c>
      <c r="C207" s="52">
        <v>0.877777755</v>
      </c>
      <c r="D207" s="27">
        <v>0.877777755</v>
      </c>
      <c r="E207" s="23">
        <v>1976</v>
      </c>
      <c r="F207" s="29">
        <v>0</v>
      </c>
      <c r="G207" s="52">
        <v>39.60647656</v>
      </c>
      <c r="H207" s="52">
        <v>-77.0292103</v>
      </c>
      <c r="I207" s="30">
        <v>990.2</v>
      </c>
      <c r="J207" s="25">
        <f t="shared" si="19"/>
        <v>944.6</v>
      </c>
      <c r="K207" s="24">
        <f t="shared" si="20"/>
        <v>582.5778920369171</v>
      </c>
      <c r="L207" s="24">
        <f t="shared" si="21"/>
        <v>666.1778920369171</v>
      </c>
      <c r="M207" s="24">
        <f t="shared" si="22"/>
        <v>683.9778920369171</v>
      </c>
      <c r="N207" s="28">
        <f t="shared" si="23"/>
        <v>675.0778920369171</v>
      </c>
      <c r="O207" s="25">
        <v>16.8</v>
      </c>
      <c r="P207" s="25">
        <v>56.9</v>
      </c>
      <c r="Q207" s="25">
        <v>35.1</v>
      </c>
      <c r="Z207" s="31">
        <v>0.154</v>
      </c>
      <c r="AA207" s="57">
        <v>1.11</v>
      </c>
      <c r="AB207" s="57">
        <f t="shared" si="24"/>
        <v>0.9250000000000002</v>
      </c>
      <c r="AC207" s="32">
        <v>12.273</v>
      </c>
      <c r="AD207" s="28">
        <v>675.0778920369171</v>
      </c>
    </row>
    <row r="208" spans="1:30" ht="12.75">
      <c r="A208" s="20">
        <f t="shared" si="25"/>
        <v>37074</v>
      </c>
      <c r="B208" s="26">
        <v>183</v>
      </c>
      <c r="C208" s="52">
        <v>0.877893507</v>
      </c>
      <c r="D208" s="27">
        <v>0.877893507</v>
      </c>
      <c r="E208" s="23">
        <v>1986</v>
      </c>
      <c r="F208" s="29">
        <v>0</v>
      </c>
      <c r="G208" s="52">
        <v>39.60164228</v>
      </c>
      <c r="H208" s="52">
        <v>-77.02712689</v>
      </c>
      <c r="I208" s="30">
        <v>988.6</v>
      </c>
      <c r="J208" s="25">
        <f t="shared" si="19"/>
        <v>943</v>
      </c>
      <c r="K208" s="24">
        <f t="shared" si="20"/>
        <v>596.6553717754484</v>
      </c>
      <c r="L208" s="24">
        <f t="shared" si="21"/>
        <v>680.2553717754485</v>
      </c>
      <c r="M208" s="24">
        <f t="shared" si="22"/>
        <v>698.0553717754484</v>
      </c>
      <c r="N208" s="28">
        <f t="shared" si="23"/>
        <v>689.1553717754484</v>
      </c>
      <c r="O208" s="25">
        <v>16.7</v>
      </c>
      <c r="P208" s="25">
        <v>56.8</v>
      </c>
      <c r="Q208" s="25">
        <v>30.9</v>
      </c>
      <c r="S208" s="21">
        <v>5.415E-06</v>
      </c>
      <c r="T208" s="21">
        <v>3.92E-06</v>
      </c>
      <c r="U208" s="21">
        <v>2.296E-06</v>
      </c>
      <c r="V208" s="56">
        <v>926.9</v>
      </c>
      <c r="W208" s="56">
        <v>307.4</v>
      </c>
      <c r="X208" s="56">
        <v>302.8</v>
      </c>
      <c r="Y208" s="56">
        <v>14.5</v>
      </c>
      <c r="Z208" s="31">
        <v>0.135</v>
      </c>
      <c r="AA208" s="57">
        <v>0</v>
      </c>
      <c r="AB208" s="57">
        <f t="shared" si="24"/>
        <v>0.7400000000000001</v>
      </c>
      <c r="AC208" s="32">
        <v>12.296</v>
      </c>
      <c r="AD208" s="28">
        <v>689.1553717754484</v>
      </c>
    </row>
    <row r="209" spans="1:30" ht="12.75">
      <c r="A209" s="20">
        <f t="shared" si="25"/>
        <v>37074</v>
      </c>
      <c r="B209" s="26">
        <v>183</v>
      </c>
      <c r="C209" s="52">
        <v>0.87800926</v>
      </c>
      <c r="D209" s="27">
        <v>0.87800926</v>
      </c>
      <c r="E209" s="23">
        <v>1996</v>
      </c>
      <c r="F209" s="29">
        <v>0</v>
      </c>
      <c r="G209" s="52">
        <v>39.59713858</v>
      </c>
      <c r="H209" s="52">
        <v>-77.02447953</v>
      </c>
      <c r="I209" s="30">
        <v>988.4</v>
      </c>
      <c r="J209" s="25">
        <f t="shared" si="19"/>
        <v>942.8</v>
      </c>
      <c r="K209" s="24">
        <f t="shared" si="20"/>
        <v>598.4167359504681</v>
      </c>
      <c r="L209" s="24">
        <f t="shared" si="21"/>
        <v>682.0167359504682</v>
      </c>
      <c r="M209" s="24">
        <f t="shared" si="22"/>
        <v>699.8167359504681</v>
      </c>
      <c r="N209" s="28">
        <f t="shared" si="23"/>
        <v>690.9167359504681</v>
      </c>
      <c r="O209" s="25">
        <v>16.6</v>
      </c>
      <c r="P209" s="25">
        <v>57.1</v>
      </c>
      <c r="Q209" s="25">
        <v>33.9</v>
      </c>
      <c r="Z209" s="31">
        <v>0.153</v>
      </c>
      <c r="AA209" s="57">
        <v>1.11</v>
      </c>
      <c r="AB209" s="57">
        <f t="shared" si="24"/>
        <v>0.7400000000000001</v>
      </c>
      <c r="AC209" s="32">
        <v>12.283</v>
      </c>
      <c r="AD209" s="28">
        <v>690.9167359504681</v>
      </c>
    </row>
    <row r="210" spans="1:30" ht="12.75">
      <c r="A210" s="20">
        <f t="shared" si="25"/>
        <v>37074</v>
      </c>
      <c r="B210" s="26">
        <v>183</v>
      </c>
      <c r="C210" s="52">
        <v>0.878125012</v>
      </c>
      <c r="D210" s="27">
        <v>0.878125012</v>
      </c>
      <c r="E210" s="23">
        <v>2006</v>
      </c>
      <c r="F210" s="29">
        <v>0</v>
      </c>
      <c r="G210" s="52">
        <v>39.59311187</v>
      </c>
      <c r="H210" s="52">
        <v>-77.02060119</v>
      </c>
      <c r="I210" s="30">
        <v>987.9</v>
      </c>
      <c r="J210" s="25">
        <f t="shared" si="19"/>
        <v>942.3</v>
      </c>
      <c r="K210" s="24">
        <f t="shared" si="20"/>
        <v>602.8217816067897</v>
      </c>
      <c r="L210" s="24">
        <f t="shared" si="21"/>
        <v>686.4217816067898</v>
      </c>
      <c r="M210" s="24">
        <f t="shared" si="22"/>
        <v>704.2217816067897</v>
      </c>
      <c r="N210" s="28">
        <f t="shared" si="23"/>
        <v>695.3217816067897</v>
      </c>
      <c r="O210" s="25">
        <v>16.6</v>
      </c>
      <c r="P210" s="25">
        <v>57.3</v>
      </c>
      <c r="Q210" s="25">
        <v>36.6</v>
      </c>
      <c r="R210" s="21">
        <v>-1.05E-07</v>
      </c>
      <c r="Z210" s="31">
        <v>0.154</v>
      </c>
      <c r="AA210" s="57">
        <v>1.11</v>
      </c>
      <c r="AB210" s="57">
        <f t="shared" si="24"/>
        <v>0.7400000000000001</v>
      </c>
      <c r="AC210" s="32">
        <v>12.275</v>
      </c>
      <c r="AD210" s="28">
        <v>695.3217816067897</v>
      </c>
    </row>
    <row r="211" spans="1:30" ht="12.75">
      <c r="A211" s="20">
        <f t="shared" si="25"/>
        <v>37074</v>
      </c>
      <c r="B211" s="26">
        <v>183</v>
      </c>
      <c r="C211" s="52">
        <v>0.878240764</v>
      </c>
      <c r="D211" s="27">
        <v>0.878240764</v>
      </c>
      <c r="E211" s="23">
        <v>2016</v>
      </c>
      <c r="F211" s="29">
        <v>0</v>
      </c>
      <c r="G211" s="52">
        <v>39.58994368</v>
      </c>
      <c r="H211" s="52">
        <v>-77.01560294</v>
      </c>
      <c r="I211" s="30">
        <v>985.3</v>
      </c>
      <c r="J211" s="25">
        <f t="shared" si="19"/>
        <v>939.6999999999999</v>
      </c>
      <c r="K211" s="24">
        <f t="shared" si="20"/>
        <v>625.7657638625943</v>
      </c>
      <c r="L211" s="24">
        <f t="shared" si="21"/>
        <v>709.3657638625943</v>
      </c>
      <c r="M211" s="24">
        <f t="shared" si="22"/>
        <v>727.1657638625943</v>
      </c>
      <c r="N211" s="28">
        <f t="shared" si="23"/>
        <v>718.2657638625943</v>
      </c>
      <c r="O211" s="25">
        <v>16.4</v>
      </c>
      <c r="P211" s="25">
        <v>58.8</v>
      </c>
      <c r="Q211" s="25">
        <v>33.9</v>
      </c>
      <c r="S211" s="21">
        <v>5.997E-06</v>
      </c>
      <c r="T211" s="21">
        <v>4.512E-06</v>
      </c>
      <c r="U211" s="21">
        <v>3.591E-06</v>
      </c>
      <c r="V211" s="56">
        <v>923.1</v>
      </c>
      <c r="W211" s="56">
        <v>307.4</v>
      </c>
      <c r="X211" s="56">
        <v>302.8</v>
      </c>
      <c r="Y211" s="56">
        <v>14.5</v>
      </c>
      <c r="Z211" s="31">
        <v>0.124</v>
      </c>
      <c r="AA211" s="57">
        <v>0</v>
      </c>
      <c r="AB211" s="57">
        <f t="shared" si="24"/>
        <v>0.7400000000000001</v>
      </c>
      <c r="AC211" s="32">
        <v>12.297</v>
      </c>
      <c r="AD211" s="28">
        <v>718.2657638625943</v>
      </c>
    </row>
    <row r="212" spans="1:30" ht="12.75">
      <c r="A212" s="20">
        <f t="shared" si="25"/>
        <v>37074</v>
      </c>
      <c r="B212" s="26">
        <v>183</v>
      </c>
      <c r="C212" s="52">
        <v>0.878356457</v>
      </c>
      <c r="D212" s="27">
        <v>0.878356457</v>
      </c>
      <c r="E212" s="23">
        <v>2026</v>
      </c>
      <c r="F212" s="29">
        <v>0</v>
      </c>
      <c r="G212" s="52">
        <v>39.58815994</v>
      </c>
      <c r="H212" s="52">
        <v>-77.0097378</v>
      </c>
      <c r="I212" s="30">
        <v>985.3</v>
      </c>
      <c r="J212" s="25">
        <f t="shared" si="19"/>
        <v>939.6999999999999</v>
      </c>
      <c r="K212" s="24">
        <f t="shared" si="20"/>
        <v>625.7657638625943</v>
      </c>
      <c r="L212" s="24">
        <f t="shared" si="21"/>
        <v>709.3657638625943</v>
      </c>
      <c r="M212" s="24">
        <f t="shared" si="22"/>
        <v>727.1657638625943</v>
      </c>
      <c r="N212" s="28">
        <f t="shared" si="23"/>
        <v>718.2657638625943</v>
      </c>
      <c r="O212" s="25">
        <v>16.5</v>
      </c>
      <c r="P212" s="25">
        <v>60.1</v>
      </c>
      <c r="Q212" s="25">
        <v>33.2</v>
      </c>
      <c r="Z212" s="31">
        <v>0.146</v>
      </c>
      <c r="AA212" s="57">
        <v>0</v>
      </c>
      <c r="AB212" s="57">
        <f t="shared" si="24"/>
        <v>0.555</v>
      </c>
      <c r="AC212" s="32">
        <v>12.304</v>
      </c>
      <c r="AD212" s="28">
        <v>718.2657638625943</v>
      </c>
    </row>
    <row r="213" spans="1:30" ht="12.75">
      <c r="A213" s="20">
        <f t="shared" si="25"/>
        <v>37074</v>
      </c>
      <c r="B213" s="26">
        <v>183</v>
      </c>
      <c r="C213" s="52">
        <v>0.878472209</v>
      </c>
      <c r="D213" s="27">
        <v>0.878472209</v>
      </c>
      <c r="E213" s="23">
        <v>2036</v>
      </c>
      <c r="F213" s="29">
        <v>0</v>
      </c>
      <c r="G213" s="52">
        <v>39.58789163</v>
      </c>
      <c r="H213" s="52">
        <v>-77.00343775</v>
      </c>
      <c r="I213" s="30">
        <v>981.9</v>
      </c>
      <c r="J213" s="25">
        <f t="shared" si="19"/>
        <v>936.3</v>
      </c>
      <c r="K213" s="24">
        <f t="shared" si="20"/>
        <v>655.8654073352984</v>
      </c>
      <c r="L213" s="24">
        <f t="shared" si="21"/>
        <v>739.4654073352984</v>
      </c>
      <c r="M213" s="24">
        <f t="shared" si="22"/>
        <v>757.2654073352984</v>
      </c>
      <c r="N213" s="28">
        <f t="shared" si="23"/>
        <v>748.3654073352984</v>
      </c>
      <c r="O213" s="25">
        <v>16.3</v>
      </c>
      <c r="P213" s="25">
        <v>60</v>
      </c>
      <c r="Q213" s="25">
        <v>38.1</v>
      </c>
      <c r="Z213" s="31">
        <v>0.125</v>
      </c>
      <c r="AA213" s="57">
        <v>0</v>
      </c>
      <c r="AB213" s="57">
        <f t="shared" si="24"/>
        <v>0.37000000000000005</v>
      </c>
      <c r="AC213" s="32">
        <v>12.28</v>
      </c>
      <c r="AD213" s="28">
        <v>748.3654073352984</v>
      </c>
    </row>
    <row r="214" spans="1:30" ht="12.75">
      <c r="A214" s="20">
        <f t="shared" si="25"/>
        <v>37074</v>
      </c>
      <c r="B214" s="26">
        <v>183</v>
      </c>
      <c r="C214" s="52">
        <v>0.878587961</v>
      </c>
      <c r="D214" s="27">
        <v>0.878587961</v>
      </c>
      <c r="E214" s="23">
        <v>2046</v>
      </c>
      <c r="F214" s="29">
        <v>0</v>
      </c>
      <c r="G214" s="52">
        <v>39.58974551</v>
      </c>
      <c r="H214" s="52">
        <v>-76.99753234</v>
      </c>
      <c r="I214" s="30">
        <v>982.3</v>
      </c>
      <c r="J214" s="25">
        <f t="shared" si="19"/>
        <v>936.6999999999999</v>
      </c>
      <c r="K214" s="24">
        <f t="shared" si="20"/>
        <v>652.3186047733147</v>
      </c>
      <c r="L214" s="24">
        <f t="shared" si="21"/>
        <v>735.9186047733148</v>
      </c>
      <c r="M214" s="24">
        <f t="shared" si="22"/>
        <v>753.7186047733147</v>
      </c>
      <c r="N214" s="28">
        <f t="shared" si="23"/>
        <v>744.8186047733147</v>
      </c>
      <c r="O214" s="25">
        <v>16.1</v>
      </c>
      <c r="P214" s="25">
        <v>60.3</v>
      </c>
      <c r="Q214" s="25">
        <v>31</v>
      </c>
      <c r="S214" s="21">
        <v>6.224E-06</v>
      </c>
      <c r="T214" s="21">
        <v>4.465E-06</v>
      </c>
      <c r="U214" s="21">
        <v>3.41E-06</v>
      </c>
      <c r="V214" s="56">
        <v>919.5</v>
      </c>
      <c r="W214" s="56">
        <v>307.5</v>
      </c>
      <c r="X214" s="56">
        <v>302.9</v>
      </c>
      <c r="Y214" s="56">
        <v>14.3</v>
      </c>
      <c r="Z214" s="31">
        <v>0.143</v>
      </c>
      <c r="AA214" s="57">
        <v>0</v>
      </c>
      <c r="AB214" s="57">
        <f t="shared" si="24"/>
        <v>0.37000000000000005</v>
      </c>
      <c r="AC214" s="32">
        <v>12.289</v>
      </c>
      <c r="AD214" s="28">
        <v>744.8186047733147</v>
      </c>
    </row>
    <row r="215" spans="1:30" ht="12.75">
      <c r="A215" s="20">
        <f t="shared" si="25"/>
        <v>37074</v>
      </c>
      <c r="B215" s="26">
        <v>183</v>
      </c>
      <c r="C215" s="52">
        <v>0.878703713</v>
      </c>
      <c r="D215" s="27">
        <v>0.878703713</v>
      </c>
      <c r="E215" s="23">
        <v>2056</v>
      </c>
      <c r="F215" s="29">
        <v>0</v>
      </c>
      <c r="G215" s="52">
        <v>39.59304081</v>
      </c>
      <c r="H215" s="52">
        <v>-76.99233988</v>
      </c>
      <c r="I215" s="30">
        <v>980.8</v>
      </c>
      <c r="J215" s="25">
        <f t="shared" si="19"/>
        <v>935.1999999999999</v>
      </c>
      <c r="K215" s="24">
        <f t="shared" si="20"/>
        <v>665.6269329148543</v>
      </c>
      <c r="L215" s="24">
        <f t="shared" si="21"/>
        <v>749.2269329148543</v>
      </c>
      <c r="M215" s="24">
        <f t="shared" si="22"/>
        <v>767.0269329148542</v>
      </c>
      <c r="N215" s="28">
        <f t="shared" si="23"/>
        <v>758.1269329148543</v>
      </c>
      <c r="O215" s="25">
        <v>15.9</v>
      </c>
      <c r="P215" s="25">
        <v>60.8</v>
      </c>
      <c r="Q215" s="25">
        <v>40.4</v>
      </c>
      <c r="Z215" s="31">
        <v>0.123</v>
      </c>
      <c r="AA215" s="57">
        <v>0</v>
      </c>
      <c r="AB215" s="57">
        <f t="shared" si="24"/>
        <v>0.18500000000000003</v>
      </c>
      <c r="AC215" s="32">
        <v>12.311</v>
      </c>
      <c r="AD215" s="28">
        <v>758.1269329148543</v>
      </c>
    </row>
    <row r="216" spans="1:30" ht="12.75">
      <c r="A216" s="20">
        <f t="shared" si="25"/>
        <v>37074</v>
      </c>
      <c r="B216" s="26">
        <v>183</v>
      </c>
      <c r="C216" s="52">
        <v>0.878819466</v>
      </c>
      <c r="D216" s="27">
        <v>0.878819466</v>
      </c>
      <c r="E216" s="23">
        <v>2066</v>
      </c>
      <c r="F216" s="29">
        <v>0</v>
      </c>
      <c r="G216" s="52">
        <v>39.59708205</v>
      </c>
      <c r="H216" s="52">
        <v>-76.98841019</v>
      </c>
      <c r="I216" s="30">
        <v>980.8</v>
      </c>
      <c r="J216" s="25">
        <f t="shared" si="19"/>
        <v>935.1999999999999</v>
      </c>
      <c r="K216" s="24">
        <f t="shared" si="20"/>
        <v>665.6269329148543</v>
      </c>
      <c r="L216" s="24">
        <f t="shared" si="21"/>
        <v>749.2269329148543</v>
      </c>
      <c r="M216" s="24">
        <f t="shared" si="22"/>
        <v>767.0269329148542</v>
      </c>
      <c r="N216" s="28">
        <f t="shared" si="23"/>
        <v>758.1269329148543</v>
      </c>
      <c r="O216" s="25">
        <v>15.7</v>
      </c>
      <c r="P216" s="25">
        <v>61.1</v>
      </c>
      <c r="Q216" s="25">
        <v>36.5</v>
      </c>
      <c r="R216" s="21">
        <v>5.97E-06</v>
      </c>
      <c r="Z216" s="31">
        <v>0.113</v>
      </c>
      <c r="AA216" s="57">
        <v>0</v>
      </c>
      <c r="AB216" s="57">
        <f t="shared" si="24"/>
        <v>0</v>
      </c>
      <c r="AC216" s="32">
        <v>12.279</v>
      </c>
      <c r="AD216" s="28">
        <v>758.1269329148543</v>
      </c>
    </row>
    <row r="217" spans="1:30" ht="12.75">
      <c r="A217" s="20">
        <f t="shared" si="25"/>
        <v>37074</v>
      </c>
      <c r="B217" s="26">
        <v>183</v>
      </c>
      <c r="C217" s="52">
        <v>0.878935158</v>
      </c>
      <c r="D217" s="27">
        <v>0.878935158</v>
      </c>
      <c r="E217" s="23">
        <v>2076</v>
      </c>
      <c r="F217" s="29">
        <v>0</v>
      </c>
      <c r="G217" s="52">
        <v>39.60180588</v>
      </c>
      <c r="H217" s="52">
        <v>-76.98588266</v>
      </c>
      <c r="I217" s="30">
        <v>978.8</v>
      </c>
      <c r="J217" s="25">
        <f t="shared" si="19"/>
        <v>933.1999999999999</v>
      </c>
      <c r="K217" s="24">
        <f t="shared" si="20"/>
        <v>683.4046133765146</v>
      </c>
      <c r="L217" s="24">
        <f t="shared" si="21"/>
        <v>767.0046133765146</v>
      </c>
      <c r="M217" s="24">
        <f t="shared" si="22"/>
        <v>784.8046133765146</v>
      </c>
      <c r="N217" s="28">
        <f t="shared" si="23"/>
        <v>775.9046133765146</v>
      </c>
      <c r="O217" s="25">
        <v>15.9</v>
      </c>
      <c r="P217" s="25">
        <v>61.9</v>
      </c>
      <c r="Q217" s="25">
        <v>36.7</v>
      </c>
      <c r="S217" s="21">
        <v>5.946E-06</v>
      </c>
      <c r="T217" s="21">
        <v>4.994E-06</v>
      </c>
      <c r="U217" s="21">
        <v>3.567E-06</v>
      </c>
      <c r="V217" s="56">
        <v>915.6</v>
      </c>
      <c r="W217" s="56">
        <v>307.6</v>
      </c>
      <c r="X217" s="56">
        <v>302.9</v>
      </c>
      <c r="Y217" s="56">
        <v>14.2</v>
      </c>
      <c r="Z217" s="31">
        <v>0.114</v>
      </c>
      <c r="AA217" s="57">
        <v>0</v>
      </c>
      <c r="AB217" s="57">
        <f t="shared" si="24"/>
        <v>0</v>
      </c>
      <c r="AC217" s="32">
        <v>12.256</v>
      </c>
      <c r="AD217" s="28">
        <v>775.9046133765146</v>
      </c>
    </row>
    <row r="218" spans="1:30" ht="12.75">
      <c r="A218" s="20">
        <f t="shared" si="25"/>
        <v>37074</v>
      </c>
      <c r="B218" s="26">
        <v>183</v>
      </c>
      <c r="C218" s="52">
        <v>0.87905091</v>
      </c>
      <c r="D218" s="27">
        <v>0.87905091</v>
      </c>
      <c r="E218" s="23">
        <v>2086</v>
      </c>
      <c r="F218" s="29">
        <v>0</v>
      </c>
      <c r="G218" s="52">
        <v>39.60669776</v>
      </c>
      <c r="H218" s="52">
        <v>-76.98567528</v>
      </c>
      <c r="I218" s="30">
        <v>975.4</v>
      </c>
      <c r="J218" s="25">
        <f t="shared" si="19"/>
        <v>929.8</v>
      </c>
      <c r="K218" s="24">
        <f t="shared" si="20"/>
        <v>713.7142923999379</v>
      </c>
      <c r="L218" s="24">
        <f t="shared" si="21"/>
        <v>797.3142923999379</v>
      </c>
      <c r="M218" s="24">
        <f t="shared" si="22"/>
        <v>815.1142923999379</v>
      </c>
      <c r="N218" s="28">
        <f t="shared" si="23"/>
        <v>806.2142923999379</v>
      </c>
      <c r="O218" s="25">
        <v>15.7</v>
      </c>
      <c r="P218" s="25">
        <v>62</v>
      </c>
      <c r="Q218" s="25">
        <v>36.1</v>
      </c>
      <c r="Z218" s="31">
        <v>0.104</v>
      </c>
      <c r="AA218" s="57">
        <v>0</v>
      </c>
      <c r="AB218" s="57">
        <f t="shared" si="24"/>
        <v>0</v>
      </c>
      <c r="AC218" s="32">
        <v>12.308</v>
      </c>
      <c r="AD218" s="28">
        <v>806.2142923999379</v>
      </c>
    </row>
    <row r="219" spans="1:30" ht="12.75">
      <c r="A219" s="20">
        <f t="shared" si="25"/>
        <v>37074</v>
      </c>
      <c r="B219" s="26">
        <v>183</v>
      </c>
      <c r="C219" s="52">
        <v>0.879166663</v>
      </c>
      <c r="D219" s="27">
        <v>0.879166663</v>
      </c>
      <c r="E219" s="23">
        <v>2096</v>
      </c>
      <c r="F219" s="29">
        <v>0</v>
      </c>
      <c r="G219" s="52">
        <v>39.61167794</v>
      </c>
      <c r="H219" s="52">
        <v>-76.98617121</v>
      </c>
      <c r="I219" s="30">
        <v>972.3</v>
      </c>
      <c r="J219" s="25">
        <f t="shared" si="19"/>
        <v>926.6999999999999</v>
      </c>
      <c r="K219" s="24">
        <f t="shared" si="20"/>
        <v>741.4463399933803</v>
      </c>
      <c r="L219" s="24">
        <f t="shared" si="21"/>
        <v>825.0463399933803</v>
      </c>
      <c r="M219" s="24">
        <f t="shared" si="22"/>
        <v>842.8463399933803</v>
      </c>
      <c r="N219" s="28">
        <f t="shared" si="23"/>
        <v>833.9463399933803</v>
      </c>
      <c r="O219" s="25">
        <v>15.5</v>
      </c>
      <c r="P219" s="25">
        <v>61.4</v>
      </c>
      <c r="Q219" s="25">
        <v>38.4</v>
      </c>
      <c r="Z219" s="31">
        <v>0.134</v>
      </c>
      <c r="AA219" s="57">
        <v>0</v>
      </c>
      <c r="AB219" s="57">
        <f t="shared" si="24"/>
        <v>0</v>
      </c>
      <c r="AC219" s="32">
        <v>12.268</v>
      </c>
      <c r="AD219" s="28">
        <v>833.9463399933803</v>
      </c>
    </row>
    <row r="220" spans="1:30" ht="12.75">
      <c r="A220" s="20">
        <f t="shared" si="25"/>
        <v>37074</v>
      </c>
      <c r="B220" s="26">
        <v>183</v>
      </c>
      <c r="C220" s="52">
        <v>0.879282415</v>
      </c>
      <c r="D220" s="27">
        <v>0.879282415</v>
      </c>
      <c r="E220" s="23">
        <v>2106</v>
      </c>
      <c r="F220" s="29">
        <v>0</v>
      </c>
      <c r="G220" s="52">
        <v>39.61660945</v>
      </c>
      <c r="H220" s="52">
        <v>-76.98701827</v>
      </c>
      <c r="I220" s="30">
        <v>970.8</v>
      </c>
      <c r="J220" s="25">
        <f t="shared" si="19"/>
        <v>925.1999999999999</v>
      </c>
      <c r="K220" s="24">
        <f t="shared" si="20"/>
        <v>754.8983944044942</v>
      </c>
      <c r="L220" s="24">
        <f t="shared" si="21"/>
        <v>838.4983944044942</v>
      </c>
      <c r="M220" s="24">
        <f t="shared" si="22"/>
        <v>856.2983944044942</v>
      </c>
      <c r="N220" s="28">
        <f t="shared" si="23"/>
        <v>847.3983944044942</v>
      </c>
      <c r="O220" s="25">
        <v>15.3</v>
      </c>
      <c r="P220" s="25">
        <v>61.3</v>
      </c>
      <c r="Q220" s="25">
        <v>33.9</v>
      </c>
      <c r="S220" s="21">
        <v>7.356E-06</v>
      </c>
      <c r="T220" s="21">
        <v>6.033E-06</v>
      </c>
      <c r="U220" s="21">
        <v>4.985E-06</v>
      </c>
      <c r="V220" s="56">
        <v>910.8</v>
      </c>
      <c r="W220" s="56">
        <v>307.6</v>
      </c>
      <c r="X220" s="56">
        <v>302.9</v>
      </c>
      <c r="Y220" s="56">
        <v>14.2</v>
      </c>
      <c r="Z220" s="31">
        <v>0.104</v>
      </c>
      <c r="AA220" s="57">
        <v>0</v>
      </c>
      <c r="AB220" s="57">
        <f t="shared" si="24"/>
        <v>0</v>
      </c>
      <c r="AC220" s="32">
        <v>12.288</v>
      </c>
      <c r="AD220" s="28">
        <v>847.3983944044942</v>
      </c>
    </row>
    <row r="221" spans="1:30" ht="12.75">
      <c r="A221" s="20">
        <f t="shared" si="25"/>
        <v>37074</v>
      </c>
      <c r="B221" s="26">
        <v>183</v>
      </c>
      <c r="C221" s="52">
        <v>0.879398167</v>
      </c>
      <c r="D221" s="27">
        <v>0.879398167</v>
      </c>
      <c r="E221" s="23">
        <v>2116</v>
      </c>
      <c r="F221" s="29">
        <v>0</v>
      </c>
      <c r="G221" s="52">
        <v>39.62142043</v>
      </c>
      <c r="H221" s="52">
        <v>-76.98839439</v>
      </c>
      <c r="I221" s="30">
        <v>970.6</v>
      </c>
      <c r="J221" s="25">
        <f t="shared" si="19"/>
        <v>925</v>
      </c>
      <c r="K221" s="24">
        <f t="shared" si="20"/>
        <v>756.6936492751764</v>
      </c>
      <c r="L221" s="24">
        <f t="shared" si="21"/>
        <v>840.2936492751764</v>
      </c>
      <c r="M221" s="24">
        <f t="shared" si="22"/>
        <v>858.0936492751764</v>
      </c>
      <c r="N221" s="28">
        <f t="shared" si="23"/>
        <v>849.1936492751764</v>
      </c>
      <c r="O221" s="25">
        <v>15.2</v>
      </c>
      <c r="P221" s="25">
        <v>60.4</v>
      </c>
      <c r="Q221" s="25">
        <v>32.1</v>
      </c>
      <c r="Z221" s="31">
        <v>0.113</v>
      </c>
      <c r="AA221" s="57">
        <v>0</v>
      </c>
      <c r="AB221" s="57">
        <f t="shared" si="24"/>
        <v>0</v>
      </c>
      <c r="AC221" s="32">
        <v>12.303</v>
      </c>
      <c r="AD221" s="28">
        <v>849.1936492751764</v>
      </c>
    </row>
    <row r="222" spans="1:30" ht="12.75">
      <c r="A222" s="20">
        <f t="shared" si="25"/>
        <v>37074</v>
      </c>
      <c r="B222" s="26">
        <v>183</v>
      </c>
      <c r="C222" s="52">
        <v>0.87951386</v>
      </c>
      <c r="D222" s="27">
        <v>0.87951386</v>
      </c>
      <c r="E222" s="23">
        <v>2126</v>
      </c>
      <c r="F222" s="29">
        <v>0</v>
      </c>
      <c r="G222" s="52">
        <v>39.6257218</v>
      </c>
      <c r="H222" s="52">
        <v>-76.99103444</v>
      </c>
      <c r="I222" s="30">
        <v>970.6</v>
      </c>
      <c r="J222" s="25">
        <f t="shared" si="19"/>
        <v>925</v>
      </c>
      <c r="K222" s="24">
        <f t="shared" si="20"/>
        <v>756.6936492751764</v>
      </c>
      <c r="L222" s="24">
        <f t="shared" si="21"/>
        <v>840.2936492751764</v>
      </c>
      <c r="M222" s="24">
        <f t="shared" si="22"/>
        <v>858.0936492751764</v>
      </c>
      <c r="N222" s="28">
        <f t="shared" si="23"/>
        <v>849.1936492751764</v>
      </c>
      <c r="O222" s="25">
        <v>15.2</v>
      </c>
      <c r="P222" s="25">
        <v>61</v>
      </c>
      <c r="Q222" s="25">
        <v>28.7</v>
      </c>
      <c r="R222" s="21">
        <v>-2.73E-06</v>
      </c>
      <c r="Z222" s="31">
        <v>0.105</v>
      </c>
      <c r="AA222" s="57">
        <v>0</v>
      </c>
      <c r="AB222" s="57">
        <f t="shared" si="24"/>
        <v>0</v>
      </c>
      <c r="AC222" s="32">
        <v>12.266</v>
      </c>
      <c r="AD222" s="28">
        <v>849.1936492751764</v>
      </c>
    </row>
    <row r="223" spans="1:30" ht="12.75">
      <c r="A223" s="20">
        <f t="shared" si="25"/>
        <v>37074</v>
      </c>
      <c r="B223" s="26">
        <v>183</v>
      </c>
      <c r="C223" s="52">
        <v>0.879629612</v>
      </c>
      <c r="D223" s="27">
        <v>0.879629612</v>
      </c>
      <c r="E223" s="23">
        <v>2136</v>
      </c>
      <c r="F223" s="29">
        <v>0</v>
      </c>
      <c r="G223" s="52">
        <v>39.62900717</v>
      </c>
      <c r="H223" s="52">
        <v>-76.99544159</v>
      </c>
      <c r="I223" s="30">
        <v>969.1</v>
      </c>
      <c r="J223" s="25">
        <f t="shared" si="19"/>
        <v>923.5</v>
      </c>
      <c r="K223" s="24">
        <f t="shared" si="20"/>
        <v>770.1704464534288</v>
      </c>
      <c r="L223" s="24">
        <f t="shared" si="21"/>
        <v>853.7704464534288</v>
      </c>
      <c r="M223" s="24">
        <f t="shared" si="22"/>
        <v>871.5704464534288</v>
      </c>
      <c r="N223" s="28">
        <f t="shared" si="23"/>
        <v>862.6704464534288</v>
      </c>
      <c r="O223" s="25">
        <v>15.2</v>
      </c>
      <c r="P223" s="25">
        <v>61</v>
      </c>
      <c r="Q223" s="25">
        <v>38.7</v>
      </c>
      <c r="S223" s="21">
        <v>7.346E-06</v>
      </c>
      <c r="T223" s="21">
        <v>5.739E-06</v>
      </c>
      <c r="U223" s="21">
        <v>4.758E-06</v>
      </c>
      <c r="V223" s="56">
        <v>905.2</v>
      </c>
      <c r="W223" s="56">
        <v>307.6</v>
      </c>
      <c r="X223" s="56">
        <v>302.9</v>
      </c>
      <c r="Y223" s="56">
        <v>14.2</v>
      </c>
      <c r="Z223" s="31">
        <v>0.125</v>
      </c>
      <c r="AA223" s="57">
        <v>0</v>
      </c>
      <c r="AB223" s="57">
        <f t="shared" si="24"/>
        <v>0</v>
      </c>
      <c r="AC223" s="32">
        <v>12.268</v>
      </c>
      <c r="AD223" s="28">
        <v>862.6704464534288</v>
      </c>
    </row>
    <row r="224" spans="1:30" ht="12.75">
      <c r="A224" s="20">
        <f t="shared" si="25"/>
        <v>37074</v>
      </c>
      <c r="B224" s="26">
        <v>183</v>
      </c>
      <c r="C224" s="52">
        <v>0.879745364</v>
      </c>
      <c r="D224" s="27">
        <v>0.879745364</v>
      </c>
      <c r="E224" s="23">
        <v>2146</v>
      </c>
      <c r="F224" s="29">
        <v>0</v>
      </c>
      <c r="G224" s="52">
        <v>39.63101038</v>
      </c>
      <c r="H224" s="52">
        <v>-77.0008338</v>
      </c>
      <c r="I224" s="30">
        <v>968.7</v>
      </c>
      <c r="J224" s="25">
        <f t="shared" si="19"/>
        <v>923.1</v>
      </c>
      <c r="K224" s="24">
        <f t="shared" si="20"/>
        <v>773.767956039426</v>
      </c>
      <c r="L224" s="24">
        <f t="shared" si="21"/>
        <v>857.3679560394261</v>
      </c>
      <c r="M224" s="24">
        <f t="shared" si="22"/>
        <v>875.167956039426</v>
      </c>
      <c r="N224" s="28">
        <f t="shared" si="23"/>
        <v>866.267956039426</v>
      </c>
      <c r="O224" s="25">
        <v>15.1</v>
      </c>
      <c r="P224" s="25">
        <v>61</v>
      </c>
      <c r="Q224" s="25">
        <v>28.6</v>
      </c>
      <c r="Z224" s="31">
        <v>0.124</v>
      </c>
      <c r="AA224" s="57">
        <v>0</v>
      </c>
      <c r="AB224" s="57">
        <f t="shared" si="24"/>
        <v>0</v>
      </c>
      <c r="AC224" s="32">
        <v>12.298</v>
      </c>
      <c r="AD224" s="28">
        <v>866.267956039426</v>
      </c>
    </row>
    <row r="225" spans="1:30" ht="12.75">
      <c r="A225" s="20">
        <f t="shared" si="25"/>
        <v>37074</v>
      </c>
      <c r="B225" s="26">
        <v>183</v>
      </c>
      <c r="C225" s="52">
        <v>0.879861116</v>
      </c>
      <c r="D225" s="27">
        <v>0.879861116</v>
      </c>
      <c r="E225" s="23">
        <v>2156</v>
      </c>
      <c r="F225" s="29">
        <v>0</v>
      </c>
      <c r="G225" s="52">
        <v>39.63203994</v>
      </c>
      <c r="H225" s="52">
        <v>-77.00689248</v>
      </c>
      <c r="I225" s="30">
        <v>965.6</v>
      </c>
      <c r="J225" s="25">
        <f t="shared" si="19"/>
        <v>920</v>
      </c>
      <c r="K225" s="24">
        <f t="shared" si="20"/>
        <v>801.7016259735282</v>
      </c>
      <c r="L225" s="24">
        <f t="shared" si="21"/>
        <v>885.3016259735282</v>
      </c>
      <c r="M225" s="24">
        <f t="shared" si="22"/>
        <v>903.1016259735281</v>
      </c>
      <c r="N225" s="28">
        <f t="shared" si="23"/>
        <v>894.2016259735282</v>
      </c>
      <c r="O225" s="25">
        <v>15</v>
      </c>
      <c r="P225" s="25">
        <v>60.7</v>
      </c>
      <c r="Q225" s="25">
        <v>39.4</v>
      </c>
      <c r="Z225" s="31">
        <v>0.104</v>
      </c>
      <c r="AA225" s="57">
        <v>0</v>
      </c>
      <c r="AB225" s="57">
        <f t="shared" si="24"/>
        <v>0</v>
      </c>
      <c r="AC225" s="32">
        <v>12.268</v>
      </c>
      <c r="AD225" s="28">
        <v>894.2016259735282</v>
      </c>
    </row>
    <row r="226" spans="1:30" ht="12.75">
      <c r="A226" s="20">
        <f t="shared" si="25"/>
        <v>37074</v>
      </c>
      <c r="B226" s="26">
        <v>183</v>
      </c>
      <c r="C226" s="52">
        <v>0.879976869</v>
      </c>
      <c r="D226" s="27">
        <v>0.879976869</v>
      </c>
      <c r="E226" s="23">
        <v>2166</v>
      </c>
      <c r="F226" s="29">
        <v>0</v>
      </c>
      <c r="G226" s="52">
        <v>39.63195006</v>
      </c>
      <c r="H226" s="52">
        <v>-77.01317593</v>
      </c>
      <c r="I226" s="30">
        <v>965.3</v>
      </c>
      <c r="J226" s="25">
        <f t="shared" si="19"/>
        <v>919.6999999999999</v>
      </c>
      <c r="K226" s="24">
        <f t="shared" si="20"/>
        <v>804.4098777903264</v>
      </c>
      <c r="L226" s="24">
        <f t="shared" si="21"/>
        <v>888.0098777903264</v>
      </c>
      <c r="M226" s="24">
        <f t="shared" si="22"/>
        <v>905.8098777903264</v>
      </c>
      <c r="N226" s="28">
        <f t="shared" si="23"/>
        <v>896.9098777903264</v>
      </c>
      <c r="O226" s="25">
        <v>15</v>
      </c>
      <c r="P226" s="25">
        <v>60.9</v>
      </c>
      <c r="Q226" s="25">
        <v>40.6</v>
      </c>
      <c r="S226" s="21">
        <v>6.574E-06</v>
      </c>
      <c r="T226" s="21">
        <v>5.047E-06</v>
      </c>
      <c r="U226" s="21">
        <v>3.656E-06</v>
      </c>
      <c r="V226" s="56">
        <v>902.6</v>
      </c>
      <c r="W226" s="56">
        <v>307.7</v>
      </c>
      <c r="X226" s="56">
        <v>302.9</v>
      </c>
      <c r="Y226" s="56">
        <v>14.2</v>
      </c>
      <c r="Z226" s="31">
        <v>0.104</v>
      </c>
      <c r="AA226" s="57">
        <v>0</v>
      </c>
      <c r="AB226" s="57">
        <f t="shared" si="24"/>
        <v>0</v>
      </c>
      <c r="AC226" s="32">
        <v>12.264</v>
      </c>
      <c r="AD226" s="28">
        <v>896.9098777903264</v>
      </c>
    </row>
    <row r="227" spans="1:30" ht="12.75">
      <c r="A227" s="20">
        <f t="shared" si="25"/>
        <v>37074</v>
      </c>
      <c r="B227" s="26">
        <v>183</v>
      </c>
      <c r="C227" s="52">
        <v>0.880092621</v>
      </c>
      <c r="D227" s="27">
        <v>0.880092621</v>
      </c>
      <c r="E227" s="23">
        <v>2176</v>
      </c>
      <c r="F227" s="29">
        <v>0</v>
      </c>
      <c r="G227" s="52">
        <v>39.63038665</v>
      </c>
      <c r="H227" s="52">
        <v>-77.01911494</v>
      </c>
      <c r="I227" s="30">
        <v>963.3</v>
      </c>
      <c r="J227" s="25">
        <f t="shared" si="19"/>
        <v>917.6999999999999</v>
      </c>
      <c r="K227" s="24">
        <f t="shared" si="20"/>
        <v>822.4874975825684</v>
      </c>
      <c r="L227" s="24">
        <f t="shared" si="21"/>
        <v>906.0874975825684</v>
      </c>
      <c r="M227" s="24">
        <f t="shared" si="22"/>
        <v>923.8874975825684</v>
      </c>
      <c r="N227" s="28">
        <f t="shared" si="23"/>
        <v>914.9874975825684</v>
      </c>
      <c r="O227" s="25">
        <v>14.8</v>
      </c>
      <c r="P227" s="25">
        <v>61.1</v>
      </c>
      <c r="Q227" s="25">
        <v>36.6</v>
      </c>
      <c r="Z227" s="31">
        <v>0.114</v>
      </c>
      <c r="AA227" s="57">
        <v>0</v>
      </c>
      <c r="AB227" s="57">
        <f t="shared" si="24"/>
        <v>0</v>
      </c>
      <c r="AC227" s="32">
        <v>12.288</v>
      </c>
      <c r="AD227" s="28">
        <v>914.9874975825684</v>
      </c>
    </row>
    <row r="228" spans="1:30" ht="12.75">
      <c r="A228" s="20">
        <f t="shared" si="25"/>
        <v>37074</v>
      </c>
      <c r="B228" s="26">
        <v>183</v>
      </c>
      <c r="C228" s="52">
        <v>0.880208313</v>
      </c>
      <c r="D228" s="27">
        <v>0.880208313</v>
      </c>
      <c r="E228" s="23">
        <v>2186</v>
      </c>
      <c r="F228" s="29">
        <v>0</v>
      </c>
      <c r="G228" s="52">
        <v>39.62747289</v>
      </c>
      <c r="H228" s="52">
        <v>-77.02395685</v>
      </c>
      <c r="I228" s="30">
        <v>961.4</v>
      </c>
      <c r="J228" s="25">
        <f t="shared" si="19"/>
        <v>915.8</v>
      </c>
      <c r="K228" s="24">
        <f t="shared" si="20"/>
        <v>839.6977656538907</v>
      </c>
      <c r="L228" s="24">
        <f t="shared" si="21"/>
        <v>923.2977656538907</v>
      </c>
      <c r="M228" s="24">
        <f t="shared" si="22"/>
        <v>941.0977656538906</v>
      </c>
      <c r="N228" s="28">
        <f t="shared" si="23"/>
        <v>932.1977656538907</v>
      </c>
      <c r="O228" s="25">
        <v>14.8</v>
      </c>
      <c r="P228" s="25">
        <v>62.3</v>
      </c>
      <c r="Q228" s="25">
        <v>33.1</v>
      </c>
      <c r="R228" s="21">
        <v>-3.95E-07</v>
      </c>
      <c r="Z228" s="31">
        <v>0.115</v>
      </c>
      <c r="AA228" s="57">
        <v>0</v>
      </c>
      <c r="AB228" s="57">
        <f t="shared" si="24"/>
        <v>0</v>
      </c>
      <c r="AC228" s="32">
        <v>12.269</v>
      </c>
      <c r="AD228" s="28">
        <v>932.1977656538907</v>
      </c>
    </row>
    <row r="229" spans="1:30" ht="12.75">
      <c r="A229" s="20">
        <f t="shared" si="25"/>
        <v>37074</v>
      </c>
      <c r="B229" s="26">
        <v>183</v>
      </c>
      <c r="C229" s="52">
        <v>0.880324066</v>
      </c>
      <c r="D229" s="27">
        <v>0.880324066</v>
      </c>
      <c r="E229" s="23">
        <v>2196</v>
      </c>
      <c r="F229" s="29">
        <v>0</v>
      </c>
      <c r="G229" s="52">
        <v>39.6236723</v>
      </c>
      <c r="H229" s="52">
        <v>-77.02767926</v>
      </c>
      <c r="I229" s="30">
        <v>957.8</v>
      </c>
      <c r="J229" s="25">
        <f t="shared" si="19"/>
        <v>912.1999999999999</v>
      </c>
      <c r="K229" s="24">
        <f t="shared" si="20"/>
        <v>872.4048374116</v>
      </c>
      <c r="L229" s="24">
        <f t="shared" si="21"/>
        <v>956.0048374116001</v>
      </c>
      <c r="M229" s="24">
        <f t="shared" si="22"/>
        <v>973.8048374116</v>
      </c>
      <c r="N229" s="28">
        <f t="shared" si="23"/>
        <v>964.9048374116</v>
      </c>
      <c r="O229" s="25">
        <v>14.4</v>
      </c>
      <c r="P229" s="25">
        <v>63.1</v>
      </c>
      <c r="Q229" s="25">
        <v>36</v>
      </c>
      <c r="Z229" s="31">
        <v>0.123</v>
      </c>
      <c r="AA229" s="57">
        <v>0</v>
      </c>
      <c r="AB229" s="57">
        <f t="shared" si="24"/>
        <v>0</v>
      </c>
      <c r="AC229" s="32">
        <v>12.282</v>
      </c>
      <c r="AD229" s="28">
        <v>964.9048374116</v>
      </c>
    </row>
    <row r="230" spans="1:30" ht="12.75">
      <c r="A230" s="20">
        <f t="shared" si="25"/>
        <v>37074</v>
      </c>
      <c r="B230" s="26">
        <v>183</v>
      </c>
      <c r="C230" s="52">
        <v>0.880439818</v>
      </c>
      <c r="D230" s="27">
        <v>0.880439818</v>
      </c>
      <c r="E230" s="23">
        <v>2206</v>
      </c>
      <c r="F230" s="29">
        <v>0</v>
      </c>
      <c r="G230" s="52">
        <v>39.61918588</v>
      </c>
      <c r="H230" s="52">
        <v>-77.03002878</v>
      </c>
      <c r="I230" s="30">
        <v>955.9</v>
      </c>
      <c r="J230" s="25">
        <f t="shared" si="19"/>
        <v>910.3</v>
      </c>
      <c r="K230" s="24">
        <f t="shared" si="20"/>
        <v>889.7189809756763</v>
      </c>
      <c r="L230" s="24">
        <f t="shared" si="21"/>
        <v>973.3189809756764</v>
      </c>
      <c r="M230" s="24">
        <f t="shared" si="22"/>
        <v>991.1189809756763</v>
      </c>
      <c r="N230" s="28">
        <f t="shared" si="23"/>
        <v>982.2189809756763</v>
      </c>
      <c r="O230" s="25">
        <v>14</v>
      </c>
      <c r="P230" s="25">
        <v>63.3</v>
      </c>
      <c r="Q230" s="25">
        <v>29.9</v>
      </c>
      <c r="S230" s="21">
        <v>5.128E-06</v>
      </c>
      <c r="T230" s="21">
        <v>3.518E-06</v>
      </c>
      <c r="U230" s="21">
        <v>2.338E-06</v>
      </c>
      <c r="V230" s="56">
        <v>897.7</v>
      </c>
      <c r="W230" s="56">
        <v>307.7</v>
      </c>
      <c r="X230" s="56">
        <v>302.9</v>
      </c>
      <c r="Y230" s="56">
        <v>13.8</v>
      </c>
      <c r="Z230" s="31">
        <v>0.113</v>
      </c>
      <c r="AA230" s="57">
        <v>0</v>
      </c>
      <c r="AB230" s="57">
        <f t="shared" si="24"/>
        <v>0</v>
      </c>
      <c r="AC230" s="32">
        <v>12.268</v>
      </c>
      <c r="AD230" s="28">
        <v>982.2189809756763</v>
      </c>
    </row>
    <row r="231" spans="1:30" ht="12.75">
      <c r="A231" s="20">
        <f t="shared" si="25"/>
        <v>37074</v>
      </c>
      <c r="B231" s="26">
        <v>183</v>
      </c>
      <c r="C231" s="52">
        <v>0.88055557</v>
      </c>
      <c r="D231" s="27">
        <v>0.88055557</v>
      </c>
      <c r="E231" s="23">
        <v>2216</v>
      </c>
      <c r="F231" s="29">
        <v>0</v>
      </c>
      <c r="G231" s="52">
        <v>39.61424793</v>
      </c>
      <c r="H231" s="52">
        <v>-77.03101789</v>
      </c>
      <c r="I231" s="30">
        <v>955.6</v>
      </c>
      <c r="J231" s="25">
        <f t="shared" si="19"/>
        <v>910</v>
      </c>
      <c r="K231" s="24">
        <f t="shared" si="20"/>
        <v>892.4560962139946</v>
      </c>
      <c r="L231" s="24">
        <f t="shared" si="21"/>
        <v>976.0560962139946</v>
      </c>
      <c r="M231" s="24">
        <f t="shared" si="22"/>
        <v>993.8560962139945</v>
      </c>
      <c r="N231" s="28">
        <f t="shared" si="23"/>
        <v>984.9560962139946</v>
      </c>
      <c r="O231" s="25">
        <v>13.8</v>
      </c>
      <c r="P231" s="25">
        <v>62.8</v>
      </c>
      <c r="Q231" s="25">
        <v>31.6</v>
      </c>
      <c r="Z231" s="31">
        <v>0.125</v>
      </c>
      <c r="AA231" s="57">
        <v>0</v>
      </c>
      <c r="AB231" s="57">
        <f t="shared" si="24"/>
        <v>0</v>
      </c>
      <c r="AC231" s="32">
        <v>12.268</v>
      </c>
      <c r="AD231" s="28">
        <v>984.9560962139946</v>
      </c>
    </row>
    <row r="232" spans="1:30" ht="12.75">
      <c r="A232" s="20">
        <f t="shared" si="25"/>
        <v>37074</v>
      </c>
      <c r="B232" s="26">
        <v>183</v>
      </c>
      <c r="C232" s="52">
        <v>0.880671322</v>
      </c>
      <c r="D232" s="27">
        <v>0.880671322</v>
      </c>
      <c r="E232" s="23">
        <v>2226</v>
      </c>
      <c r="F232" s="29">
        <v>0</v>
      </c>
      <c r="G232" s="52">
        <v>39.60927165</v>
      </c>
      <c r="H232" s="52">
        <v>-77.03068353</v>
      </c>
      <c r="I232" s="30">
        <v>957.1</v>
      </c>
      <c r="J232" s="25">
        <f t="shared" si="19"/>
        <v>911.5</v>
      </c>
      <c r="K232" s="24">
        <f t="shared" si="20"/>
        <v>878.7795330806938</v>
      </c>
      <c r="L232" s="24">
        <f t="shared" si="21"/>
        <v>962.3795330806938</v>
      </c>
      <c r="M232" s="24">
        <f t="shared" si="22"/>
        <v>980.1795330806938</v>
      </c>
      <c r="N232" s="28">
        <f t="shared" si="23"/>
        <v>971.2795330806938</v>
      </c>
      <c r="O232" s="25">
        <v>13.9</v>
      </c>
      <c r="P232" s="25">
        <v>63.2</v>
      </c>
      <c r="Q232" s="25">
        <v>30.5</v>
      </c>
      <c r="Z232" s="31">
        <v>0.104</v>
      </c>
      <c r="AA232" s="57">
        <v>0</v>
      </c>
      <c r="AB232" s="57">
        <f t="shared" si="24"/>
        <v>0</v>
      </c>
      <c r="AC232" s="32">
        <v>12.278</v>
      </c>
      <c r="AD232" s="28">
        <v>971.2795330806938</v>
      </c>
    </row>
    <row r="233" spans="1:30" ht="12.75">
      <c r="A233" s="20">
        <f t="shared" si="25"/>
        <v>37074</v>
      </c>
      <c r="B233" s="26">
        <v>183</v>
      </c>
      <c r="C233" s="52">
        <v>0.880787015</v>
      </c>
      <c r="D233" s="27">
        <v>0.880787015</v>
      </c>
      <c r="E233" s="23">
        <v>2236</v>
      </c>
      <c r="F233" s="29">
        <v>0</v>
      </c>
      <c r="G233" s="52">
        <v>39.60427634</v>
      </c>
      <c r="H233" s="52">
        <v>-77.02962967</v>
      </c>
      <c r="I233" s="30">
        <v>958.7</v>
      </c>
      <c r="J233" s="25">
        <f t="shared" si="19"/>
        <v>913.1</v>
      </c>
      <c r="K233" s="24">
        <f t="shared" si="20"/>
        <v>864.2159842472416</v>
      </c>
      <c r="L233" s="24">
        <f t="shared" si="21"/>
        <v>947.8159842472417</v>
      </c>
      <c r="M233" s="24">
        <f t="shared" si="22"/>
        <v>965.6159842472416</v>
      </c>
      <c r="N233" s="28">
        <f t="shared" si="23"/>
        <v>956.7159842472416</v>
      </c>
      <c r="O233" s="25">
        <v>14.1</v>
      </c>
      <c r="P233" s="25">
        <v>63.2</v>
      </c>
      <c r="Q233" s="25">
        <v>37.6</v>
      </c>
      <c r="S233" s="21">
        <v>5.19E-06</v>
      </c>
      <c r="T233" s="21">
        <v>3.578E-06</v>
      </c>
      <c r="U233" s="21">
        <v>2.471E-06</v>
      </c>
      <c r="V233" s="56">
        <v>891.3</v>
      </c>
      <c r="W233" s="56">
        <v>307.7</v>
      </c>
      <c r="X233" s="56">
        <v>302.9</v>
      </c>
      <c r="Y233" s="56">
        <v>13.6</v>
      </c>
      <c r="Z233" s="31">
        <v>0.114</v>
      </c>
      <c r="AA233" s="57">
        <v>0</v>
      </c>
      <c r="AB233" s="57">
        <f t="shared" si="24"/>
        <v>0</v>
      </c>
      <c r="AC233" s="32">
        <v>12.28</v>
      </c>
      <c r="AD233" s="28">
        <v>956.7159842472416</v>
      </c>
    </row>
    <row r="234" spans="1:30" ht="12.75">
      <c r="A234" s="20">
        <f t="shared" si="25"/>
        <v>37074</v>
      </c>
      <c r="B234" s="26">
        <v>183</v>
      </c>
      <c r="C234" s="52">
        <v>0.880902767</v>
      </c>
      <c r="D234" s="27">
        <v>0.880902767</v>
      </c>
      <c r="E234" s="23">
        <v>2246</v>
      </c>
      <c r="F234" s="29">
        <v>0</v>
      </c>
      <c r="G234" s="52">
        <v>39.59944211</v>
      </c>
      <c r="H234" s="52">
        <v>-77.02770964</v>
      </c>
      <c r="I234" s="30">
        <v>961.1</v>
      </c>
      <c r="J234" s="25">
        <f t="shared" si="19"/>
        <v>915.5</v>
      </c>
      <c r="K234" s="24">
        <f t="shared" si="20"/>
        <v>842.4184399660029</v>
      </c>
      <c r="L234" s="24">
        <f t="shared" si="21"/>
        <v>926.0184399660029</v>
      </c>
      <c r="M234" s="24">
        <f t="shared" si="22"/>
        <v>943.8184399660029</v>
      </c>
      <c r="N234" s="28">
        <f t="shared" si="23"/>
        <v>934.9184399660029</v>
      </c>
      <c r="O234" s="25">
        <v>14.3</v>
      </c>
      <c r="P234" s="25">
        <v>62.9</v>
      </c>
      <c r="Q234" s="25">
        <v>33.4</v>
      </c>
      <c r="R234" s="21">
        <v>-8.39E-07</v>
      </c>
      <c r="Z234" s="31">
        <v>0.103</v>
      </c>
      <c r="AA234" s="57">
        <v>0</v>
      </c>
      <c r="AB234" s="57">
        <f t="shared" si="24"/>
        <v>0</v>
      </c>
      <c r="AC234" s="32">
        <v>12.271</v>
      </c>
      <c r="AD234" s="28">
        <v>934.9184399660029</v>
      </c>
    </row>
    <row r="235" spans="1:30" ht="12.75">
      <c r="A235" s="20">
        <f t="shared" si="25"/>
        <v>37074</v>
      </c>
      <c r="B235" s="26">
        <v>183</v>
      </c>
      <c r="C235" s="52">
        <v>0.881018519</v>
      </c>
      <c r="D235" s="27">
        <v>0.881018519</v>
      </c>
      <c r="E235" s="23">
        <v>2256</v>
      </c>
      <c r="F235" s="29">
        <v>0</v>
      </c>
      <c r="G235" s="52">
        <v>39.59506329</v>
      </c>
      <c r="H235" s="52">
        <v>-77.02446236</v>
      </c>
      <c r="I235" s="30">
        <v>958.8</v>
      </c>
      <c r="J235" s="25">
        <f t="shared" si="19"/>
        <v>913.1999999999999</v>
      </c>
      <c r="K235" s="24">
        <f t="shared" si="20"/>
        <v>863.3066099516399</v>
      </c>
      <c r="L235" s="24">
        <f t="shared" si="21"/>
        <v>946.9066099516399</v>
      </c>
      <c r="M235" s="24">
        <f t="shared" si="22"/>
        <v>964.7066099516398</v>
      </c>
      <c r="N235" s="28">
        <f t="shared" si="23"/>
        <v>955.8066099516399</v>
      </c>
      <c r="O235" s="25">
        <v>14.1</v>
      </c>
      <c r="P235" s="25">
        <v>63.1</v>
      </c>
      <c r="Q235" s="25">
        <v>35.1</v>
      </c>
      <c r="Z235" s="31">
        <v>0.104</v>
      </c>
      <c r="AA235" s="57">
        <v>0</v>
      </c>
      <c r="AB235" s="57">
        <f t="shared" si="24"/>
        <v>0</v>
      </c>
      <c r="AC235" s="32">
        <v>12.288</v>
      </c>
      <c r="AD235" s="28">
        <v>955.8066099516399</v>
      </c>
    </row>
    <row r="236" spans="1:30" ht="12.75">
      <c r="A236" s="20">
        <f t="shared" si="25"/>
        <v>37074</v>
      </c>
      <c r="B236" s="26">
        <v>183</v>
      </c>
      <c r="C236" s="52">
        <v>0.881134272</v>
      </c>
      <c r="D236" s="27">
        <v>0.881134272</v>
      </c>
      <c r="E236" s="23">
        <v>2266</v>
      </c>
      <c r="F236" s="29">
        <v>0</v>
      </c>
      <c r="G236" s="52">
        <v>39.59154714</v>
      </c>
      <c r="H236" s="52">
        <v>-77.01971397</v>
      </c>
      <c r="I236" s="30">
        <v>959.4</v>
      </c>
      <c r="J236" s="25">
        <f t="shared" si="19"/>
        <v>913.8</v>
      </c>
      <c r="K236" s="24">
        <f t="shared" si="20"/>
        <v>857.8524545030143</v>
      </c>
      <c r="L236" s="24">
        <f t="shared" si="21"/>
        <v>941.4524545030143</v>
      </c>
      <c r="M236" s="24">
        <f t="shared" si="22"/>
        <v>959.2524545030143</v>
      </c>
      <c r="N236" s="28">
        <f t="shared" si="23"/>
        <v>950.3524545030143</v>
      </c>
      <c r="O236" s="25">
        <v>14.1</v>
      </c>
      <c r="P236" s="25">
        <v>63.9</v>
      </c>
      <c r="Q236" s="25">
        <v>28.1</v>
      </c>
      <c r="S236" s="21">
        <v>7.103E-06</v>
      </c>
      <c r="T236" s="21">
        <v>5.617E-06</v>
      </c>
      <c r="U236" s="21">
        <v>4.351E-06</v>
      </c>
      <c r="V236" s="56">
        <v>894</v>
      </c>
      <c r="W236" s="56">
        <v>307.8</v>
      </c>
      <c r="X236" s="56">
        <v>302.9</v>
      </c>
      <c r="Y236" s="56">
        <v>13.6</v>
      </c>
      <c r="Z236" s="31">
        <v>0.104</v>
      </c>
      <c r="AA236" s="57">
        <v>0</v>
      </c>
      <c r="AB236" s="57">
        <f t="shared" si="24"/>
        <v>0</v>
      </c>
      <c r="AC236" s="32">
        <v>12.273</v>
      </c>
      <c r="AD236" s="28">
        <v>950.3524545030143</v>
      </c>
    </row>
    <row r="237" spans="1:30" ht="12.75">
      <c r="A237" s="20">
        <f t="shared" si="25"/>
        <v>37074</v>
      </c>
      <c r="B237" s="26">
        <v>183</v>
      </c>
      <c r="C237" s="52">
        <v>0.881250024</v>
      </c>
      <c r="D237" s="27">
        <v>0.881250024</v>
      </c>
      <c r="E237" s="23">
        <v>2276</v>
      </c>
      <c r="F237" s="29">
        <v>0</v>
      </c>
      <c r="G237" s="52">
        <v>39.58917394</v>
      </c>
      <c r="H237" s="52">
        <v>-77.0139092</v>
      </c>
      <c r="I237" s="30">
        <v>958.9</v>
      </c>
      <c r="J237" s="25">
        <f t="shared" si="19"/>
        <v>913.3</v>
      </c>
      <c r="K237" s="24">
        <f t="shared" si="20"/>
        <v>862.3973352316501</v>
      </c>
      <c r="L237" s="24">
        <f t="shared" si="21"/>
        <v>945.9973352316501</v>
      </c>
      <c r="M237" s="24">
        <f t="shared" si="22"/>
        <v>963.7973352316501</v>
      </c>
      <c r="N237" s="28">
        <f t="shared" si="23"/>
        <v>954.8973352316501</v>
      </c>
      <c r="O237" s="25">
        <v>14.1</v>
      </c>
      <c r="P237" s="25">
        <v>63.2</v>
      </c>
      <c r="Q237" s="25">
        <v>39.6</v>
      </c>
      <c r="Z237" s="31">
        <v>0.114</v>
      </c>
      <c r="AA237" s="57">
        <v>0</v>
      </c>
      <c r="AB237" s="57">
        <f t="shared" si="24"/>
        <v>0</v>
      </c>
      <c r="AC237" s="32">
        <v>12.283</v>
      </c>
      <c r="AD237" s="28">
        <v>954.8973352316501</v>
      </c>
    </row>
    <row r="238" spans="1:30" ht="12.75">
      <c r="A238" s="20">
        <f t="shared" si="25"/>
        <v>37074</v>
      </c>
      <c r="B238" s="26">
        <v>183</v>
      </c>
      <c r="C238" s="52">
        <v>0.881365716</v>
      </c>
      <c r="D238" s="27">
        <v>0.881365716</v>
      </c>
      <c r="E238" s="23">
        <v>2286</v>
      </c>
      <c r="F238" s="29">
        <v>0</v>
      </c>
      <c r="G238" s="52">
        <v>39.58833379</v>
      </c>
      <c r="H238" s="52">
        <v>-77.00756253</v>
      </c>
      <c r="I238" s="30">
        <v>957.9</v>
      </c>
      <c r="J238" s="25">
        <f t="shared" si="19"/>
        <v>912.3</v>
      </c>
      <c r="K238" s="24">
        <f t="shared" si="20"/>
        <v>871.4945659530831</v>
      </c>
      <c r="L238" s="24">
        <f t="shared" si="21"/>
        <v>955.0945659530831</v>
      </c>
      <c r="M238" s="24">
        <f t="shared" si="22"/>
        <v>972.8945659530831</v>
      </c>
      <c r="N238" s="28">
        <f t="shared" si="23"/>
        <v>963.9945659530831</v>
      </c>
      <c r="O238" s="25">
        <v>14</v>
      </c>
      <c r="P238" s="25">
        <v>63.4</v>
      </c>
      <c r="Q238" s="25">
        <v>35.6</v>
      </c>
      <c r="Z238" s="31">
        <v>0.104</v>
      </c>
      <c r="AA238" s="57">
        <v>0</v>
      </c>
      <c r="AB238" s="57">
        <f t="shared" si="24"/>
        <v>0</v>
      </c>
      <c r="AC238" s="32">
        <v>12.3</v>
      </c>
      <c r="AD238" s="28">
        <v>963.9945659530831</v>
      </c>
    </row>
    <row r="239" spans="1:30" ht="12.75">
      <c r="A239" s="20">
        <f t="shared" si="25"/>
        <v>37074</v>
      </c>
      <c r="B239" s="26">
        <v>183</v>
      </c>
      <c r="C239" s="52">
        <v>0.881481469</v>
      </c>
      <c r="D239" s="27">
        <v>0.881481469</v>
      </c>
      <c r="E239" s="23">
        <v>2296</v>
      </c>
      <c r="F239" s="29">
        <v>0</v>
      </c>
      <c r="G239" s="52">
        <v>39.58854915</v>
      </c>
      <c r="H239" s="52">
        <v>-77.00121792</v>
      </c>
      <c r="I239" s="30">
        <v>956.3</v>
      </c>
      <c r="J239" s="25">
        <f t="shared" si="19"/>
        <v>910.6999999999999</v>
      </c>
      <c r="K239" s="24">
        <f t="shared" si="20"/>
        <v>886.070896843637</v>
      </c>
      <c r="L239" s="24">
        <f t="shared" si="21"/>
        <v>969.670896843637</v>
      </c>
      <c r="M239" s="24">
        <f t="shared" si="22"/>
        <v>987.470896843637</v>
      </c>
      <c r="N239" s="28">
        <f t="shared" si="23"/>
        <v>978.570896843637</v>
      </c>
      <c r="O239" s="25">
        <v>13.9</v>
      </c>
      <c r="P239" s="25">
        <v>64.3</v>
      </c>
      <c r="Q239" s="25">
        <v>35</v>
      </c>
      <c r="S239" s="21">
        <v>8.596E-06</v>
      </c>
      <c r="T239" s="21">
        <v>6.204E-06</v>
      </c>
      <c r="U239" s="21">
        <v>5.476E-06</v>
      </c>
      <c r="V239" s="56">
        <v>893.6</v>
      </c>
      <c r="W239" s="56">
        <v>307.8</v>
      </c>
      <c r="X239" s="56">
        <v>302.9</v>
      </c>
      <c r="Y239" s="56">
        <v>13.4</v>
      </c>
      <c r="Z239" s="31">
        <v>0.114</v>
      </c>
      <c r="AA239" s="57">
        <v>0</v>
      </c>
      <c r="AB239" s="57">
        <f t="shared" si="24"/>
        <v>0</v>
      </c>
      <c r="AC239" s="32">
        <v>12.268</v>
      </c>
      <c r="AD239" s="28">
        <v>978.570896843637</v>
      </c>
    </row>
    <row r="240" spans="1:30" ht="12.75">
      <c r="A240" s="20">
        <f t="shared" si="25"/>
        <v>37074</v>
      </c>
      <c r="B240" s="26">
        <v>183</v>
      </c>
      <c r="C240" s="52">
        <v>0.881597221</v>
      </c>
      <c r="D240" s="27">
        <v>0.881597221</v>
      </c>
      <c r="E240" s="23">
        <v>2306</v>
      </c>
      <c r="F240" s="29">
        <v>0</v>
      </c>
      <c r="G240" s="52">
        <v>39.58975153</v>
      </c>
      <c r="H240" s="52">
        <v>-76.99501056</v>
      </c>
      <c r="I240" s="30">
        <v>955.2</v>
      </c>
      <c r="J240" s="25">
        <f t="shared" si="19"/>
        <v>909.6</v>
      </c>
      <c r="K240" s="24">
        <f t="shared" si="20"/>
        <v>896.1069871815738</v>
      </c>
      <c r="L240" s="24">
        <f t="shared" si="21"/>
        <v>979.7069871815738</v>
      </c>
      <c r="M240" s="24">
        <f t="shared" si="22"/>
        <v>997.5069871815738</v>
      </c>
      <c r="N240" s="28">
        <f t="shared" si="23"/>
        <v>988.6069871815738</v>
      </c>
      <c r="O240" s="25">
        <v>13.8</v>
      </c>
      <c r="P240" s="25">
        <v>65.2</v>
      </c>
      <c r="Q240" s="25">
        <v>27.4</v>
      </c>
      <c r="R240" s="21">
        <v>4E-06</v>
      </c>
      <c r="Z240" s="31">
        <v>0.122</v>
      </c>
      <c r="AA240" s="57">
        <v>0</v>
      </c>
      <c r="AB240" s="57">
        <f t="shared" si="24"/>
        <v>0</v>
      </c>
      <c r="AC240" s="32">
        <v>12.271</v>
      </c>
      <c r="AD240" s="28">
        <v>988.6069871815738</v>
      </c>
    </row>
    <row r="241" spans="1:30" ht="12.75">
      <c r="A241" s="20">
        <f t="shared" si="25"/>
        <v>37074</v>
      </c>
      <c r="B241" s="26">
        <v>183</v>
      </c>
      <c r="C241" s="52">
        <v>0.881712973</v>
      </c>
      <c r="D241" s="27">
        <v>0.881712973</v>
      </c>
      <c r="E241" s="23">
        <v>2316</v>
      </c>
      <c r="F241" s="29">
        <v>0</v>
      </c>
      <c r="G241" s="52">
        <v>39.59278119</v>
      </c>
      <c r="H241" s="52">
        <v>-76.9897085</v>
      </c>
      <c r="I241" s="30">
        <v>952.2</v>
      </c>
      <c r="J241" s="25">
        <f t="shared" si="19"/>
        <v>906.6</v>
      </c>
      <c r="K241" s="24">
        <f t="shared" si="20"/>
        <v>923.5399535651333</v>
      </c>
      <c r="L241" s="24">
        <f t="shared" si="21"/>
        <v>1007.1399535651333</v>
      </c>
      <c r="M241" s="24">
        <f t="shared" si="22"/>
        <v>1024.9399535651332</v>
      </c>
      <c r="N241" s="28">
        <f t="shared" si="23"/>
        <v>1016.0399535651333</v>
      </c>
      <c r="O241" s="25">
        <v>13.6</v>
      </c>
      <c r="P241" s="25">
        <v>66.1</v>
      </c>
      <c r="Q241" s="25">
        <v>35.1</v>
      </c>
      <c r="Z241" s="31">
        <v>0.094</v>
      </c>
      <c r="AA241" s="57">
        <v>0</v>
      </c>
      <c r="AB241" s="57">
        <f t="shared" si="24"/>
        <v>0</v>
      </c>
      <c r="AC241" s="32">
        <v>12.307</v>
      </c>
      <c r="AD241" s="28">
        <v>1016.0399535651333</v>
      </c>
    </row>
    <row r="242" spans="1:30" ht="12.75">
      <c r="A242" s="20">
        <f t="shared" si="25"/>
        <v>37074</v>
      </c>
      <c r="B242" s="26">
        <v>183</v>
      </c>
      <c r="C242" s="52">
        <v>0.881828725</v>
      </c>
      <c r="D242" s="27">
        <v>0.881828725</v>
      </c>
      <c r="E242" s="23">
        <v>2326</v>
      </c>
      <c r="F242" s="29">
        <v>0</v>
      </c>
      <c r="G242" s="52">
        <v>39.59709977</v>
      </c>
      <c r="H242" s="52">
        <v>-76.98603409</v>
      </c>
      <c r="I242" s="30">
        <v>949.1</v>
      </c>
      <c r="J242" s="25">
        <f t="shared" si="19"/>
        <v>903.5</v>
      </c>
      <c r="K242" s="24">
        <f t="shared" si="20"/>
        <v>951.9828842550871</v>
      </c>
      <c r="L242" s="24">
        <f t="shared" si="21"/>
        <v>1035.582884255087</v>
      </c>
      <c r="M242" s="24">
        <f t="shared" si="22"/>
        <v>1053.3828842550872</v>
      </c>
      <c r="N242" s="28">
        <f t="shared" si="23"/>
        <v>1044.4828842550871</v>
      </c>
      <c r="O242" s="25">
        <v>13.4</v>
      </c>
      <c r="P242" s="25">
        <v>65.5</v>
      </c>
      <c r="Q242" s="25">
        <v>33.1</v>
      </c>
      <c r="S242" s="21">
        <v>7.038E-06</v>
      </c>
      <c r="T242" s="21">
        <v>5.46E-06</v>
      </c>
      <c r="U242" s="21">
        <v>3.649E-06</v>
      </c>
      <c r="V242" s="56">
        <v>889.8</v>
      </c>
      <c r="W242" s="56">
        <v>307.8</v>
      </c>
      <c r="X242" s="56">
        <v>302.9</v>
      </c>
      <c r="Y242" s="56">
        <v>13.4</v>
      </c>
      <c r="Z242" s="31">
        <v>0.104</v>
      </c>
      <c r="AA242" s="57">
        <v>0</v>
      </c>
      <c r="AB242" s="57">
        <f t="shared" si="24"/>
        <v>0</v>
      </c>
      <c r="AC242" s="32">
        <v>12.268</v>
      </c>
      <c r="AD242" s="28">
        <v>1044.4828842550871</v>
      </c>
    </row>
    <row r="243" spans="1:30" ht="12.75">
      <c r="A243" s="20">
        <f t="shared" si="25"/>
        <v>37074</v>
      </c>
      <c r="B243" s="26">
        <v>183</v>
      </c>
      <c r="C243" s="52">
        <v>0.881944418</v>
      </c>
      <c r="D243" s="27">
        <v>0.881944418</v>
      </c>
      <c r="E243" s="23">
        <v>2336</v>
      </c>
      <c r="F243" s="29">
        <v>0</v>
      </c>
      <c r="G243" s="52">
        <v>39.60206145</v>
      </c>
      <c r="H243" s="52">
        <v>-76.9844424</v>
      </c>
      <c r="I243" s="30">
        <v>948.3</v>
      </c>
      <c r="J243" s="25">
        <f t="shared" si="19"/>
        <v>902.6999999999999</v>
      </c>
      <c r="K243" s="24">
        <f t="shared" si="20"/>
        <v>959.3388376733269</v>
      </c>
      <c r="L243" s="24">
        <f t="shared" si="21"/>
        <v>1042.9388376733268</v>
      </c>
      <c r="M243" s="24">
        <f t="shared" si="22"/>
        <v>1060.738837673327</v>
      </c>
      <c r="N243" s="28">
        <f t="shared" si="23"/>
        <v>1051.838837673327</v>
      </c>
      <c r="O243" s="25">
        <v>13.4</v>
      </c>
      <c r="P243" s="25">
        <v>66.3</v>
      </c>
      <c r="Q243" s="25">
        <v>34.6</v>
      </c>
      <c r="Z243" s="31">
        <v>0.123</v>
      </c>
      <c r="AA243" s="57">
        <v>0</v>
      </c>
      <c r="AB243" s="57">
        <f t="shared" si="24"/>
        <v>0</v>
      </c>
      <c r="AC243" s="32">
        <v>12.271</v>
      </c>
      <c r="AD243" s="28">
        <v>1051.838837673327</v>
      </c>
    </row>
    <row r="244" spans="1:30" ht="12.75">
      <c r="A244" s="20">
        <f t="shared" si="25"/>
        <v>37074</v>
      </c>
      <c r="B244" s="26">
        <v>183</v>
      </c>
      <c r="C244" s="52">
        <v>0.88206017</v>
      </c>
      <c r="D244" s="27">
        <v>0.88206017</v>
      </c>
      <c r="E244" s="23">
        <v>2346</v>
      </c>
      <c r="F244" s="29">
        <v>0</v>
      </c>
      <c r="G244" s="52">
        <v>39.60713235</v>
      </c>
      <c r="H244" s="52">
        <v>-76.98428917</v>
      </c>
      <c r="I244" s="30">
        <v>946.3</v>
      </c>
      <c r="J244" s="25">
        <f t="shared" si="19"/>
        <v>900.6999999999999</v>
      </c>
      <c r="K244" s="24">
        <f t="shared" si="20"/>
        <v>977.7572801184705</v>
      </c>
      <c r="L244" s="24">
        <f t="shared" si="21"/>
        <v>1061.3572801184705</v>
      </c>
      <c r="M244" s="24">
        <f t="shared" si="22"/>
        <v>1079.1572801184705</v>
      </c>
      <c r="N244" s="28">
        <f t="shared" si="23"/>
        <v>1070.2572801184706</v>
      </c>
      <c r="O244" s="25">
        <v>13.3</v>
      </c>
      <c r="P244" s="25">
        <v>65.8</v>
      </c>
      <c r="Q244" s="25">
        <v>36</v>
      </c>
      <c r="Z244" s="31">
        <v>0.104</v>
      </c>
      <c r="AA244" s="57">
        <v>0</v>
      </c>
      <c r="AB244" s="57">
        <f t="shared" si="24"/>
        <v>0</v>
      </c>
      <c r="AC244" s="32">
        <v>12.301</v>
      </c>
      <c r="AD244" s="28">
        <v>1070.2572801184706</v>
      </c>
    </row>
    <row r="245" spans="1:30" ht="12.75">
      <c r="A245" s="20">
        <f t="shared" si="25"/>
        <v>37074</v>
      </c>
      <c r="B245" s="26">
        <v>183</v>
      </c>
      <c r="C245" s="52">
        <v>0.882175922</v>
      </c>
      <c r="D245" s="27">
        <v>0.882175922</v>
      </c>
      <c r="E245" s="23">
        <v>2356</v>
      </c>
      <c r="F245" s="29">
        <v>0</v>
      </c>
      <c r="G245" s="52">
        <v>39.61204107</v>
      </c>
      <c r="H245" s="52">
        <v>-76.98514996</v>
      </c>
      <c r="I245" s="30">
        <v>944.7</v>
      </c>
      <c r="J245" s="25">
        <f t="shared" si="19"/>
        <v>899.1</v>
      </c>
      <c r="K245" s="24">
        <f t="shared" si="20"/>
        <v>992.521504693709</v>
      </c>
      <c r="L245" s="24">
        <f t="shared" si="21"/>
        <v>1076.1215046937089</v>
      </c>
      <c r="M245" s="24">
        <f t="shared" si="22"/>
        <v>1093.921504693709</v>
      </c>
      <c r="N245" s="28">
        <f t="shared" si="23"/>
        <v>1085.021504693709</v>
      </c>
      <c r="O245" s="25">
        <v>13.1</v>
      </c>
      <c r="P245" s="25">
        <v>64.9</v>
      </c>
      <c r="Q245" s="25">
        <v>32.6</v>
      </c>
      <c r="S245" s="21">
        <v>6.769E-06</v>
      </c>
      <c r="T245" s="21">
        <v>4.922E-06</v>
      </c>
      <c r="U245" s="21">
        <v>4.249E-06</v>
      </c>
      <c r="V245" s="56">
        <v>883.1</v>
      </c>
      <c r="W245" s="56">
        <v>307.9</v>
      </c>
      <c r="X245" s="56">
        <v>302.9</v>
      </c>
      <c r="Y245" s="56">
        <v>13.2</v>
      </c>
      <c r="Z245" s="31">
        <v>0.094</v>
      </c>
      <c r="AA245" s="57">
        <v>0</v>
      </c>
      <c r="AB245" s="57">
        <f t="shared" si="24"/>
        <v>0</v>
      </c>
      <c r="AC245" s="32">
        <v>12.273</v>
      </c>
      <c r="AD245" s="28">
        <v>1085.021504693709</v>
      </c>
    </row>
    <row r="246" spans="1:30" ht="12.75">
      <c r="A246" s="20">
        <f t="shared" si="25"/>
        <v>37074</v>
      </c>
      <c r="B246" s="26">
        <v>183</v>
      </c>
      <c r="C246" s="52">
        <v>0.882291675</v>
      </c>
      <c r="D246" s="27">
        <v>0.882291675</v>
      </c>
      <c r="E246" s="23">
        <v>2366</v>
      </c>
      <c r="F246" s="29">
        <v>0</v>
      </c>
      <c r="G246" s="52">
        <v>39.61683288</v>
      </c>
      <c r="H246" s="52">
        <v>-76.98672725</v>
      </c>
      <c r="I246" s="30">
        <v>943.9</v>
      </c>
      <c r="J246" s="25">
        <f t="shared" si="19"/>
        <v>898.3</v>
      </c>
      <c r="K246" s="24">
        <f t="shared" si="20"/>
        <v>999.9134725765144</v>
      </c>
      <c r="L246" s="24">
        <f t="shared" si="21"/>
        <v>1083.5134725765145</v>
      </c>
      <c r="M246" s="24">
        <f t="shared" si="22"/>
        <v>1101.3134725765144</v>
      </c>
      <c r="N246" s="28">
        <f t="shared" si="23"/>
        <v>1092.4134725765143</v>
      </c>
      <c r="O246" s="25">
        <v>13</v>
      </c>
      <c r="P246" s="25">
        <v>65.2</v>
      </c>
      <c r="Q246" s="25">
        <v>29.1</v>
      </c>
      <c r="R246" s="21">
        <v>4.99E-07</v>
      </c>
      <c r="Z246" s="31">
        <v>0.105</v>
      </c>
      <c r="AA246" s="57">
        <v>0</v>
      </c>
      <c r="AB246" s="57">
        <f t="shared" si="24"/>
        <v>0</v>
      </c>
      <c r="AC246" s="32">
        <v>12.298</v>
      </c>
      <c r="AD246" s="28">
        <v>1092.4134725765143</v>
      </c>
    </row>
    <row r="247" spans="1:30" ht="12.75">
      <c r="A247" s="20">
        <f t="shared" si="25"/>
        <v>37074</v>
      </c>
      <c r="B247" s="26">
        <v>183</v>
      </c>
      <c r="C247" s="52">
        <v>0.882407427</v>
      </c>
      <c r="D247" s="27">
        <v>0.882407427</v>
      </c>
      <c r="E247" s="23">
        <v>2376</v>
      </c>
      <c r="F247" s="29">
        <v>0</v>
      </c>
      <c r="G247" s="52">
        <v>39.62135224</v>
      </c>
      <c r="H247" s="52">
        <v>-76.98908556</v>
      </c>
      <c r="I247" s="30">
        <v>942.5</v>
      </c>
      <c r="J247" s="25">
        <f t="shared" si="19"/>
        <v>896.9</v>
      </c>
      <c r="K247" s="24">
        <f t="shared" si="20"/>
        <v>1012.8652710141206</v>
      </c>
      <c r="L247" s="24">
        <f t="shared" si="21"/>
        <v>1096.4652710141206</v>
      </c>
      <c r="M247" s="24">
        <f t="shared" si="22"/>
        <v>1114.2652710141206</v>
      </c>
      <c r="N247" s="28">
        <f t="shared" si="23"/>
        <v>1105.3652710141205</v>
      </c>
      <c r="O247" s="25">
        <v>12.9</v>
      </c>
      <c r="P247" s="25">
        <v>65.9</v>
      </c>
      <c r="Q247" s="25">
        <v>35.6</v>
      </c>
      <c r="Z247" s="31">
        <v>0.114</v>
      </c>
      <c r="AA247" s="57">
        <v>0</v>
      </c>
      <c r="AB247" s="57">
        <f t="shared" si="24"/>
        <v>0</v>
      </c>
      <c r="AC247" s="32">
        <v>12.301</v>
      </c>
      <c r="AD247" s="28">
        <v>1105.3652710141205</v>
      </c>
    </row>
    <row r="248" spans="1:30" ht="12.75">
      <c r="A248" s="20">
        <f t="shared" si="25"/>
        <v>37074</v>
      </c>
      <c r="B248" s="26">
        <v>183</v>
      </c>
      <c r="C248" s="52">
        <v>0.882523119</v>
      </c>
      <c r="D248" s="27">
        <v>0.882523119</v>
      </c>
      <c r="E248" s="23">
        <v>2386</v>
      </c>
      <c r="F248" s="29">
        <v>0</v>
      </c>
      <c r="G248" s="52">
        <v>39.6251112</v>
      </c>
      <c r="H248" s="52">
        <v>-76.99282656</v>
      </c>
      <c r="I248" s="30">
        <v>939.8</v>
      </c>
      <c r="J248" s="25">
        <f t="shared" si="19"/>
        <v>894.1999999999999</v>
      </c>
      <c r="K248" s="24">
        <f t="shared" si="20"/>
        <v>1037.9009314322484</v>
      </c>
      <c r="L248" s="24">
        <f t="shared" si="21"/>
        <v>1121.5009314322483</v>
      </c>
      <c r="M248" s="24">
        <f t="shared" si="22"/>
        <v>1139.3009314322485</v>
      </c>
      <c r="N248" s="28">
        <f t="shared" si="23"/>
        <v>1130.4009314322484</v>
      </c>
      <c r="O248" s="25">
        <v>12.6</v>
      </c>
      <c r="P248" s="25">
        <v>65.8</v>
      </c>
      <c r="Q248" s="25">
        <v>30.6</v>
      </c>
      <c r="Z248" s="31">
        <v>0.113</v>
      </c>
      <c r="AA248" s="57">
        <v>0</v>
      </c>
      <c r="AB248" s="57">
        <f t="shared" si="24"/>
        <v>0</v>
      </c>
      <c r="AC248" s="32">
        <v>12.273</v>
      </c>
      <c r="AD248" s="28">
        <v>1130.4009314322484</v>
      </c>
    </row>
    <row r="249" spans="1:30" ht="12.75">
      <c r="A249" s="20">
        <f t="shared" si="25"/>
        <v>37074</v>
      </c>
      <c r="B249" s="26">
        <v>183</v>
      </c>
      <c r="C249" s="52">
        <v>0.882638872</v>
      </c>
      <c r="D249" s="27">
        <v>0.882638872</v>
      </c>
      <c r="E249" s="23">
        <v>2396</v>
      </c>
      <c r="F249" s="29">
        <v>0</v>
      </c>
      <c r="G249" s="52">
        <v>39.62725896</v>
      </c>
      <c r="H249" s="52">
        <v>-76.99834738</v>
      </c>
      <c r="I249" s="30">
        <v>938.1</v>
      </c>
      <c r="J249" s="25">
        <f t="shared" si="19"/>
        <v>892.5</v>
      </c>
      <c r="K249" s="24">
        <f t="shared" si="20"/>
        <v>1053.7029369086865</v>
      </c>
      <c r="L249" s="24">
        <f t="shared" si="21"/>
        <v>1137.3029369086864</v>
      </c>
      <c r="M249" s="24">
        <f t="shared" si="22"/>
        <v>1155.1029369086866</v>
      </c>
      <c r="N249" s="28">
        <f t="shared" si="23"/>
        <v>1146.2029369086865</v>
      </c>
      <c r="O249" s="25">
        <v>12.5</v>
      </c>
      <c r="P249" s="25">
        <v>66.3</v>
      </c>
      <c r="Q249" s="25">
        <v>35.6</v>
      </c>
      <c r="S249" s="21">
        <v>6.204E-06</v>
      </c>
      <c r="T249" s="21">
        <v>4.613E-06</v>
      </c>
      <c r="U249" s="21">
        <v>3.27E-06</v>
      </c>
      <c r="V249" s="56">
        <v>878.5</v>
      </c>
      <c r="W249" s="56">
        <v>307.9</v>
      </c>
      <c r="X249" s="56">
        <v>302.9</v>
      </c>
      <c r="Y249" s="56">
        <v>13.2</v>
      </c>
      <c r="Z249" s="31">
        <v>0.123</v>
      </c>
      <c r="AA249" s="57">
        <v>0</v>
      </c>
      <c r="AB249" s="57">
        <f t="shared" si="24"/>
        <v>0</v>
      </c>
      <c r="AC249" s="32">
        <v>12.273</v>
      </c>
      <c r="AD249" s="28">
        <v>1146.2029369086865</v>
      </c>
    </row>
    <row r="250" spans="1:30" ht="12.75">
      <c r="A250" s="20">
        <f t="shared" si="25"/>
        <v>37074</v>
      </c>
      <c r="B250" s="26">
        <v>183</v>
      </c>
      <c r="C250" s="52">
        <v>0.882754624</v>
      </c>
      <c r="D250" s="27">
        <v>0.882754624</v>
      </c>
      <c r="E250" s="23">
        <v>2406</v>
      </c>
      <c r="F250" s="29">
        <v>0</v>
      </c>
      <c r="G250" s="52">
        <v>39.62773525</v>
      </c>
      <c r="H250" s="52">
        <v>-77.00426242</v>
      </c>
      <c r="I250" s="30">
        <v>936.4</v>
      </c>
      <c r="J250" s="25">
        <f t="shared" si="19"/>
        <v>890.8</v>
      </c>
      <c r="K250" s="24">
        <f t="shared" si="20"/>
        <v>1069.5350701545087</v>
      </c>
      <c r="L250" s="24">
        <f t="shared" si="21"/>
        <v>1153.1350701545086</v>
      </c>
      <c r="M250" s="24">
        <f t="shared" si="22"/>
        <v>1170.9350701545088</v>
      </c>
      <c r="N250" s="28">
        <f t="shared" si="23"/>
        <v>1162.0350701545087</v>
      </c>
      <c r="O250" s="25">
        <v>12.4</v>
      </c>
      <c r="P250" s="25">
        <v>66</v>
      </c>
      <c r="Q250" s="25">
        <v>33.4</v>
      </c>
      <c r="Z250" s="31">
        <v>0.104</v>
      </c>
      <c r="AA250" s="57">
        <v>0</v>
      </c>
      <c r="AB250" s="57">
        <f t="shared" si="24"/>
        <v>0</v>
      </c>
      <c r="AC250" s="32">
        <v>12.263</v>
      </c>
      <c r="AD250" s="28">
        <v>1162.0350701545087</v>
      </c>
    </row>
    <row r="251" spans="1:30" ht="12.75">
      <c r="A251" s="20">
        <f t="shared" si="25"/>
        <v>37074</v>
      </c>
      <c r="B251" s="26">
        <v>183</v>
      </c>
      <c r="C251" s="52">
        <v>0.882870376</v>
      </c>
      <c r="D251" s="27">
        <v>0.882870376</v>
      </c>
      <c r="E251" s="23">
        <v>2416</v>
      </c>
      <c r="F251" s="29">
        <v>0</v>
      </c>
      <c r="G251" s="52">
        <v>39.6266139</v>
      </c>
      <c r="H251" s="52">
        <v>-77.0099596</v>
      </c>
      <c r="I251" s="30">
        <v>934.7</v>
      </c>
      <c r="J251" s="25">
        <f t="shared" si="19"/>
        <v>889.1</v>
      </c>
      <c r="K251" s="24">
        <f t="shared" si="20"/>
        <v>1085.3974462711321</v>
      </c>
      <c r="L251" s="24">
        <f t="shared" si="21"/>
        <v>1168.997446271132</v>
      </c>
      <c r="M251" s="24">
        <f t="shared" si="22"/>
        <v>1186.7974462711322</v>
      </c>
      <c r="N251" s="28">
        <f t="shared" si="23"/>
        <v>1177.8974462711321</v>
      </c>
      <c r="O251" s="25">
        <v>12.3</v>
      </c>
      <c r="P251" s="25">
        <v>67</v>
      </c>
      <c r="Q251" s="25">
        <v>39.6</v>
      </c>
      <c r="Z251" s="31">
        <v>0.105</v>
      </c>
      <c r="AA251" s="57">
        <v>0</v>
      </c>
      <c r="AB251" s="57">
        <f t="shared" si="24"/>
        <v>0</v>
      </c>
      <c r="AC251" s="32">
        <v>12.271</v>
      </c>
      <c r="AD251" s="28">
        <v>1177.8974462711321</v>
      </c>
    </row>
    <row r="252" spans="1:30" ht="12.75">
      <c r="A252" s="20">
        <f t="shared" si="25"/>
        <v>37074</v>
      </c>
      <c r="B252" s="26">
        <v>183</v>
      </c>
      <c r="C252" s="52">
        <v>0.882986128</v>
      </c>
      <c r="D252" s="27">
        <v>0.882986128</v>
      </c>
      <c r="E252" s="23">
        <v>2426</v>
      </c>
      <c r="F252" s="29">
        <v>0</v>
      </c>
      <c r="G252" s="52">
        <v>39.6243609</v>
      </c>
      <c r="H252" s="52">
        <v>-77.01533846</v>
      </c>
      <c r="I252" s="30">
        <v>929.1</v>
      </c>
      <c r="J252" s="25">
        <f t="shared" si="19"/>
        <v>883.5</v>
      </c>
      <c r="K252" s="24">
        <f t="shared" si="20"/>
        <v>1137.86532666125</v>
      </c>
      <c r="L252" s="24">
        <f t="shared" si="21"/>
        <v>1221.46532666125</v>
      </c>
      <c r="M252" s="24">
        <f t="shared" si="22"/>
        <v>1239.2653266612501</v>
      </c>
      <c r="N252" s="28">
        <f t="shared" si="23"/>
        <v>1230.36532666125</v>
      </c>
      <c r="O252" s="25">
        <v>12</v>
      </c>
      <c r="P252" s="25">
        <v>67.7</v>
      </c>
      <c r="Q252" s="25">
        <v>34.6</v>
      </c>
      <c r="R252" s="21">
        <v>1.28E-07</v>
      </c>
      <c r="S252" s="21">
        <v>6.986E-06</v>
      </c>
      <c r="T252" s="21">
        <v>5.204E-06</v>
      </c>
      <c r="U252" s="21">
        <v>4.258E-06</v>
      </c>
      <c r="V252" s="56">
        <v>873.2</v>
      </c>
      <c r="W252" s="56">
        <v>307.9</v>
      </c>
      <c r="X252" s="56">
        <v>302.8</v>
      </c>
      <c r="Y252" s="56">
        <v>13.2</v>
      </c>
      <c r="Z252" s="31">
        <v>0.095</v>
      </c>
      <c r="AA252" s="57">
        <v>0</v>
      </c>
      <c r="AB252" s="57">
        <f t="shared" si="24"/>
        <v>0</v>
      </c>
      <c r="AC252" s="32">
        <v>12.277</v>
      </c>
      <c r="AD252" s="28">
        <v>1230.36532666125</v>
      </c>
    </row>
    <row r="253" spans="1:30" ht="12.75">
      <c r="A253" s="20">
        <f t="shared" si="25"/>
        <v>37074</v>
      </c>
      <c r="B253" s="26">
        <v>183</v>
      </c>
      <c r="C253" s="52">
        <v>0.883101881</v>
      </c>
      <c r="D253" s="27">
        <v>0.883101881</v>
      </c>
      <c r="E253" s="23">
        <v>2436</v>
      </c>
      <c r="F253" s="29">
        <v>0</v>
      </c>
      <c r="G253" s="52">
        <v>39.62102728</v>
      </c>
      <c r="H253" s="52">
        <v>-77.01979828</v>
      </c>
      <c r="I253" s="30">
        <v>926.9</v>
      </c>
      <c r="J253" s="25">
        <f t="shared" si="19"/>
        <v>881.3</v>
      </c>
      <c r="K253" s="24">
        <f t="shared" si="20"/>
        <v>1158.5687519577873</v>
      </c>
      <c r="L253" s="24">
        <f t="shared" si="21"/>
        <v>1242.1687519577872</v>
      </c>
      <c r="M253" s="24">
        <f t="shared" si="22"/>
        <v>1259.9687519577874</v>
      </c>
      <c r="N253" s="28">
        <f t="shared" si="23"/>
        <v>1251.0687519577873</v>
      </c>
      <c r="O253" s="25">
        <v>11.7</v>
      </c>
      <c r="P253" s="25">
        <v>68.4</v>
      </c>
      <c r="Q253" s="25">
        <v>36.5</v>
      </c>
      <c r="Z253" s="31">
        <v>0.092</v>
      </c>
      <c r="AA253" s="57">
        <v>0</v>
      </c>
      <c r="AB253" s="57">
        <f t="shared" si="24"/>
        <v>0</v>
      </c>
      <c r="AC253" s="32">
        <v>12.274</v>
      </c>
      <c r="AD253" s="28">
        <v>1251.0687519577873</v>
      </c>
    </row>
    <row r="254" spans="1:30" ht="12.75">
      <c r="A254" s="20">
        <f t="shared" si="25"/>
        <v>37074</v>
      </c>
      <c r="B254" s="26">
        <v>183</v>
      </c>
      <c r="C254" s="52">
        <v>0.883217573</v>
      </c>
      <c r="D254" s="27">
        <v>0.883217573</v>
      </c>
      <c r="E254" s="23">
        <v>2446</v>
      </c>
      <c r="F254" s="29">
        <v>0</v>
      </c>
      <c r="G254" s="52">
        <v>39.61686886</v>
      </c>
      <c r="H254" s="52">
        <v>-77.02298658</v>
      </c>
      <c r="I254" s="30">
        <v>923.9</v>
      </c>
      <c r="J254" s="25">
        <f t="shared" si="19"/>
        <v>878.3</v>
      </c>
      <c r="K254" s="24">
        <f t="shared" si="20"/>
        <v>1186.884139834507</v>
      </c>
      <c r="L254" s="24">
        <f t="shared" si="21"/>
        <v>1270.484139834507</v>
      </c>
      <c r="M254" s="24">
        <f t="shared" si="22"/>
        <v>1288.2841398345072</v>
      </c>
      <c r="N254" s="28">
        <f t="shared" si="23"/>
        <v>1279.384139834507</v>
      </c>
      <c r="O254" s="25">
        <v>11.4</v>
      </c>
      <c r="P254" s="25">
        <v>68.4</v>
      </c>
      <c r="Q254" s="25">
        <v>33.9</v>
      </c>
      <c r="Z254" s="31">
        <v>0.134</v>
      </c>
      <c r="AA254" s="57">
        <v>0</v>
      </c>
      <c r="AB254" s="57">
        <f t="shared" si="24"/>
        <v>0</v>
      </c>
      <c r="AC254" s="32">
        <v>12.272</v>
      </c>
      <c r="AD254" s="28">
        <v>1279.384139834507</v>
      </c>
    </row>
    <row r="255" spans="1:30" ht="12.75">
      <c r="A255" s="20">
        <f t="shared" si="25"/>
        <v>37074</v>
      </c>
      <c r="B255" s="26">
        <v>183</v>
      </c>
      <c r="C255" s="52">
        <v>0.883333325</v>
      </c>
      <c r="D255" s="27">
        <v>0.883333325</v>
      </c>
      <c r="E255" s="23">
        <v>2456</v>
      </c>
      <c r="F255" s="29">
        <v>0</v>
      </c>
      <c r="G255" s="52">
        <v>39.61208695</v>
      </c>
      <c r="H255" s="52">
        <v>-77.02442958</v>
      </c>
      <c r="I255" s="30">
        <v>922.4</v>
      </c>
      <c r="J255" s="25">
        <f t="shared" si="19"/>
        <v>876.8</v>
      </c>
      <c r="K255" s="24">
        <f t="shared" si="20"/>
        <v>1201.0781231867159</v>
      </c>
      <c r="L255" s="24">
        <f t="shared" si="21"/>
        <v>1284.6781231867158</v>
      </c>
      <c r="M255" s="24">
        <f t="shared" si="22"/>
        <v>1302.478123186716</v>
      </c>
      <c r="N255" s="28">
        <f t="shared" si="23"/>
        <v>1293.5781231867159</v>
      </c>
      <c r="O255" s="25">
        <v>11.2</v>
      </c>
      <c r="P255" s="25">
        <v>68.7</v>
      </c>
      <c r="Q255" s="25">
        <v>37.1</v>
      </c>
      <c r="S255" s="21">
        <v>6.868E-06</v>
      </c>
      <c r="T255" s="21">
        <v>5.868E-06</v>
      </c>
      <c r="U255" s="21">
        <v>4.442E-06</v>
      </c>
      <c r="V255" s="56">
        <v>865</v>
      </c>
      <c r="W255" s="56">
        <v>307.9</v>
      </c>
      <c r="X255" s="56">
        <v>302.8</v>
      </c>
      <c r="Y255" s="56">
        <v>13.1</v>
      </c>
      <c r="Z255" s="31">
        <v>0.114</v>
      </c>
      <c r="AA255" s="57">
        <v>0</v>
      </c>
      <c r="AB255" s="57">
        <f t="shared" si="24"/>
        <v>0</v>
      </c>
      <c r="AC255" s="32">
        <v>12.281</v>
      </c>
      <c r="AD255" s="28">
        <v>1293.5781231867159</v>
      </c>
    </row>
    <row r="256" spans="1:30" ht="12.75">
      <c r="A256" s="20">
        <f t="shared" si="25"/>
        <v>37074</v>
      </c>
      <c r="B256" s="26">
        <v>183</v>
      </c>
      <c r="C256" s="52">
        <v>0.883449078</v>
      </c>
      <c r="D256" s="27">
        <v>0.883449078</v>
      </c>
      <c r="E256" s="23">
        <v>2466</v>
      </c>
      <c r="F256" s="29">
        <v>0</v>
      </c>
      <c r="G256" s="52">
        <v>39.60681997</v>
      </c>
      <c r="H256" s="52">
        <v>-77.02396387</v>
      </c>
      <c r="I256" s="30">
        <v>920.4</v>
      </c>
      <c r="J256" s="25">
        <f t="shared" si="19"/>
        <v>874.8</v>
      </c>
      <c r="K256" s="24">
        <f t="shared" si="20"/>
        <v>1220.0412539944944</v>
      </c>
      <c r="L256" s="24">
        <f t="shared" si="21"/>
        <v>1303.6412539944943</v>
      </c>
      <c r="M256" s="24">
        <f t="shared" si="22"/>
        <v>1321.4412539944944</v>
      </c>
      <c r="N256" s="28">
        <f t="shared" si="23"/>
        <v>1312.5412539944944</v>
      </c>
      <c r="O256" s="25">
        <v>11</v>
      </c>
      <c r="P256" s="25">
        <v>68.8</v>
      </c>
      <c r="Q256" s="25">
        <v>30.5</v>
      </c>
      <c r="Z256" s="31">
        <v>0.135</v>
      </c>
      <c r="AA256" s="57">
        <v>0</v>
      </c>
      <c r="AB256" s="57">
        <f t="shared" si="24"/>
        <v>0</v>
      </c>
      <c r="AC256" s="32">
        <v>12.292</v>
      </c>
      <c r="AD256" s="28">
        <v>1312.5412539944944</v>
      </c>
    </row>
    <row r="257" spans="1:30" ht="12.75">
      <c r="A257" s="20">
        <f t="shared" si="25"/>
        <v>37074</v>
      </c>
      <c r="B257" s="26">
        <v>183</v>
      </c>
      <c r="C257" s="52">
        <v>0.88356483</v>
      </c>
      <c r="D257" s="27">
        <v>0.88356483</v>
      </c>
      <c r="E257" s="23">
        <v>2476</v>
      </c>
      <c r="F257" s="29">
        <v>0</v>
      </c>
      <c r="G257" s="52">
        <v>39.60178725</v>
      </c>
      <c r="H257" s="52">
        <v>-77.02189378</v>
      </c>
      <c r="I257" s="30">
        <v>918.3</v>
      </c>
      <c r="J257" s="25">
        <f t="shared" si="19"/>
        <v>872.6999999999999</v>
      </c>
      <c r="K257" s="24">
        <f t="shared" si="20"/>
        <v>1239.9992583155906</v>
      </c>
      <c r="L257" s="24">
        <f t="shared" si="21"/>
        <v>1323.5992583155905</v>
      </c>
      <c r="M257" s="24">
        <f t="shared" si="22"/>
        <v>1341.3992583155907</v>
      </c>
      <c r="N257" s="28">
        <f t="shared" si="23"/>
        <v>1332.4992583155906</v>
      </c>
      <c r="O257" s="25">
        <v>10.9</v>
      </c>
      <c r="P257" s="25">
        <v>69.5</v>
      </c>
      <c r="Q257" s="25">
        <v>38.1</v>
      </c>
      <c r="Z257" s="31">
        <v>0.105</v>
      </c>
      <c r="AA257" s="57">
        <v>0</v>
      </c>
      <c r="AB257" s="57">
        <f t="shared" si="24"/>
        <v>0</v>
      </c>
      <c r="AC257" s="32">
        <v>12.261</v>
      </c>
      <c r="AD257" s="28">
        <v>1332.4992583155906</v>
      </c>
    </row>
    <row r="258" spans="1:30" ht="12.75">
      <c r="A258" s="20">
        <f t="shared" si="25"/>
        <v>37074</v>
      </c>
      <c r="B258" s="26">
        <v>183</v>
      </c>
      <c r="C258" s="52">
        <v>0.883680582</v>
      </c>
      <c r="D258" s="27">
        <v>0.883680582</v>
      </c>
      <c r="E258" s="23">
        <v>2486</v>
      </c>
      <c r="F258" s="29">
        <v>0</v>
      </c>
      <c r="G258" s="52">
        <v>39.59754531</v>
      </c>
      <c r="H258" s="52">
        <v>-77.01792404</v>
      </c>
      <c r="I258" s="30">
        <v>915.6</v>
      </c>
      <c r="J258" s="25">
        <f t="shared" si="19"/>
        <v>870</v>
      </c>
      <c r="K258" s="24">
        <f t="shared" si="20"/>
        <v>1265.730235126164</v>
      </c>
      <c r="L258" s="24">
        <f t="shared" si="21"/>
        <v>1349.3302351261639</v>
      </c>
      <c r="M258" s="24">
        <f t="shared" si="22"/>
        <v>1367.130235126164</v>
      </c>
      <c r="N258" s="28">
        <f t="shared" si="23"/>
        <v>1358.230235126164</v>
      </c>
      <c r="O258" s="25">
        <v>10.7</v>
      </c>
      <c r="P258" s="25">
        <v>71.1</v>
      </c>
      <c r="Q258" s="25">
        <v>38.6</v>
      </c>
      <c r="R258" s="21">
        <v>6.48E-07</v>
      </c>
      <c r="S258" s="21">
        <v>5.189E-06</v>
      </c>
      <c r="T258" s="21">
        <v>3.558E-06</v>
      </c>
      <c r="U258" s="21">
        <v>2.621E-06</v>
      </c>
      <c r="V258" s="56">
        <v>857.1</v>
      </c>
      <c r="W258" s="56">
        <v>307.9</v>
      </c>
      <c r="X258" s="56">
        <v>302.8</v>
      </c>
      <c r="Y258" s="56">
        <v>12.9</v>
      </c>
      <c r="Z258" s="31">
        <v>0.094</v>
      </c>
      <c r="AA258" s="57">
        <v>0</v>
      </c>
      <c r="AB258" s="57">
        <f t="shared" si="24"/>
        <v>0</v>
      </c>
      <c r="AC258" s="32">
        <v>12.273</v>
      </c>
      <c r="AD258" s="28">
        <v>1358.230235126164</v>
      </c>
    </row>
    <row r="259" spans="1:30" ht="12.75">
      <c r="A259" s="20">
        <f t="shared" si="25"/>
        <v>37074</v>
      </c>
      <c r="B259" s="26">
        <v>183</v>
      </c>
      <c r="C259" s="52">
        <v>0.883796275</v>
      </c>
      <c r="D259" s="27">
        <v>0.883796275</v>
      </c>
      <c r="E259" s="23">
        <v>2496</v>
      </c>
      <c r="F259" s="29">
        <v>0</v>
      </c>
      <c r="G259" s="52">
        <v>39.59468356</v>
      </c>
      <c r="H259" s="52">
        <v>-77.0121722</v>
      </c>
      <c r="I259" s="30">
        <v>912.7</v>
      </c>
      <c r="J259" s="25">
        <f t="shared" si="19"/>
        <v>867.1</v>
      </c>
      <c r="K259" s="24">
        <f t="shared" si="20"/>
        <v>1293.4563088709074</v>
      </c>
      <c r="L259" s="24">
        <f t="shared" si="21"/>
        <v>1377.0563088709073</v>
      </c>
      <c r="M259" s="24">
        <f t="shared" si="22"/>
        <v>1394.8563088709075</v>
      </c>
      <c r="N259" s="28">
        <f t="shared" si="23"/>
        <v>1385.9563088709074</v>
      </c>
      <c r="O259" s="25">
        <v>10.5</v>
      </c>
      <c r="P259" s="25">
        <v>72</v>
      </c>
      <c r="Q259" s="25">
        <v>36.1</v>
      </c>
      <c r="Z259" s="31">
        <v>0.114</v>
      </c>
      <c r="AA259" s="57">
        <v>0</v>
      </c>
      <c r="AB259" s="57">
        <f t="shared" si="24"/>
        <v>0</v>
      </c>
      <c r="AC259" s="32">
        <v>12.276</v>
      </c>
      <c r="AD259" s="28">
        <v>1385.9563088709074</v>
      </c>
    </row>
    <row r="260" spans="1:30" ht="12.75">
      <c r="A260" s="20">
        <f t="shared" si="25"/>
        <v>37074</v>
      </c>
      <c r="B260" s="26">
        <v>183</v>
      </c>
      <c r="C260" s="52">
        <v>0.883912027</v>
      </c>
      <c r="D260" s="27">
        <v>0.883912027</v>
      </c>
      <c r="E260" s="23">
        <v>2506</v>
      </c>
      <c r="F260" s="29">
        <v>0</v>
      </c>
      <c r="G260" s="52">
        <v>39.59313788</v>
      </c>
      <c r="H260" s="52">
        <v>-77.00557259</v>
      </c>
      <c r="I260" s="30">
        <v>909.9</v>
      </c>
      <c r="J260" s="25">
        <f t="shared" si="19"/>
        <v>864.3</v>
      </c>
      <c r="K260" s="24">
        <f t="shared" si="20"/>
        <v>1320.314439991529</v>
      </c>
      <c r="L260" s="24">
        <f t="shared" si="21"/>
        <v>1403.914439991529</v>
      </c>
      <c r="M260" s="24">
        <f t="shared" si="22"/>
        <v>1421.7144399915292</v>
      </c>
      <c r="N260" s="28">
        <f t="shared" si="23"/>
        <v>1412.814439991529</v>
      </c>
      <c r="O260" s="25">
        <v>10.3</v>
      </c>
      <c r="P260" s="25">
        <v>72.8</v>
      </c>
      <c r="Q260" s="25">
        <v>26.1</v>
      </c>
      <c r="Z260" s="31">
        <v>0.103</v>
      </c>
      <c r="AA260" s="57">
        <v>0</v>
      </c>
      <c r="AB260" s="57">
        <f t="shared" si="24"/>
        <v>0</v>
      </c>
      <c r="AC260" s="32">
        <v>12.265</v>
      </c>
      <c r="AD260" s="28">
        <v>1412.814439991529</v>
      </c>
    </row>
    <row r="261" spans="1:30" ht="12.75">
      <c r="A261" s="20">
        <f t="shared" si="25"/>
        <v>37074</v>
      </c>
      <c r="B261" s="26">
        <v>183</v>
      </c>
      <c r="C261" s="52">
        <v>0.884027779</v>
      </c>
      <c r="D261" s="27">
        <v>0.884027779</v>
      </c>
      <c r="E261" s="23">
        <v>2516</v>
      </c>
      <c r="F261" s="29">
        <v>0</v>
      </c>
      <c r="G261" s="52">
        <v>39.59296859</v>
      </c>
      <c r="H261" s="52">
        <v>-76.99863193</v>
      </c>
      <c r="I261" s="30">
        <v>908.1</v>
      </c>
      <c r="J261" s="25">
        <f t="shared" si="19"/>
        <v>862.5</v>
      </c>
      <c r="K261" s="24">
        <f t="shared" si="20"/>
        <v>1337.6263671207125</v>
      </c>
      <c r="L261" s="24">
        <f t="shared" si="21"/>
        <v>1421.2263671207124</v>
      </c>
      <c r="M261" s="24">
        <f t="shared" si="22"/>
        <v>1439.0263671207126</v>
      </c>
      <c r="N261" s="28">
        <f t="shared" si="23"/>
        <v>1430.1263671207125</v>
      </c>
      <c r="O261" s="25">
        <v>10.1</v>
      </c>
      <c r="P261" s="25">
        <v>72.3</v>
      </c>
      <c r="Q261" s="25">
        <v>36.6</v>
      </c>
      <c r="S261" s="21">
        <v>7.044E-06</v>
      </c>
      <c r="T261" s="21">
        <v>5.149E-06</v>
      </c>
      <c r="U261" s="21">
        <v>3.787E-06</v>
      </c>
      <c r="V261" s="56">
        <v>850.2</v>
      </c>
      <c r="W261" s="56">
        <v>307.9</v>
      </c>
      <c r="X261" s="56">
        <v>302.8</v>
      </c>
      <c r="Y261" s="56">
        <v>12.7</v>
      </c>
      <c r="Z261" s="31">
        <v>0.104</v>
      </c>
      <c r="AA261" s="57">
        <v>0</v>
      </c>
      <c r="AB261" s="57">
        <f t="shared" si="24"/>
        <v>0</v>
      </c>
      <c r="AC261" s="32">
        <v>12.288</v>
      </c>
      <c r="AD261" s="28">
        <v>1430.1263671207125</v>
      </c>
    </row>
    <row r="262" spans="1:30" ht="12.75">
      <c r="A262" s="20">
        <f t="shared" si="25"/>
        <v>37074</v>
      </c>
      <c r="B262" s="26">
        <v>183</v>
      </c>
      <c r="C262" s="52">
        <v>0.884143531</v>
      </c>
      <c r="D262" s="27">
        <v>0.884143531</v>
      </c>
      <c r="E262" s="23">
        <v>2526</v>
      </c>
      <c r="F262" s="29">
        <v>0</v>
      </c>
      <c r="G262" s="52">
        <v>39.59465652</v>
      </c>
      <c r="H262" s="52">
        <v>-76.99181741</v>
      </c>
      <c r="I262" s="30">
        <v>906.6</v>
      </c>
      <c r="J262" s="25">
        <f t="shared" si="19"/>
        <v>861</v>
      </c>
      <c r="K262" s="24">
        <f t="shared" si="20"/>
        <v>1352.0805942201716</v>
      </c>
      <c r="L262" s="24">
        <f t="shared" si="21"/>
        <v>1435.6805942201715</v>
      </c>
      <c r="M262" s="24">
        <f t="shared" si="22"/>
        <v>1453.4805942201717</v>
      </c>
      <c r="N262" s="28">
        <f t="shared" si="23"/>
        <v>1444.5805942201716</v>
      </c>
      <c r="O262" s="25">
        <v>9.9</v>
      </c>
      <c r="P262" s="25">
        <v>71.8</v>
      </c>
      <c r="Q262" s="25">
        <v>38.6</v>
      </c>
      <c r="Z262" s="31">
        <v>0.114</v>
      </c>
      <c r="AA262" s="57">
        <v>0</v>
      </c>
      <c r="AB262" s="57">
        <f t="shared" si="24"/>
        <v>0</v>
      </c>
      <c r="AC262" s="32">
        <v>12.299</v>
      </c>
      <c r="AD262" s="28">
        <v>1444.5805942201716</v>
      </c>
    </row>
    <row r="263" spans="1:30" ht="12.75">
      <c r="A263" s="20">
        <f t="shared" si="25"/>
        <v>37074</v>
      </c>
      <c r="B263" s="26">
        <v>183</v>
      </c>
      <c r="C263" s="52">
        <v>0.884259284</v>
      </c>
      <c r="D263" s="27">
        <v>0.884259284</v>
      </c>
      <c r="E263" s="23">
        <v>2536</v>
      </c>
      <c r="F263" s="29">
        <v>0</v>
      </c>
      <c r="G263" s="52">
        <v>39.59802004</v>
      </c>
      <c r="H263" s="52">
        <v>-76.98640504</v>
      </c>
      <c r="I263" s="30">
        <v>904.1</v>
      </c>
      <c r="J263" s="25">
        <f t="shared" si="19"/>
        <v>858.5</v>
      </c>
      <c r="K263" s="24">
        <f t="shared" si="20"/>
        <v>1376.2270240635276</v>
      </c>
      <c r="L263" s="24">
        <f t="shared" si="21"/>
        <v>1459.8270240635275</v>
      </c>
      <c r="M263" s="24">
        <f t="shared" si="22"/>
        <v>1477.6270240635276</v>
      </c>
      <c r="N263" s="28">
        <f t="shared" si="23"/>
        <v>1468.7270240635276</v>
      </c>
      <c r="O263" s="25">
        <v>9.6</v>
      </c>
      <c r="P263" s="25">
        <v>73.1</v>
      </c>
      <c r="Q263" s="25">
        <v>36.5</v>
      </c>
      <c r="Z263" s="31">
        <v>0.123</v>
      </c>
      <c r="AA263" s="57">
        <v>0</v>
      </c>
      <c r="AB263" s="57">
        <f t="shared" si="24"/>
        <v>0</v>
      </c>
      <c r="AC263" s="32">
        <v>12.263</v>
      </c>
      <c r="AD263" s="28">
        <v>1468.7270240635276</v>
      </c>
    </row>
    <row r="264" spans="1:30" ht="12.75">
      <c r="A264" s="20">
        <f t="shared" si="25"/>
        <v>37074</v>
      </c>
      <c r="B264" s="26">
        <v>183</v>
      </c>
      <c r="C264" s="52">
        <v>0.884374976</v>
      </c>
      <c r="D264" s="27">
        <v>0.884374976</v>
      </c>
      <c r="E264" s="23">
        <v>2546</v>
      </c>
      <c r="F264" s="29">
        <v>0</v>
      </c>
      <c r="G264" s="52">
        <v>39.60230897</v>
      </c>
      <c r="H264" s="52">
        <v>-76.9820655</v>
      </c>
      <c r="I264" s="30">
        <v>901.1</v>
      </c>
      <c r="J264" s="25">
        <f t="shared" si="19"/>
        <v>855.5</v>
      </c>
      <c r="K264" s="24">
        <f t="shared" si="20"/>
        <v>1405.2957283288445</v>
      </c>
      <c r="L264" s="24">
        <f t="shared" si="21"/>
        <v>1488.8957283288444</v>
      </c>
      <c r="M264" s="24">
        <f t="shared" si="22"/>
        <v>1506.6957283288446</v>
      </c>
      <c r="N264" s="28">
        <f t="shared" si="23"/>
        <v>1497.7957283288445</v>
      </c>
      <c r="O264" s="25">
        <v>9.3</v>
      </c>
      <c r="P264" s="25">
        <v>75.3</v>
      </c>
      <c r="Q264" s="25">
        <v>33.1</v>
      </c>
      <c r="R264" s="21">
        <v>3.14E-06</v>
      </c>
      <c r="S264" s="21">
        <v>8.465E-06</v>
      </c>
      <c r="T264" s="21">
        <v>6.251E-06</v>
      </c>
      <c r="U264" s="21">
        <v>5.209E-06</v>
      </c>
      <c r="V264" s="56">
        <v>842.9</v>
      </c>
      <c r="W264" s="56">
        <v>308</v>
      </c>
      <c r="X264" s="56">
        <v>302.7</v>
      </c>
      <c r="Y264" s="56">
        <v>12.5</v>
      </c>
      <c r="Z264" s="31">
        <v>0.104</v>
      </c>
      <c r="AA264" s="57">
        <v>0</v>
      </c>
      <c r="AB264" s="57">
        <f t="shared" si="24"/>
        <v>0</v>
      </c>
      <c r="AC264" s="32">
        <v>12.314</v>
      </c>
      <c r="AD264" s="28">
        <v>1497.7957283288445</v>
      </c>
    </row>
    <row r="265" spans="1:30" ht="12.75">
      <c r="A265" s="20">
        <f t="shared" si="25"/>
        <v>37074</v>
      </c>
      <c r="B265" s="26">
        <v>183</v>
      </c>
      <c r="C265" s="52">
        <v>0.884490728</v>
      </c>
      <c r="D265" s="27">
        <v>0.884490728</v>
      </c>
      <c r="E265" s="23">
        <v>2556</v>
      </c>
      <c r="F265" s="29">
        <v>0</v>
      </c>
      <c r="G265" s="52">
        <v>39.60688799</v>
      </c>
      <c r="H265" s="52">
        <v>-76.97854307</v>
      </c>
      <c r="I265" s="30">
        <v>898.3</v>
      </c>
      <c r="J265" s="25">
        <f aca="true" t="shared" si="26" ref="J265:J328">I265-45.6</f>
        <v>852.6999999999999</v>
      </c>
      <c r="K265" s="24">
        <f aca="true" t="shared" si="27" ref="K265:K328">(8303.951372*(LN(1013.25/J265)))</f>
        <v>1432.518635090869</v>
      </c>
      <c r="L265" s="24">
        <f aca="true" t="shared" si="28" ref="L265:L328">K265+83.6</f>
        <v>1516.118635090869</v>
      </c>
      <c r="M265" s="24">
        <f aca="true" t="shared" si="29" ref="M265:M328">K265+101.4</f>
        <v>1533.9186350908692</v>
      </c>
      <c r="N265" s="28">
        <f aca="true" t="shared" si="30" ref="N265:N328">AVERAGE(L265:M265)</f>
        <v>1525.018635090869</v>
      </c>
      <c r="O265" s="25">
        <v>9.1</v>
      </c>
      <c r="P265" s="25">
        <v>75.8</v>
      </c>
      <c r="Q265" s="25">
        <v>42.1</v>
      </c>
      <c r="Z265" s="31">
        <v>0.104</v>
      </c>
      <c r="AA265" s="57">
        <v>0</v>
      </c>
      <c r="AB265" s="57">
        <f t="shared" si="24"/>
        <v>0</v>
      </c>
      <c r="AC265" s="32">
        <v>12.278</v>
      </c>
      <c r="AD265" s="28">
        <v>1525.018635090869</v>
      </c>
    </row>
    <row r="266" spans="1:30" ht="12.75">
      <c r="A266" s="20">
        <f t="shared" si="25"/>
        <v>37074</v>
      </c>
      <c r="B266" s="26">
        <v>183</v>
      </c>
      <c r="C266" s="52">
        <v>0.884606481</v>
      </c>
      <c r="D266" s="27">
        <v>0.884606481</v>
      </c>
      <c r="E266" s="23">
        <v>2566</v>
      </c>
      <c r="F266" s="29">
        <v>0</v>
      </c>
      <c r="G266" s="52">
        <v>39.61172392</v>
      </c>
      <c r="H266" s="52">
        <v>-76.97617654</v>
      </c>
      <c r="I266" s="30">
        <v>894.5</v>
      </c>
      <c r="J266" s="25">
        <f t="shared" si="26"/>
        <v>848.9</v>
      </c>
      <c r="K266" s="24">
        <f t="shared" si="27"/>
        <v>1469.6073371010527</v>
      </c>
      <c r="L266" s="24">
        <f t="shared" si="28"/>
        <v>1553.2073371010526</v>
      </c>
      <c r="M266" s="24">
        <f t="shared" si="29"/>
        <v>1571.0073371010528</v>
      </c>
      <c r="N266" s="28">
        <f t="shared" si="30"/>
        <v>1562.1073371010527</v>
      </c>
      <c r="O266" s="25">
        <v>8.9</v>
      </c>
      <c r="P266" s="25">
        <v>76.9</v>
      </c>
      <c r="Q266" s="25">
        <v>40.4</v>
      </c>
      <c r="Z266" s="31">
        <v>0.116</v>
      </c>
      <c r="AA266" s="57">
        <v>0</v>
      </c>
      <c r="AB266" s="57">
        <f aca="true" t="shared" si="31" ref="AB266:AB317">AVERAGE(AA261:AA266)</f>
        <v>0</v>
      </c>
      <c r="AC266" s="32">
        <v>12.272</v>
      </c>
      <c r="AD266" s="28">
        <v>1562.1073371010527</v>
      </c>
    </row>
    <row r="267" spans="1:30" ht="12.75">
      <c r="A267" s="20">
        <f aca="true" t="shared" si="32" ref="A267:A330">A266</f>
        <v>37074</v>
      </c>
      <c r="B267" s="26">
        <v>183</v>
      </c>
      <c r="C267" s="52">
        <v>0.884722233</v>
      </c>
      <c r="D267" s="27">
        <v>0.884722233</v>
      </c>
      <c r="E267" s="23">
        <v>2576</v>
      </c>
      <c r="F267" s="29">
        <v>0</v>
      </c>
      <c r="G267" s="52">
        <v>39.61702078</v>
      </c>
      <c r="H267" s="52">
        <v>-76.9757378</v>
      </c>
      <c r="I267" s="30">
        <v>891.7</v>
      </c>
      <c r="J267" s="25">
        <f t="shared" si="26"/>
        <v>846.1</v>
      </c>
      <c r="K267" s="24">
        <f t="shared" si="27"/>
        <v>1497.0422456450572</v>
      </c>
      <c r="L267" s="24">
        <f t="shared" si="28"/>
        <v>1580.642245645057</v>
      </c>
      <c r="M267" s="24">
        <f t="shared" si="29"/>
        <v>1598.4422456450573</v>
      </c>
      <c r="N267" s="28">
        <f t="shared" si="30"/>
        <v>1589.5422456450572</v>
      </c>
      <c r="O267" s="25">
        <v>8.9</v>
      </c>
      <c r="P267" s="25">
        <v>76.5</v>
      </c>
      <c r="Q267" s="25">
        <v>44.6</v>
      </c>
      <c r="S267" s="21">
        <v>6.459E-06</v>
      </c>
      <c r="T267" s="21">
        <v>4.823E-06</v>
      </c>
      <c r="U267" s="21">
        <v>3.272E-06</v>
      </c>
      <c r="V267" s="56">
        <v>834.4</v>
      </c>
      <c r="W267" s="56">
        <v>308</v>
      </c>
      <c r="X267" s="56">
        <v>302.7</v>
      </c>
      <c r="Y267" s="56">
        <v>12.5</v>
      </c>
      <c r="Z267" s="31">
        <v>0.124</v>
      </c>
      <c r="AA267" s="57">
        <v>0</v>
      </c>
      <c r="AB267" s="57">
        <f t="shared" si="31"/>
        <v>0</v>
      </c>
      <c r="AC267" s="32">
        <v>12.31</v>
      </c>
      <c r="AD267" s="28">
        <v>1589.5422456450572</v>
      </c>
    </row>
    <row r="268" spans="1:30" ht="12.75">
      <c r="A268" s="20">
        <f t="shared" si="32"/>
        <v>37074</v>
      </c>
      <c r="B268" s="26">
        <v>183</v>
      </c>
      <c r="C268" s="52">
        <v>0.884837985</v>
      </c>
      <c r="D268" s="27">
        <v>0.884837985</v>
      </c>
      <c r="E268" s="23">
        <v>2586</v>
      </c>
      <c r="F268" s="29">
        <v>0</v>
      </c>
      <c r="G268" s="52">
        <v>39.62231219</v>
      </c>
      <c r="H268" s="52">
        <v>-76.97659361</v>
      </c>
      <c r="I268" s="30">
        <v>891</v>
      </c>
      <c r="J268" s="25">
        <f t="shared" si="26"/>
        <v>845.4</v>
      </c>
      <c r="K268" s="24">
        <f t="shared" si="27"/>
        <v>1503.9151587898739</v>
      </c>
      <c r="L268" s="24">
        <f t="shared" si="28"/>
        <v>1587.5151587898738</v>
      </c>
      <c r="M268" s="24">
        <f t="shared" si="29"/>
        <v>1605.315158789874</v>
      </c>
      <c r="N268" s="28">
        <f t="shared" si="30"/>
        <v>1596.4151587898739</v>
      </c>
      <c r="O268" s="25">
        <v>8.7</v>
      </c>
      <c r="P268" s="25">
        <v>76.8</v>
      </c>
      <c r="Q268" s="25">
        <v>41</v>
      </c>
      <c r="Z268" s="31">
        <v>0.114</v>
      </c>
      <c r="AA268" s="57">
        <v>0</v>
      </c>
      <c r="AB268" s="57">
        <f t="shared" si="31"/>
        <v>0</v>
      </c>
      <c r="AC268" s="32">
        <v>12.291</v>
      </c>
      <c r="AD268" s="28">
        <v>1596.4151587898739</v>
      </c>
    </row>
    <row r="269" spans="1:30" ht="12.75">
      <c r="A269" s="20">
        <f t="shared" si="32"/>
        <v>37074</v>
      </c>
      <c r="B269" s="26">
        <v>183</v>
      </c>
      <c r="C269" s="52">
        <v>0.884953678</v>
      </c>
      <c r="D269" s="27">
        <v>0.884953678</v>
      </c>
      <c r="E269" s="23">
        <v>2596</v>
      </c>
      <c r="F269" s="29">
        <v>0</v>
      </c>
      <c r="G269" s="52">
        <v>39.6271104</v>
      </c>
      <c r="H269" s="52">
        <v>-76.98059104</v>
      </c>
      <c r="I269" s="30">
        <v>889.3</v>
      </c>
      <c r="J269" s="25">
        <f t="shared" si="26"/>
        <v>843.6999999999999</v>
      </c>
      <c r="K269" s="24">
        <f t="shared" si="27"/>
        <v>1520.63024031128</v>
      </c>
      <c r="L269" s="24">
        <f t="shared" si="28"/>
        <v>1604.2302403112799</v>
      </c>
      <c r="M269" s="24">
        <f t="shared" si="29"/>
        <v>1622.03024031128</v>
      </c>
      <c r="N269" s="28">
        <f t="shared" si="30"/>
        <v>1613.13024031128</v>
      </c>
      <c r="O269" s="25">
        <v>8.7</v>
      </c>
      <c r="P269" s="25">
        <v>74.6</v>
      </c>
      <c r="Q269" s="25">
        <v>39.6</v>
      </c>
      <c r="Z269" s="31">
        <v>0.104</v>
      </c>
      <c r="AA269" s="57">
        <v>0</v>
      </c>
      <c r="AB269" s="57">
        <f t="shared" si="31"/>
        <v>0</v>
      </c>
      <c r="AC269" s="32">
        <v>12.293</v>
      </c>
      <c r="AD269" s="28">
        <v>1613.13024031128</v>
      </c>
    </row>
    <row r="270" spans="1:30" ht="12.75">
      <c r="A270" s="20">
        <f t="shared" si="32"/>
        <v>37074</v>
      </c>
      <c r="B270" s="26">
        <v>183</v>
      </c>
      <c r="C270" s="52">
        <v>0.88506943</v>
      </c>
      <c r="D270" s="27">
        <v>0.88506943</v>
      </c>
      <c r="E270" s="23">
        <v>2606</v>
      </c>
      <c r="F270" s="29">
        <v>0</v>
      </c>
      <c r="G270" s="52">
        <v>39.63055063</v>
      </c>
      <c r="H270" s="52">
        <v>-76.98611549</v>
      </c>
      <c r="I270" s="30">
        <v>887.8</v>
      </c>
      <c r="J270" s="25">
        <f t="shared" si="26"/>
        <v>842.1999999999999</v>
      </c>
      <c r="K270" s="24">
        <f t="shared" si="27"/>
        <v>1535.4068348243643</v>
      </c>
      <c r="L270" s="24">
        <f t="shared" si="28"/>
        <v>1619.0068348243642</v>
      </c>
      <c r="M270" s="24">
        <f t="shared" si="29"/>
        <v>1636.8068348243644</v>
      </c>
      <c r="N270" s="28">
        <f t="shared" si="30"/>
        <v>1627.9068348243643</v>
      </c>
      <c r="O270" s="25">
        <v>8.5</v>
      </c>
      <c r="P270" s="25">
        <v>74.9</v>
      </c>
      <c r="Q270" s="25">
        <v>34.4</v>
      </c>
      <c r="R270" s="21">
        <v>-9.44E-07</v>
      </c>
      <c r="S270" s="21">
        <v>6.337E-06</v>
      </c>
      <c r="T270" s="21">
        <v>4.232E-06</v>
      </c>
      <c r="U270" s="21">
        <v>2.934E-06</v>
      </c>
      <c r="V270" s="56">
        <v>827.2</v>
      </c>
      <c r="W270" s="56">
        <v>308</v>
      </c>
      <c r="X270" s="56">
        <v>302.6</v>
      </c>
      <c r="Y270" s="56">
        <v>12.5</v>
      </c>
      <c r="Z270" s="31">
        <v>0.094</v>
      </c>
      <c r="AA270" s="57">
        <v>0</v>
      </c>
      <c r="AB270" s="57">
        <f t="shared" si="31"/>
        <v>0</v>
      </c>
      <c r="AC270" s="32">
        <v>12.308</v>
      </c>
      <c r="AD270" s="28">
        <v>1627.9068348243643</v>
      </c>
    </row>
    <row r="271" spans="1:30" ht="12.75">
      <c r="A271" s="20">
        <f t="shared" si="32"/>
        <v>37074</v>
      </c>
      <c r="B271" s="26">
        <v>183</v>
      </c>
      <c r="C271" s="52">
        <v>0.885185182</v>
      </c>
      <c r="D271" s="27">
        <v>0.885185182</v>
      </c>
      <c r="E271" s="23">
        <v>2616</v>
      </c>
      <c r="F271" s="29">
        <v>0</v>
      </c>
      <c r="G271" s="52">
        <v>39.63316728</v>
      </c>
      <c r="H271" s="52">
        <v>-76.99239379</v>
      </c>
      <c r="I271" s="30">
        <v>885.6</v>
      </c>
      <c r="J271" s="25">
        <f t="shared" si="26"/>
        <v>840</v>
      </c>
      <c r="K271" s="24">
        <f t="shared" si="27"/>
        <v>1557.1268484182522</v>
      </c>
      <c r="L271" s="24">
        <f t="shared" si="28"/>
        <v>1640.726848418252</v>
      </c>
      <c r="M271" s="24">
        <f t="shared" si="29"/>
        <v>1658.5268484182523</v>
      </c>
      <c r="N271" s="28">
        <f t="shared" si="30"/>
        <v>1649.6268484182522</v>
      </c>
      <c r="O271" s="25">
        <v>8.3</v>
      </c>
      <c r="P271" s="25">
        <v>75.2</v>
      </c>
      <c r="Q271" s="25">
        <v>37.1</v>
      </c>
      <c r="Z271" s="31">
        <v>0.094</v>
      </c>
      <c r="AA271" s="57">
        <v>0</v>
      </c>
      <c r="AB271" s="57">
        <f t="shared" si="31"/>
        <v>0</v>
      </c>
      <c r="AC271" s="32">
        <v>12.257</v>
      </c>
      <c r="AD271" s="28">
        <v>1649.6268484182522</v>
      </c>
    </row>
    <row r="272" spans="1:30" ht="12.75">
      <c r="A272" s="20">
        <f t="shared" si="32"/>
        <v>37074</v>
      </c>
      <c r="B272" s="26">
        <v>183</v>
      </c>
      <c r="C272" s="52">
        <v>0.885300934</v>
      </c>
      <c r="D272" s="27">
        <v>0.885300934</v>
      </c>
      <c r="E272" s="23">
        <v>2626</v>
      </c>
      <c r="F272" s="29">
        <v>0</v>
      </c>
      <c r="G272" s="52">
        <v>39.63505186</v>
      </c>
      <c r="H272" s="52">
        <v>-76.99895786</v>
      </c>
      <c r="I272" s="30">
        <v>884.6</v>
      </c>
      <c r="J272" s="25">
        <f t="shared" si="26"/>
        <v>839</v>
      </c>
      <c r="K272" s="24">
        <f t="shared" si="27"/>
        <v>1567.018393807042</v>
      </c>
      <c r="L272" s="24">
        <f t="shared" si="28"/>
        <v>1650.618393807042</v>
      </c>
      <c r="M272" s="24">
        <f t="shared" si="29"/>
        <v>1668.418393807042</v>
      </c>
      <c r="N272" s="28">
        <f t="shared" si="30"/>
        <v>1659.518393807042</v>
      </c>
      <c r="O272" s="25">
        <v>8</v>
      </c>
      <c r="P272" s="25">
        <v>76.6</v>
      </c>
      <c r="Q272" s="25">
        <v>40.2</v>
      </c>
      <c r="Z272" s="31">
        <v>0.094</v>
      </c>
      <c r="AA272" s="57">
        <v>0</v>
      </c>
      <c r="AB272" s="57">
        <f t="shared" si="31"/>
        <v>0</v>
      </c>
      <c r="AC272" s="32">
        <v>12.273</v>
      </c>
      <c r="AD272" s="28">
        <v>1659.518393807042</v>
      </c>
    </row>
    <row r="273" spans="1:30" ht="12.75">
      <c r="A273" s="20">
        <f t="shared" si="32"/>
        <v>37074</v>
      </c>
      <c r="B273" s="26">
        <v>183</v>
      </c>
      <c r="C273" s="52">
        <v>0.885416687</v>
      </c>
      <c r="D273" s="27">
        <v>0.885416687</v>
      </c>
      <c r="E273" s="23">
        <v>2636</v>
      </c>
      <c r="F273" s="29">
        <v>0</v>
      </c>
      <c r="G273" s="52">
        <v>39.6358559</v>
      </c>
      <c r="H273" s="52">
        <v>-77.0056582</v>
      </c>
      <c r="I273" s="30">
        <v>883.3</v>
      </c>
      <c r="J273" s="25">
        <f t="shared" si="26"/>
        <v>837.6999999999999</v>
      </c>
      <c r="K273" s="24">
        <f t="shared" si="27"/>
        <v>1579.89504311429</v>
      </c>
      <c r="L273" s="24">
        <f t="shared" si="28"/>
        <v>1663.49504311429</v>
      </c>
      <c r="M273" s="24">
        <f t="shared" si="29"/>
        <v>1681.2950431142901</v>
      </c>
      <c r="N273" s="28">
        <f t="shared" si="30"/>
        <v>1672.39504311429</v>
      </c>
      <c r="O273" s="25">
        <v>7.9</v>
      </c>
      <c r="P273" s="25">
        <v>77.3</v>
      </c>
      <c r="Q273" s="25">
        <v>40.9</v>
      </c>
      <c r="Z273" s="31">
        <v>0.133</v>
      </c>
      <c r="AA273" s="57">
        <v>0</v>
      </c>
      <c r="AB273" s="57">
        <f t="shared" si="31"/>
        <v>0</v>
      </c>
      <c r="AC273" s="32">
        <v>12.297</v>
      </c>
      <c r="AD273" s="28">
        <v>1672.39504311429</v>
      </c>
    </row>
    <row r="274" spans="1:30" ht="12.75">
      <c r="A274" s="20">
        <f t="shared" si="32"/>
        <v>37074</v>
      </c>
      <c r="B274" s="26">
        <v>183</v>
      </c>
      <c r="C274" s="52">
        <v>0.885532379</v>
      </c>
      <c r="D274" s="27">
        <v>0.885532379</v>
      </c>
      <c r="E274" s="23">
        <v>2646</v>
      </c>
      <c r="F274" s="29">
        <v>0</v>
      </c>
      <c r="G274" s="52">
        <v>39.63537125</v>
      </c>
      <c r="H274" s="52">
        <v>-77.01235453</v>
      </c>
      <c r="I274" s="30">
        <v>881.2</v>
      </c>
      <c r="J274" s="25">
        <f t="shared" si="26"/>
        <v>835.6</v>
      </c>
      <c r="K274" s="24">
        <f t="shared" si="27"/>
        <v>1600.7380563653912</v>
      </c>
      <c r="L274" s="24">
        <f t="shared" si="28"/>
        <v>1684.3380563653911</v>
      </c>
      <c r="M274" s="24">
        <f t="shared" si="29"/>
        <v>1702.1380563653913</v>
      </c>
      <c r="N274" s="28">
        <f t="shared" si="30"/>
        <v>1693.2380563653912</v>
      </c>
      <c r="O274" s="25">
        <v>7.6</v>
      </c>
      <c r="P274" s="25">
        <v>77.1</v>
      </c>
      <c r="Q274" s="25">
        <v>45.9</v>
      </c>
      <c r="S274" s="21">
        <v>6.932E-06</v>
      </c>
      <c r="T274" s="21">
        <v>4.356E-06</v>
      </c>
      <c r="U274" s="21">
        <v>3.267E-06</v>
      </c>
      <c r="V274" s="56">
        <v>822.2</v>
      </c>
      <c r="W274" s="56">
        <v>308</v>
      </c>
      <c r="X274" s="56">
        <v>302.5</v>
      </c>
      <c r="Y274" s="56">
        <v>12.5</v>
      </c>
      <c r="Z274" s="31">
        <v>0.114</v>
      </c>
      <c r="AA274" s="57">
        <v>0</v>
      </c>
      <c r="AB274" s="57">
        <f t="shared" si="31"/>
        <v>0</v>
      </c>
      <c r="AC274" s="32">
        <v>12.27</v>
      </c>
      <c r="AD274" s="28">
        <v>1693.2380563653912</v>
      </c>
    </row>
    <row r="275" spans="1:30" ht="12.75">
      <c r="A275" s="20">
        <f t="shared" si="32"/>
        <v>37074</v>
      </c>
      <c r="B275" s="26">
        <v>183</v>
      </c>
      <c r="C275" s="52">
        <v>0.885648131</v>
      </c>
      <c r="D275" s="27">
        <v>0.885648131</v>
      </c>
      <c r="E275" s="23">
        <v>2656</v>
      </c>
      <c r="F275" s="29">
        <v>0</v>
      </c>
      <c r="G275" s="52">
        <v>39.63416126</v>
      </c>
      <c r="H275" s="52">
        <v>-77.01894759</v>
      </c>
      <c r="I275" s="30">
        <v>880.5</v>
      </c>
      <c r="J275" s="25">
        <f t="shared" si="26"/>
        <v>834.9</v>
      </c>
      <c r="K275" s="24">
        <f t="shared" si="27"/>
        <v>1607.6973695059175</v>
      </c>
      <c r="L275" s="24">
        <f t="shared" si="28"/>
        <v>1691.2973695059175</v>
      </c>
      <c r="M275" s="24">
        <f t="shared" si="29"/>
        <v>1709.0973695059176</v>
      </c>
      <c r="N275" s="28">
        <f t="shared" si="30"/>
        <v>1700.1973695059175</v>
      </c>
      <c r="O275" s="25">
        <v>7.6</v>
      </c>
      <c r="P275" s="25">
        <v>77.2</v>
      </c>
      <c r="Q275" s="25">
        <v>36.7</v>
      </c>
      <c r="Z275" s="31">
        <v>0.135</v>
      </c>
      <c r="AA275" s="57">
        <v>0</v>
      </c>
      <c r="AB275" s="57">
        <f t="shared" si="31"/>
        <v>0</v>
      </c>
      <c r="AC275" s="32">
        <v>12.284</v>
      </c>
      <c r="AD275" s="28">
        <v>1700.1973695059175</v>
      </c>
    </row>
    <row r="276" spans="1:30" ht="12.75">
      <c r="A276" s="20">
        <f t="shared" si="32"/>
        <v>37074</v>
      </c>
      <c r="B276" s="26">
        <v>183</v>
      </c>
      <c r="C276" s="52">
        <v>0.885763884</v>
      </c>
      <c r="D276" s="27">
        <v>0.885763884</v>
      </c>
      <c r="E276" s="23">
        <v>2666</v>
      </c>
      <c r="F276" s="29">
        <v>0</v>
      </c>
      <c r="G276" s="52">
        <v>39.63229358</v>
      </c>
      <c r="H276" s="52">
        <v>-77.02516467</v>
      </c>
      <c r="I276" s="30">
        <v>878.2</v>
      </c>
      <c r="J276" s="25">
        <f t="shared" si="26"/>
        <v>832.6</v>
      </c>
      <c r="K276" s="24">
        <f t="shared" si="27"/>
        <v>1630.6048360937436</v>
      </c>
      <c r="L276" s="24">
        <f t="shared" si="28"/>
        <v>1714.2048360937436</v>
      </c>
      <c r="M276" s="24">
        <f t="shared" si="29"/>
        <v>1732.0048360937437</v>
      </c>
      <c r="N276" s="28">
        <f t="shared" si="30"/>
        <v>1723.1048360937436</v>
      </c>
      <c r="O276" s="25">
        <v>7.4</v>
      </c>
      <c r="P276" s="25">
        <v>77.2</v>
      </c>
      <c r="Q276" s="25">
        <v>39.1</v>
      </c>
      <c r="R276" s="21">
        <v>-1.65E-06</v>
      </c>
      <c r="Z276" s="31">
        <v>0.125</v>
      </c>
      <c r="AA276" s="57">
        <v>0</v>
      </c>
      <c r="AB276" s="57">
        <f t="shared" si="31"/>
        <v>0</v>
      </c>
      <c r="AC276" s="32">
        <v>12.289</v>
      </c>
      <c r="AD276" s="28">
        <v>1723.1048360937436</v>
      </c>
    </row>
    <row r="277" spans="1:30" ht="12.75">
      <c r="A277" s="20">
        <f t="shared" si="32"/>
        <v>37074</v>
      </c>
      <c r="B277" s="26">
        <v>183</v>
      </c>
      <c r="C277" s="52">
        <v>0.885879636</v>
      </c>
      <c r="D277" s="27">
        <v>0.885879636</v>
      </c>
      <c r="E277" s="23">
        <v>2676</v>
      </c>
      <c r="F277" s="29">
        <v>0</v>
      </c>
      <c r="G277" s="52">
        <v>39.62926641</v>
      </c>
      <c r="H277" s="52">
        <v>-77.0302962</v>
      </c>
      <c r="I277" s="30">
        <v>876.9</v>
      </c>
      <c r="J277" s="25">
        <f t="shared" si="26"/>
        <v>831.3</v>
      </c>
      <c r="K277" s="24">
        <f t="shared" si="27"/>
        <v>1643.5805425426186</v>
      </c>
      <c r="L277" s="24">
        <f t="shared" si="28"/>
        <v>1727.1805425426185</v>
      </c>
      <c r="M277" s="24">
        <f t="shared" si="29"/>
        <v>1744.9805425426187</v>
      </c>
      <c r="N277" s="28">
        <f t="shared" si="30"/>
        <v>1736.0805425426186</v>
      </c>
      <c r="O277" s="25">
        <v>7.2</v>
      </c>
      <c r="P277" s="25">
        <v>78.3</v>
      </c>
      <c r="Q277" s="25">
        <v>32.1</v>
      </c>
      <c r="S277" s="21">
        <v>5.757E-06</v>
      </c>
      <c r="T277" s="21">
        <v>4.058E-06</v>
      </c>
      <c r="U277" s="21">
        <v>2.999E-06</v>
      </c>
      <c r="V277" s="56">
        <v>817.6</v>
      </c>
      <c r="W277" s="56">
        <v>308</v>
      </c>
      <c r="X277" s="56">
        <v>302.4</v>
      </c>
      <c r="Y277" s="56">
        <v>12.2</v>
      </c>
      <c r="Z277" s="31">
        <v>0.105</v>
      </c>
      <c r="AA277" s="57">
        <v>0</v>
      </c>
      <c r="AB277" s="57">
        <f t="shared" si="31"/>
        <v>0</v>
      </c>
      <c r="AC277" s="32">
        <v>12.277</v>
      </c>
      <c r="AD277" s="28">
        <v>1736.0805425426186</v>
      </c>
    </row>
    <row r="278" spans="1:30" ht="12.75">
      <c r="A278" s="20">
        <f t="shared" si="32"/>
        <v>37074</v>
      </c>
      <c r="B278" s="26">
        <v>183</v>
      </c>
      <c r="C278" s="52">
        <v>0.885995388</v>
      </c>
      <c r="D278" s="27">
        <v>0.885995388</v>
      </c>
      <c r="E278" s="23">
        <v>2686</v>
      </c>
      <c r="F278" s="29">
        <v>0</v>
      </c>
      <c r="G278" s="52">
        <v>39.62496352</v>
      </c>
      <c r="H278" s="52">
        <v>-77.03354753</v>
      </c>
      <c r="I278" s="30">
        <v>875.8</v>
      </c>
      <c r="J278" s="25">
        <f t="shared" si="26"/>
        <v>830.1999999999999</v>
      </c>
      <c r="K278" s="24">
        <f t="shared" si="27"/>
        <v>1654.5758453939811</v>
      </c>
      <c r="L278" s="24">
        <f t="shared" si="28"/>
        <v>1738.175845393981</v>
      </c>
      <c r="M278" s="24">
        <f t="shared" si="29"/>
        <v>1755.9758453939812</v>
      </c>
      <c r="N278" s="28">
        <f t="shared" si="30"/>
        <v>1747.0758453939811</v>
      </c>
      <c r="O278" s="25">
        <v>7.1</v>
      </c>
      <c r="P278" s="25">
        <v>79.4</v>
      </c>
      <c r="Q278" s="25">
        <v>38.6</v>
      </c>
      <c r="Z278" s="31">
        <v>0.104</v>
      </c>
      <c r="AA278" s="57">
        <v>0</v>
      </c>
      <c r="AB278" s="57">
        <f t="shared" si="31"/>
        <v>0</v>
      </c>
      <c r="AC278" s="32">
        <v>12.275</v>
      </c>
      <c r="AD278" s="28">
        <v>1747.0758453939811</v>
      </c>
    </row>
    <row r="279" spans="1:30" ht="12.75">
      <c r="A279" s="20">
        <f t="shared" si="32"/>
        <v>37074</v>
      </c>
      <c r="B279" s="26">
        <v>183</v>
      </c>
      <c r="C279" s="52">
        <v>0.88611114</v>
      </c>
      <c r="D279" s="27">
        <v>0.88611114</v>
      </c>
      <c r="E279" s="23">
        <v>2696</v>
      </c>
      <c r="F279" s="29">
        <v>0</v>
      </c>
      <c r="G279" s="52">
        <v>39.61980489</v>
      </c>
      <c r="H279" s="52">
        <v>-77.03433961</v>
      </c>
      <c r="I279" s="30">
        <v>873.6</v>
      </c>
      <c r="J279" s="25">
        <f t="shared" si="26"/>
        <v>828</v>
      </c>
      <c r="K279" s="24">
        <f t="shared" si="27"/>
        <v>1676.6102245249617</v>
      </c>
      <c r="L279" s="24">
        <f t="shared" si="28"/>
        <v>1760.2102245249616</v>
      </c>
      <c r="M279" s="24">
        <f t="shared" si="29"/>
        <v>1778.0102245249618</v>
      </c>
      <c r="N279" s="28">
        <f t="shared" si="30"/>
        <v>1769.1102245249617</v>
      </c>
      <c r="O279" s="25">
        <v>6.9</v>
      </c>
      <c r="P279" s="25">
        <v>79.5</v>
      </c>
      <c r="Q279" s="25">
        <v>34.6</v>
      </c>
      <c r="Z279" s="31">
        <v>0.104</v>
      </c>
      <c r="AA279" s="57">
        <v>0</v>
      </c>
      <c r="AB279" s="57">
        <f t="shared" si="31"/>
        <v>0</v>
      </c>
      <c r="AC279" s="32">
        <v>12.279</v>
      </c>
      <c r="AD279" s="28">
        <v>1769.1102245249617</v>
      </c>
    </row>
    <row r="280" spans="1:30" ht="12.75">
      <c r="A280" s="20">
        <f t="shared" si="32"/>
        <v>37074</v>
      </c>
      <c r="B280" s="26">
        <v>183</v>
      </c>
      <c r="C280" s="52">
        <v>0.886226833</v>
      </c>
      <c r="D280" s="27">
        <v>0.886226833</v>
      </c>
      <c r="E280" s="23">
        <v>2706</v>
      </c>
      <c r="F280" s="29">
        <v>0</v>
      </c>
      <c r="G280" s="52">
        <v>39.61445596</v>
      </c>
      <c r="H280" s="52">
        <v>-77.03412946</v>
      </c>
      <c r="I280" s="30">
        <v>871.5</v>
      </c>
      <c r="J280" s="25">
        <f t="shared" si="26"/>
        <v>825.9</v>
      </c>
      <c r="K280" s="24">
        <f t="shared" si="27"/>
        <v>1697.6977234699716</v>
      </c>
      <c r="L280" s="24">
        <f t="shared" si="28"/>
        <v>1781.2977234699715</v>
      </c>
      <c r="M280" s="24">
        <f t="shared" si="29"/>
        <v>1799.0977234699717</v>
      </c>
      <c r="N280" s="28">
        <f t="shared" si="30"/>
        <v>1790.1977234699716</v>
      </c>
      <c r="O280" s="25">
        <v>6.7</v>
      </c>
      <c r="P280" s="25">
        <v>79.6</v>
      </c>
      <c r="Q280" s="25">
        <v>35.2</v>
      </c>
      <c r="S280" s="21">
        <v>5.534E-06</v>
      </c>
      <c r="T280" s="21">
        <v>4.028E-06</v>
      </c>
      <c r="U280" s="21">
        <v>2.925E-06</v>
      </c>
      <c r="V280" s="56">
        <v>813.1</v>
      </c>
      <c r="W280" s="56">
        <v>308</v>
      </c>
      <c r="X280" s="56">
        <v>302.4</v>
      </c>
      <c r="Y280" s="56">
        <v>12</v>
      </c>
      <c r="Z280" s="31">
        <v>0.115</v>
      </c>
      <c r="AA280" s="57">
        <v>0</v>
      </c>
      <c r="AB280" s="57">
        <f t="shared" si="31"/>
        <v>0</v>
      </c>
      <c r="AC280" s="32">
        <v>12.277</v>
      </c>
      <c r="AD280" s="28">
        <v>1790.1977234699716</v>
      </c>
    </row>
    <row r="281" spans="1:30" ht="12.75">
      <c r="A281" s="20">
        <f t="shared" si="32"/>
        <v>37074</v>
      </c>
      <c r="B281" s="26">
        <v>183</v>
      </c>
      <c r="C281" s="52">
        <v>0.886342585</v>
      </c>
      <c r="D281" s="27">
        <v>0.886342585</v>
      </c>
      <c r="E281" s="23">
        <v>2716</v>
      </c>
      <c r="F281" s="29">
        <v>0</v>
      </c>
      <c r="G281" s="52">
        <v>39.60897616</v>
      </c>
      <c r="H281" s="52">
        <v>-77.0332283</v>
      </c>
      <c r="I281" s="30">
        <v>869.3</v>
      </c>
      <c r="J281" s="25">
        <f t="shared" si="26"/>
        <v>823.6999999999999</v>
      </c>
      <c r="K281" s="24">
        <f t="shared" si="27"/>
        <v>1719.8469764398503</v>
      </c>
      <c r="L281" s="24">
        <f t="shared" si="28"/>
        <v>1803.4469764398502</v>
      </c>
      <c r="M281" s="24">
        <f t="shared" si="29"/>
        <v>1821.2469764398504</v>
      </c>
      <c r="N281" s="28">
        <f t="shared" si="30"/>
        <v>1812.3469764398503</v>
      </c>
      <c r="O281" s="25">
        <v>6.5</v>
      </c>
      <c r="P281" s="25">
        <v>80</v>
      </c>
      <c r="Q281" s="25">
        <v>43.1</v>
      </c>
      <c r="Z281" s="31">
        <v>0.134</v>
      </c>
      <c r="AA281" s="57">
        <v>0</v>
      </c>
      <c r="AB281" s="57">
        <f t="shared" si="31"/>
        <v>0</v>
      </c>
      <c r="AC281" s="32">
        <v>12.311</v>
      </c>
      <c r="AD281" s="28">
        <v>1812.3469764398503</v>
      </c>
    </row>
    <row r="282" spans="1:30" ht="12.75">
      <c r="A282" s="20">
        <f t="shared" si="32"/>
        <v>37074</v>
      </c>
      <c r="B282" s="26">
        <v>183</v>
      </c>
      <c r="C282" s="52">
        <v>0.886458337</v>
      </c>
      <c r="D282" s="27">
        <v>0.886458337</v>
      </c>
      <c r="E282" s="23">
        <v>2726</v>
      </c>
      <c r="F282" s="29">
        <v>0</v>
      </c>
      <c r="G282" s="52">
        <v>39.60363299</v>
      </c>
      <c r="H282" s="52">
        <v>-77.03135807</v>
      </c>
      <c r="I282" s="30">
        <v>867.7</v>
      </c>
      <c r="J282" s="25">
        <f t="shared" si="26"/>
        <v>822.1</v>
      </c>
      <c r="K282" s="24">
        <f t="shared" si="27"/>
        <v>1735.992712715112</v>
      </c>
      <c r="L282" s="24">
        <f t="shared" si="28"/>
        <v>1819.592712715112</v>
      </c>
      <c r="M282" s="24">
        <f t="shared" si="29"/>
        <v>1837.392712715112</v>
      </c>
      <c r="N282" s="28">
        <f t="shared" si="30"/>
        <v>1828.492712715112</v>
      </c>
      <c r="O282" s="25">
        <v>6.5</v>
      </c>
      <c r="P282" s="25">
        <v>80</v>
      </c>
      <c r="Q282" s="25">
        <v>43.9</v>
      </c>
      <c r="R282" s="21">
        <v>-7.82E-07</v>
      </c>
      <c r="Z282" s="31">
        <v>0.114</v>
      </c>
      <c r="AA282" s="57">
        <v>0</v>
      </c>
      <c r="AB282" s="57">
        <f t="shared" si="31"/>
        <v>0</v>
      </c>
      <c r="AC282" s="32">
        <v>12.307</v>
      </c>
      <c r="AD282" s="28">
        <v>1828.492712715112</v>
      </c>
    </row>
    <row r="283" spans="1:30" ht="12.75">
      <c r="A283" s="20">
        <f t="shared" si="32"/>
        <v>37074</v>
      </c>
      <c r="B283" s="26">
        <v>183</v>
      </c>
      <c r="C283" s="52">
        <v>0.88657409</v>
      </c>
      <c r="D283" s="27">
        <v>0.88657409</v>
      </c>
      <c r="E283" s="23">
        <v>2736</v>
      </c>
      <c r="F283" s="29">
        <v>0</v>
      </c>
      <c r="G283" s="52">
        <v>39.59858322</v>
      </c>
      <c r="H283" s="52">
        <v>-77.02812163</v>
      </c>
      <c r="I283" s="30">
        <v>865.1</v>
      </c>
      <c r="J283" s="25">
        <f t="shared" si="26"/>
        <v>819.5</v>
      </c>
      <c r="K283" s="24">
        <f t="shared" si="27"/>
        <v>1762.2966742407068</v>
      </c>
      <c r="L283" s="24">
        <f t="shared" si="28"/>
        <v>1845.8966742407067</v>
      </c>
      <c r="M283" s="24">
        <f t="shared" si="29"/>
        <v>1863.696674240707</v>
      </c>
      <c r="N283" s="28">
        <f t="shared" si="30"/>
        <v>1854.7966742407068</v>
      </c>
      <c r="O283" s="25">
        <v>6.4</v>
      </c>
      <c r="P283" s="25">
        <v>78.8</v>
      </c>
      <c r="Q283" s="25">
        <v>30.2</v>
      </c>
      <c r="S283" s="21">
        <v>5.803E-06</v>
      </c>
      <c r="T283" s="21">
        <v>3.545E-06</v>
      </c>
      <c r="U283" s="21">
        <v>2.552E-06</v>
      </c>
      <c r="V283" s="56">
        <v>807.3</v>
      </c>
      <c r="W283" s="56">
        <v>308</v>
      </c>
      <c r="X283" s="56">
        <v>302.3</v>
      </c>
      <c r="Y283" s="56">
        <v>11.8</v>
      </c>
      <c r="Z283" s="31">
        <v>0.094</v>
      </c>
      <c r="AA283" s="57">
        <v>0</v>
      </c>
      <c r="AB283" s="57">
        <f t="shared" si="31"/>
        <v>0</v>
      </c>
      <c r="AC283" s="32">
        <v>12.276</v>
      </c>
      <c r="AD283" s="28">
        <v>1854.7966742407068</v>
      </c>
    </row>
    <row r="284" spans="1:30" ht="12.75">
      <c r="A284" s="20">
        <f t="shared" si="32"/>
        <v>37074</v>
      </c>
      <c r="B284" s="26">
        <v>183</v>
      </c>
      <c r="C284" s="52">
        <v>0.886689842</v>
      </c>
      <c r="D284" s="27">
        <v>0.886689842</v>
      </c>
      <c r="E284" s="23">
        <v>2746</v>
      </c>
      <c r="F284" s="29">
        <v>0</v>
      </c>
      <c r="G284" s="52">
        <v>39.59423724</v>
      </c>
      <c r="H284" s="52">
        <v>-77.02348106</v>
      </c>
      <c r="I284" s="30">
        <v>863</v>
      </c>
      <c r="J284" s="25">
        <f t="shared" si="26"/>
        <v>817.4</v>
      </c>
      <c r="K284" s="24">
        <f t="shared" si="27"/>
        <v>1783.603177323656</v>
      </c>
      <c r="L284" s="24">
        <f t="shared" si="28"/>
        <v>1867.2031773236558</v>
      </c>
      <c r="M284" s="24">
        <f t="shared" si="29"/>
        <v>1885.003177323656</v>
      </c>
      <c r="N284" s="28">
        <f t="shared" si="30"/>
        <v>1876.103177323656</v>
      </c>
      <c r="O284" s="25">
        <v>6.3</v>
      </c>
      <c r="P284" s="25">
        <v>77.5</v>
      </c>
      <c r="Q284" s="25">
        <v>38</v>
      </c>
      <c r="Z284" s="31">
        <v>0.104</v>
      </c>
      <c r="AA284" s="57">
        <v>0</v>
      </c>
      <c r="AB284" s="57">
        <f t="shared" si="31"/>
        <v>0</v>
      </c>
      <c r="AC284" s="32">
        <v>12.322</v>
      </c>
      <c r="AD284" s="28">
        <v>1876.103177323656</v>
      </c>
    </row>
    <row r="285" spans="1:30" ht="12.75">
      <c r="A285" s="20">
        <f t="shared" si="32"/>
        <v>37074</v>
      </c>
      <c r="B285" s="26">
        <v>183</v>
      </c>
      <c r="C285" s="52">
        <v>0.886805534</v>
      </c>
      <c r="D285" s="27">
        <v>0.886805534</v>
      </c>
      <c r="E285" s="23">
        <v>2756</v>
      </c>
      <c r="F285" s="29">
        <v>0</v>
      </c>
      <c r="G285" s="52">
        <v>39.59123771</v>
      </c>
      <c r="H285" s="52">
        <v>-77.01720456</v>
      </c>
      <c r="I285" s="30">
        <v>862.1</v>
      </c>
      <c r="J285" s="25">
        <f t="shared" si="26"/>
        <v>816.5</v>
      </c>
      <c r="K285" s="24">
        <f t="shared" si="27"/>
        <v>1792.751297760228</v>
      </c>
      <c r="L285" s="24">
        <f t="shared" si="28"/>
        <v>1876.351297760228</v>
      </c>
      <c r="M285" s="24">
        <f t="shared" si="29"/>
        <v>1894.151297760228</v>
      </c>
      <c r="N285" s="28">
        <f t="shared" si="30"/>
        <v>1885.251297760228</v>
      </c>
      <c r="O285" s="25">
        <v>6.2</v>
      </c>
      <c r="P285" s="25">
        <v>79.3</v>
      </c>
      <c r="Q285" s="25">
        <v>35</v>
      </c>
      <c r="Z285" s="31">
        <v>0.094</v>
      </c>
      <c r="AA285" s="57">
        <v>0</v>
      </c>
      <c r="AB285" s="57">
        <f t="shared" si="31"/>
        <v>0</v>
      </c>
      <c r="AC285" s="32">
        <v>12.288</v>
      </c>
      <c r="AD285" s="28">
        <v>1885.251297760228</v>
      </c>
    </row>
    <row r="286" spans="1:30" ht="12.75">
      <c r="A286" s="20">
        <f t="shared" si="32"/>
        <v>37074</v>
      </c>
      <c r="B286" s="26">
        <v>183</v>
      </c>
      <c r="C286" s="52">
        <v>0.886921287</v>
      </c>
      <c r="D286" s="27">
        <v>0.886921287</v>
      </c>
      <c r="E286" s="23">
        <v>2766</v>
      </c>
      <c r="F286" s="29">
        <v>0</v>
      </c>
      <c r="G286" s="52">
        <v>39.58937633</v>
      </c>
      <c r="H286" s="52">
        <v>-77.01026321</v>
      </c>
      <c r="I286" s="30">
        <v>860.1</v>
      </c>
      <c r="J286" s="25">
        <f t="shared" si="26"/>
        <v>814.5</v>
      </c>
      <c r="K286" s="24">
        <f t="shared" si="27"/>
        <v>1813.1166086961778</v>
      </c>
      <c r="L286" s="24">
        <f t="shared" si="28"/>
        <v>1896.7166086961777</v>
      </c>
      <c r="M286" s="24">
        <f t="shared" si="29"/>
        <v>1914.5166086961779</v>
      </c>
      <c r="N286" s="28">
        <f t="shared" si="30"/>
        <v>1905.6166086961778</v>
      </c>
      <c r="O286" s="25">
        <v>5.9</v>
      </c>
      <c r="P286" s="25">
        <v>79.8</v>
      </c>
      <c r="Q286" s="25">
        <v>35.2</v>
      </c>
      <c r="S286" s="21">
        <v>6.118E-06</v>
      </c>
      <c r="T286" s="21">
        <v>3.401E-06</v>
      </c>
      <c r="U286" s="21">
        <v>2.767E-06</v>
      </c>
      <c r="V286" s="56">
        <v>800.9</v>
      </c>
      <c r="W286" s="56">
        <v>308</v>
      </c>
      <c r="X286" s="56">
        <v>302.3</v>
      </c>
      <c r="Y286" s="56">
        <v>11.8</v>
      </c>
      <c r="Z286" s="31">
        <v>0.124</v>
      </c>
      <c r="AA286" s="57">
        <v>0</v>
      </c>
      <c r="AB286" s="57">
        <f t="shared" si="31"/>
        <v>0</v>
      </c>
      <c r="AC286" s="32">
        <v>12.303</v>
      </c>
      <c r="AD286" s="28">
        <v>1905.6166086961778</v>
      </c>
    </row>
    <row r="287" spans="1:30" ht="12.75">
      <c r="A287" s="20">
        <f t="shared" si="32"/>
        <v>37074</v>
      </c>
      <c r="B287" s="26">
        <v>183</v>
      </c>
      <c r="C287" s="52">
        <v>0.887037039</v>
      </c>
      <c r="D287" s="27">
        <v>0.887037039</v>
      </c>
      <c r="E287" s="23">
        <v>2776</v>
      </c>
      <c r="F287" s="29">
        <v>0</v>
      </c>
      <c r="G287" s="52">
        <v>39.58803226</v>
      </c>
      <c r="H287" s="52">
        <v>-77.00322991</v>
      </c>
      <c r="I287" s="30">
        <v>858.7</v>
      </c>
      <c r="J287" s="25">
        <f t="shared" si="26"/>
        <v>813.1</v>
      </c>
      <c r="K287" s="24">
        <f t="shared" si="27"/>
        <v>1827.402102414491</v>
      </c>
      <c r="L287" s="24">
        <f t="shared" si="28"/>
        <v>1911.002102414491</v>
      </c>
      <c r="M287" s="24">
        <f t="shared" si="29"/>
        <v>1928.8021024144912</v>
      </c>
      <c r="N287" s="28">
        <f t="shared" si="30"/>
        <v>1919.902102414491</v>
      </c>
      <c r="O287" s="25">
        <v>6.5</v>
      </c>
      <c r="P287" s="25">
        <v>75.1</v>
      </c>
      <c r="Q287" s="25">
        <v>42.5</v>
      </c>
      <c r="Z287" s="31">
        <v>0.104</v>
      </c>
      <c r="AA287" s="57">
        <v>0</v>
      </c>
      <c r="AB287" s="57">
        <f t="shared" si="31"/>
        <v>0</v>
      </c>
      <c r="AC287" s="32">
        <v>12.318</v>
      </c>
      <c r="AD287" s="28">
        <v>1919.902102414491</v>
      </c>
    </row>
    <row r="288" spans="1:30" ht="12.75">
      <c r="A288" s="20">
        <f t="shared" si="32"/>
        <v>37074</v>
      </c>
      <c r="B288" s="26">
        <v>183</v>
      </c>
      <c r="C288" s="52">
        <v>0.887152791</v>
      </c>
      <c r="D288" s="27">
        <v>0.887152791</v>
      </c>
      <c r="E288" s="23">
        <v>2786</v>
      </c>
      <c r="F288" s="29">
        <v>0</v>
      </c>
      <c r="G288" s="52">
        <v>39.58801834</v>
      </c>
      <c r="H288" s="52">
        <v>-76.99617331</v>
      </c>
      <c r="I288" s="30">
        <v>856.4</v>
      </c>
      <c r="J288" s="25">
        <f t="shared" si="26"/>
        <v>810.8</v>
      </c>
      <c r="K288" s="24">
        <f t="shared" si="27"/>
        <v>1850.9246110994109</v>
      </c>
      <c r="L288" s="24">
        <f t="shared" si="28"/>
        <v>1934.5246110994108</v>
      </c>
      <c r="M288" s="24">
        <f t="shared" si="29"/>
        <v>1952.324611099411</v>
      </c>
      <c r="N288" s="28">
        <f t="shared" si="30"/>
        <v>1943.4246110994109</v>
      </c>
      <c r="O288" s="25">
        <v>8.6</v>
      </c>
      <c r="P288" s="25">
        <v>55.1</v>
      </c>
      <c r="Q288" s="25">
        <v>41.4</v>
      </c>
      <c r="R288" s="21">
        <v>-4.84E-05</v>
      </c>
      <c r="Z288" s="31">
        <v>0.114</v>
      </c>
      <c r="AA288" s="57">
        <v>0</v>
      </c>
      <c r="AB288" s="57">
        <f t="shared" si="31"/>
        <v>0</v>
      </c>
      <c r="AC288" s="32">
        <v>12.26</v>
      </c>
      <c r="AD288" s="28">
        <v>1943.4246110994109</v>
      </c>
    </row>
    <row r="289" spans="1:30" ht="12.75">
      <c r="A289" s="20">
        <f t="shared" si="32"/>
        <v>37074</v>
      </c>
      <c r="B289" s="26">
        <v>183</v>
      </c>
      <c r="C289" s="52">
        <v>0.887268543</v>
      </c>
      <c r="D289" s="27">
        <v>0.887268543</v>
      </c>
      <c r="E289" s="23">
        <v>2796</v>
      </c>
      <c r="F289" s="29">
        <v>0</v>
      </c>
      <c r="G289" s="52">
        <v>39.5896157</v>
      </c>
      <c r="H289" s="52">
        <v>-76.98959025</v>
      </c>
      <c r="I289" s="30">
        <v>854.6</v>
      </c>
      <c r="J289" s="25">
        <f t="shared" si="26"/>
        <v>809</v>
      </c>
      <c r="K289" s="24">
        <f t="shared" si="27"/>
        <v>1869.3801224245117</v>
      </c>
      <c r="L289" s="24">
        <f t="shared" si="28"/>
        <v>1952.9801224245116</v>
      </c>
      <c r="M289" s="24">
        <f t="shared" si="29"/>
        <v>1970.7801224245118</v>
      </c>
      <c r="N289" s="28">
        <f t="shared" si="30"/>
        <v>1961.8801224245117</v>
      </c>
      <c r="O289" s="25">
        <v>9</v>
      </c>
      <c r="P289" s="25">
        <v>42.6</v>
      </c>
      <c r="Q289" s="25">
        <v>36.1</v>
      </c>
      <c r="S289" s="21">
        <v>5.54E-06</v>
      </c>
      <c r="T289" s="21">
        <v>3.302E-06</v>
      </c>
      <c r="U289" s="21">
        <v>2.493E-06</v>
      </c>
      <c r="V289" s="56">
        <v>795.5</v>
      </c>
      <c r="W289" s="56">
        <v>308</v>
      </c>
      <c r="X289" s="56">
        <v>302.2</v>
      </c>
      <c r="Y289" s="56">
        <v>11.4</v>
      </c>
      <c r="Z289" s="31">
        <v>0.114</v>
      </c>
      <c r="AA289" s="57">
        <v>0</v>
      </c>
      <c r="AB289" s="57">
        <f t="shared" si="31"/>
        <v>0</v>
      </c>
      <c r="AC289" s="32">
        <v>12.303</v>
      </c>
      <c r="AD289" s="28">
        <v>1961.8801224245117</v>
      </c>
    </row>
    <row r="290" spans="1:30" ht="12.75">
      <c r="A290" s="20">
        <f t="shared" si="32"/>
        <v>37074</v>
      </c>
      <c r="B290" s="26">
        <v>183</v>
      </c>
      <c r="C290" s="52">
        <v>0.887384236</v>
      </c>
      <c r="D290" s="27">
        <v>0.887384236</v>
      </c>
      <c r="E290" s="23">
        <v>2806</v>
      </c>
      <c r="F290" s="29">
        <v>0</v>
      </c>
      <c r="G290" s="52">
        <v>39.59272927</v>
      </c>
      <c r="H290" s="52">
        <v>-76.98445225</v>
      </c>
      <c r="I290" s="30">
        <v>853.4</v>
      </c>
      <c r="J290" s="25">
        <f t="shared" si="26"/>
        <v>807.8</v>
      </c>
      <c r="K290" s="24">
        <f t="shared" si="27"/>
        <v>1881.7066235083341</v>
      </c>
      <c r="L290" s="24">
        <f t="shared" si="28"/>
        <v>1965.306623508334</v>
      </c>
      <c r="M290" s="24">
        <f t="shared" si="29"/>
        <v>1983.1066235083342</v>
      </c>
      <c r="N290" s="28">
        <f t="shared" si="30"/>
        <v>1974.2066235083341</v>
      </c>
      <c r="O290" s="25">
        <v>8.7</v>
      </c>
      <c r="P290" s="25">
        <v>40</v>
      </c>
      <c r="Q290" s="25">
        <v>41.1</v>
      </c>
      <c r="Z290" s="31">
        <v>0.084</v>
      </c>
      <c r="AA290" s="57">
        <v>0</v>
      </c>
      <c r="AB290" s="57">
        <f t="shared" si="31"/>
        <v>0</v>
      </c>
      <c r="AC290" s="32">
        <v>12.311</v>
      </c>
      <c r="AD290" s="28">
        <v>1974.2066235083341</v>
      </c>
    </row>
    <row r="291" spans="1:30" ht="12.75">
      <c r="A291" s="20">
        <f t="shared" si="32"/>
        <v>37074</v>
      </c>
      <c r="B291" s="26">
        <v>183</v>
      </c>
      <c r="C291" s="52">
        <v>0.887499988</v>
      </c>
      <c r="D291" s="27">
        <v>0.887499988</v>
      </c>
      <c r="E291" s="23">
        <v>2816</v>
      </c>
      <c r="F291" s="29">
        <v>0</v>
      </c>
      <c r="G291" s="52">
        <v>39.59696358</v>
      </c>
      <c r="H291" s="52">
        <v>-76.98141317</v>
      </c>
      <c r="I291" s="30">
        <v>851.5</v>
      </c>
      <c r="J291" s="25">
        <f t="shared" si="26"/>
        <v>805.9</v>
      </c>
      <c r="K291" s="24">
        <f t="shared" si="27"/>
        <v>1901.2610820789066</v>
      </c>
      <c r="L291" s="24">
        <f t="shared" si="28"/>
        <v>1984.8610820789065</v>
      </c>
      <c r="M291" s="24">
        <f t="shared" si="29"/>
        <v>2002.6610820789067</v>
      </c>
      <c r="N291" s="28">
        <f t="shared" si="30"/>
        <v>1993.7610820789066</v>
      </c>
      <c r="O291" s="25">
        <v>7.4</v>
      </c>
      <c r="P291" s="25">
        <v>49.3</v>
      </c>
      <c r="Q291" s="25">
        <v>44.1</v>
      </c>
      <c r="Z291" s="31">
        <v>0.114</v>
      </c>
      <c r="AA291" s="57">
        <v>0</v>
      </c>
      <c r="AB291" s="57">
        <f t="shared" si="31"/>
        <v>0</v>
      </c>
      <c r="AC291" s="32">
        <v>12.276</v>
      </c>
      <c r="AD291" s="28">
        <v>1993.7610820789066</v>
      </c>
    </row>
    <row r="292" spans="1:30" ht="12.75">
      <c r="A292" s="20">
        <f t="shared" si="32"/>
        <v>37074</v>
      </c>
      <c r="B292" s="26">
        <v>183</v>
      </c>
      <c r="C292" s="52">
        <v>0.88761574</v>
      </c>
      <c r="D292" s="27">
        <v>0.88761574</v>
      </c>
      <c r="E292" s="23">
        <v>2826</v>
      </c>
      <c r="F292" s="29">
        <v>0</v>
      </c>
      <c r="G292" s="52">
        <v>39.60169694</v>
      </c>
      <c r="H292" s="52">
        <v>-76.98016734</v>
      </c>
      <c r="I292" s="30">
        <v>851.8</v>
      </c>
      <c r="J292" s="25">
        <f t="shared" si="26"/>
        <v>806.1999999999999</v>
      </c>
      <c r="K292" s="24">
        <f t="shared" si="27"/>
        <v>1898.1704730095482</v>
      </c>
      <c r="L292" s="24">
        <f t="shared" si="28"/>
        <v>1981.7704730095481</v>
      </c>
      <c r="M292" s="24">
        <f t="shared" si="29"/>
        <v>1999.5704730095483</v>
      </c>
      <c r="N292" s="28">
        <f t="shared" si="30"/>
        <v>1990.6704730095482</v>
      </c>
      <c r="O292" s="25">
        <v>6</v>
      </c>
      <c r="P292" s="25">
        <v>64.3</v>
      </c>
      <c r="Q292" s="25">
        <v>47.9</v>
      </c>
      <c r="S292" s="21">
        <v>5.577E-06</v>
      </c>
      <c r="T292" s="21">
        <v>3.645E-06</v>
      </c>
      <c r="U292" s="21">
        <v>2.469E-06</v>
      </c>
      <c r="V292" s="56">
        <v>790.6</v>
      </c>
      <c r="W292" s="56">
        <v>308</v>
      </c>
      <c r="X292" s="56">
        <v>302.1</v>
      </c>
      <c r="Y292" s="56">
        <v>10.9</v>
      </c>
      <c r="Z292" s="31">
        <v>0.103</v>
      </c>
      <c r="AA292" s="57">
        <v>0</v>
      </c>
      <c r="AB292" s="57">
        <f t="shared" si="31"/>
        <v>0</v>
      </c>
      <c r="AC292" s="32">
        <v>12.288</v>
      </c>
      <c r="AD292" s="28">
        <v>1990.6704730095482</v>
      </c>
    </row>
    <row r="293" spans="1:30" ht="12.75">
      <c r="A293" s="20">
        <f t="shared" si="32"/>
        <v>37074</v>
      </c>
      <c r="B293" s="26">
        <v>183</v>
      </c>
      <c r="C293" s="52">
        <v>0.887731493</v>
      </c>
      <c r="D293" s="27">
        <v>0.887731493</v>
      </c>
      <c r="E293" s="23">
        <v>2836</v>
      </c>
      <c r="F293" s="29">
        <v>0</v>
      </c>
      <c r="G293" s="52">
        <v>39.60647698</v>
      </c>
      <c r="H293" s="52">
        <v>-76.98032123</v>
      </c>
      <c r="I293" s="30">
        <v>850.5</v>
      </c>
      <c r="J293" s="25">
        <f t="shared" si="26"/>
        <v>804.9</v>
      </c>
      <c r="K293" s="24">
        <f t="shared" si="27"/>
        <v>1911.571427793822</v>
      </c>
      <c r="L293" s="24">
        <f t="shared" si="28"/>
        <v>1995.171427793822</v>
      </c>
      <c r="M293" s="24">
        <f t="shared" si="29"/>
        <v>2012.9714277938222</v>
      </c>
      <c r="N293" s="28">
        <f t="shared" si="30"/>
        <v>2004.071427793822</v>
      </c>
      <c r="O293" s="25">
        <v>5.2</v>
      </c>
      <c r="P293" s="25">
        <v>72.6</v>
      </c>
      <c r="Q293" s="25">
        <v>40.5</v>
      </c>
      <c r="Z293" s="31">
        <v>0.114</v>
      </c>
      <c r="AA293" s="57">
        <v>0</v>
      </c>
      <c r="AB293" s="57">
        <f t="shared" si="31"/>
        <v>0</v>
      </c>
      <c r="AC293" s="32">
        <v>12.302</v>
      </c>
      <c r="AD293" s="28">
        <v>2004.071427793822</v>
      </c>
    </row>
    <row r="294" spans="1:30" ht="12.75">
      <c r="A294" s="20">
        <f t="shared" si="32"/>
        <v>37074</v>
      </c>
      <c r="B294" s="26">
        <v>183</v>
      </c>
      <c r="C294" s="52">
        <v>0.887847245</v>
      </c>
      <c r="D294" s="27">
        <v>0.887847245</v>
      </c>
      <c r="E294" s="23">
        <v>2846</v>
      </c>
      <c r="F294" s="29">
        <v>0</v>
      </c>
      <c r="G294" s="52">
        <v>39.61106239</v>
      </c>
      <c r="H294" s="52">
        <v>-76.98198354</v>
      </c>
      <c r="I294" s="30">
        <v>848.9</v>
      </c>
      <c r="J294" s="25">
        <f t="shared" si="26"/>
        <v>803.3</v>
      </c>
      <c r="K294" s="24">
        <f t="shared" si="27"/>
        <v>1928.0946544807136</v>
      </c>
      <c r="L294" s="24">
        <f t="shared" si="28"/>
        <v>2011.6946544807136</v>
      </c>
      <c r="M294" s="24">
        <f t="shared" si="29"/>
        <v>2029.4946544807137</v>
      </c>
      <c r="N294" s="28">
        <f t="shared" si="30"/>
        <v>2020.5946544807136</v>
      </c>
      <c r="O294" s="25">
        <v>5.8</v>
      </c>
      <c r="P294" s="25">
        <v>71.9</v>
      </c>
      <c r="Q294" s="25">
        <v>44.6</v>
      </c>
      <c r="R294" s="21">
        <v>-4.72E-07</v>
      </c>
      <c r="Z294" s="31">
        <v>0.114</v>
      </c>
      <c r="AA294" s="57">
        <v>0</v>
      </c>
      <c r="AB294" s="57">
        <f t="shared" si="31"/>
        <v>0</v>
      </c>
      <c r="AC294" s="32">
        <v>12.297</v>
      </c>
      <c r="AD294" s="28">
        <v>2020.5946544807136</v>
      </c>
    </row>
    <row r="295" spans="1:30" ht="12.75">
      <c r="A295" s="20">
        <f t="shared" si="32"/>
        <v>37074</v>
      </c>
      <c r="B295" s="26">
        <v>183</v>
      </c>
      <c r="C295" s="52">
        <v>0.887962937</v>
      </c>
      <c r="D295" s="27">
        <v>0.887962937</v>
      </c>
      <c r="E295" s="23">
        <v>2856</v>
      </c>
      <c r="F295" s="29">
        <v>0</v>
      </c>
      <c r="G295" s="52">
        <v>39.61529518</v>
      </c>
      <c r="H295" s="52">
        <v>-76.9853169</v>
      </c>
      <c r="I295" s="30">
        <v>846.4</v>
      </c>
      <c r="J295" s="25">
        <f t="shared" si="26"/>
        <v>800.8</v>
      </c>
      <c r="K295" s="24">
        <f t="shared" si="27"/>
        <v>1953.9781969508892</v>
      </c>
      <c r="L295" s="24">
        <f t="shared" si="28"/>
        <v>2037.5781969508892</v>
      </c>
      <c r="M295" s="24">
        <f t="shared" si="29"/>
        <v>2055.378196950889</v>
      </c>
      <c r="N295" s="28">
        <f t="shared" si="30"/>
        <v>2046.478196950889</v>
      </c>
      <c r="O295" s="25">
        <v>7.2</v>
      </c>
      <c r="P295" s="25">
        <v>59.9</v>
      </c>
      <c r="Q295" s="25">
        <v>45.5</v>
      </c>
      <c r="S295" s="21">
        <v>6.241E-06</v>
      </c>
      <c r="T295" s="21">
        <v>4.347E-06</v>
      </c>
      <c r="U295" s="21">
        <v>3.904E-06</v>
      </c>
      <c r="V295" s="56">
        <v>787.5</v>
      </c>
      <c r="W295" s="56">
        <v>308</v>
      </c>
      <c r="X295" s="56">
        <v>302.1</v>
      </c>
      <c r="Y295" s="56">
        <v>8.9</v>
      </c>
      <c r="Z295" s="31">
        <v>0.114</v>
      </c>
      <c r="AA295" s="57">
        <v>0</v>
      </c>
      <c r="AB295" s="57">
        <f t="shared" si="31"/>
        <v>0</v>
      </c>
      <c r="AC295" s="32">
        <v>12.276</v>
      </c>
      <c r="AD295" s="28">
        <v>2046.478196950889</v>
      </c>
    </row>
    <row r="296" spans="1:30" ht="12.75">
      <c r="A296" s="20">
        <f t="shared" si="32"/>
        <v>37074</v>
      </c>
      <c r="B296" s="26">
        <v>183</v>
      </c>
      <c r="C296" s="52">
        <v>0.88807869</v>
      </c>
      <c r="D296" s="27">
        <v>0.88807869</v>
      </c>
      <c r="E296" s="23">
        <v>2866</v>
      </c>
      <c r="F296" s="29">
        <v>0</v>
      </c>
      <c r="G296" s="52">
        <v>39.61852071</v>
      </c>
      <c r="H296" s="52">
        <v>-76.99045927</v>
      </c>
      <c r="I296" s="30">
        <v>843.6</v>
      </c>
      <c r="J296" s="25">
        <f t="shared" si="26"/>
        <v>798</v>
      </c>
      <c r="K296" s="24">
        <f t="shared" si="27"/>
        <v>1983.0638707221515</v>
      </c>
      <c r="L296" s="24">
        <f t="shared" si="28"/>
        <v>2066.6638707221514</v>
      </c>
      <c r="M296" s="24">
        <f t="shared" si="29"/>
        <v>2084.4638707221516</v>
      </c>
      <c r="N296" s="28">
        <f t="shared" si="30"/>
        <v>2075.5638707221515</v>
      </c>
      <c r="O296" s="25">
        <v>7.5</v>
      </c>
      <c r="P296" s="25">
        <v>49.2</v>
      </c>
      <c r="Q296" s="25">
        <v>37.8</v>
      </c>
      <c r="Z296" s="31">
        <v>0.105</v>
      </c>
      <c r="AA296" s="57">
        <v>0</v>
      </c>
      <c r="AB296" s="57">
        <f t="shared" si="31"/>
        <v>0</v>
      </c>
      <c r="AC296" s="32">
        <v>12.286</v>
      </c>
      <c r="AD296" s="28">
        <v>2075.5638707221515</v>
      </c>
    </row>
    <row r="297" spans="1:30" ht="12.75">
      <c r="A297" s="20">
        <f t="shared" si="32"/>
        <v>37074</v>
      </c>
      <c r="B297" s="26">
        <v>183</v>
      </c>
      <c r="C297" s="52">
        <v>0.888194442</v>
      </c>
      <c r="D297" s="27">
        <v>0.888194442</v>
      </c>
      <c r="E297" s="23">
        <v>2876</v>
      </c>
      <c r="F297" s="29">
        <v>0</v>
      </c>
      <c r="G297" s="52">
        <v>39.6208894</v>
      </c>
      <c r="H297" s="52">
        <v>-76.99644765</v>
      </c>
      <c r="I297" s="30">
        <v>842.3</v>
      </c>
      <c r="J297" s="25">
        <f t="shared" si="26"/>
        <v>796.6999999999999</v>
      </c>
      <c r="K297" s="24">
        <f t="shared" si="27"/>
        <v>1996.6026418702174</v>
      </c>
      <c r="L297" s="24">
        <f t="shared" si="28"/>
        <v>2080.2026418702176</v>
      </c>
      <c r="M297" s="24">
        <f t="shared" si="29"/>
        <v>2098.0026418702173</v>
      </c>
      <c r="N297" s="28">
        <f t="shared" si="30"/>
        <v>2089.1026418702177</v>
      </c>
      <c r="O297" s="25">
        <v>7.1</v>
      </c>
      <c r="P297" s="25">
        <v>49.7</v>
      </c>
      <c r="Q297" s="25">
        <v>37.1</v>
      </c>
      <c r="Z297" s="31">
        <v>0.105</v>
      </c>
      <c r="AA297" s="57">
        <v>0</v>
      </c>
      <c r="AB297" s="57">
        <f t="shared" si="31"/>
        <v>0</v>
      </c>
      <c r="AC297" s="32">
        <v>12.273</v>
      </c>
      <c r="AD297" s="28">
        <v>2089.1026418702177</v>
      </c>
    </row>
    <row r="298" spans="1:30" ht="12.75">
      <c r="A298" s="20">
        <f t="shared" si="32"/>
        <v>37074</v>
      </c>
      <c r="B298" s="26">
        <v>183</v>
      </c>
      <c r="C298" s="52">
        <v>0.888310194</v>
      </c>
      <c r="D298" s="27">
        <v>0.888310194</v>
      </c>
      <c r="E298" s="23">
        <v>2886</v>
      </c>
      <c r="F298" s="29">
        <v>0</v>
      </c>
      <c r="G298" s="52">
        <v>39.62251948</v>
      </c>
      <c r="H298" s="52">
        <v>-77.00284175</v>
      </c>
      <c r="I298" s="30">
        <v>841.5</v>
      </c>
      <c r="J298" s="25">
        <f t="shared" si="26"/>
        <v>795.9</v>
      </c>
      <c r="K298" s="24">
        <f t="shared" si="27"/>
        <v>2004.9451781710509</v>
      </c>
      <c r="L298" s="24">
        <f t="shared" si="28"/>
        <v>2088.545178171051</v>
      </c>
      <c r="M298" s="24">
        <f t="shared" si="29"/>
        <v>2106.345178171051</v>
      </c>
      <c r="N298" s="28">
        <f t="shared" si="30"/>
        <v>2097.445178171051</v>
      </c>
      <c r="O298" s="25">
        <v>6.5</v>
      </c>
      <c r="P298" s="25">
        <v>56.6</v>
      </c>
      <c r="Q298" s="25">
        <v>46.4</v>
      </c>
      <c r="Z298" s="31">
        <v>0.114</v>
      </c>
      <c r="AA298" s="57">
        <v>0</v>
      </c>
      <c r="AB298" s="57">
        <f t="shared" si="31"/>
        <v>0</v>
      </c>
      <c r="AC298" s="32">
        <v>12.288</v>
      </c>
      <c r="AD298" s="28">
        <v>2097.445178171051</v>
      </c>
    </row>
    <row r="299" spans="1:30" ht="12.75">
      <c r="A299" s="20">
        <f t="shared" si="32"/>
        <v>37074</v>
      </c>
      <c r="B299" s="26">
        <v>183</v>
      </c>
      <c r="C299" s="52">
        <v>0.888425946</v>
      </c>
      <c r="D299" s="27">
        <v>0.888425946</v>
      </c>
      <c r="E299" s="23">
        <v>2896</v>
      </c>
      <c r="F299" s="29">
        <v>0</v>
      </c>
      <c r="G299" s="52">
        <v>39.62256541</v>
      </c>
      <c r="H299" s="52">
        <v>-77.00967685</v>
      </c>
      <c r="I299" s="30">
        <v>840.2</v>
      </c>
      <c r="J299" s="25">
        <f t="shared" si="26"/>
        <v>794.6</v>
      </c>
      <c r="K299" s="24">
        <f t="shared" si="27"/>
        <v>2018.5197008841028</v>
      </c>
      <c r="L299" s="24">
        <f t="shared" si="28"/>
        <v>2102.1197008841027</v>
      </c>
      <c r="M299" s="24">
        <f t="shared" si="29"/>
        <v>2119.919700884103</v>
      </c>
      <c r="N299" s="28">
        <f t="shared" si="30"/>
        <v>2111.019700884103</v>
      </c>
      <c r="O299" s="25">
        <v>7.8</v>
      </c>
      <c r="P299" s="25">
        <v>46.3</v>
      </c>
      <c r="Q299" s="25">
        <v>47</v>
      </c>
      <c r="S299" s="21">
        <v>6.674E-06</v>
      </c>
      <c r="T299" s="21">
        <v>4.522E-06</v>
      </c>
      <c r="U299" s="21">
        <v>3.631E-06</v>
      </c>
      <c r="V299" s="56">
        <v>781.2</v>
      </c>
      <c r="W299" s="56">
        <v>307.9</v>
      </c>
      <c r="X299" s="56">
        <v>302</v>
      </c>
      <c r="Y299" s="56">
        <v>8.5</v>
      </c>
      <c r="Z299" s="31">
        <v>0.104</v>
      </c>
      <c r="AA299" s="57">
        <v>0</v>
      </c>
      <c r="AB299" s="57">
        <f t="shared" si="31"/>
        <v>0</v>
      </c>
      <c r="AC299" s="32">
        <v>12.28</v>
      </c>
      <c r="AD299" s="28">
        <v>2111.019700884103</v>
      </c>
    </row>
    <row r="300" spans="1:30" ht="12.75">
      <c r="A300" s="20">
        <f t="shared" si="32"/>
        <v>37074</v>
      </c>
      <c r="B300" s="26">
        <v>183</v>
      </c>
      <c r="C300" s="52">
        <v>0.888541639</v>
      </c>
      <c r="D300" s="27">
        <v>0.888541639</v>
      </c>
      <c r="E300" s="23">
        <v>2906</v>
      </c>
      <c r="F300" s="29">
        <v>0</v>
      </c>
      <c r="G300" s="52">
        <v>39.62118324</v>
      </c>
      <c r="H300" s="52">
        <v>-77.01665228</v>
      </c>
      <c r="I300" s="30">
        <v>837</v>
      </c>
      <c r="J300" s="25">
        <f t="shared" si="26"/>
        <v>791.4</v>
      </c>
      <c r="K300" s="24">
        <f t="shared" si="27"/>
        <v>2052.0287556746994</v>
      </c>
      <c r="L300" s="24">
        <f t="shared" si="28"/>
        <v>2135.6287556746993</v>
      </c>
      <c r="M300" s="24">
        <f t="shared" si="29"/>
        <v>2153.4287556746995</v>
      </c>
      <c r="N300" s="28">
        <f t="shared" si="30"/>
        <v>2144.5287556746994</v>
      </c>
      <c r="O300" s="25">
        <v>7.6</v>
      </c>
      <c r="P300" s="25">
        <v>41.6</v>
      </c>
      <c r="Q300" s="25">
        <v>43.6</v>
      </c>
      <c r="R300" s="21">
        <v>-5.4E-05</v>
      </c>
      <c r="Z300" s="31">
        <v>0.094</v>
      </c>
      <c r="AA300" s="57">
        <v>0</v>
      </c>
      <c r="AB300" s="57">
        <f t="shared" si="31"/>
        <v>0</v>
      </c>
      <c r="AC300" s="32">
        <v>12.272</v>
      </c>
      <c r="AD300" s="28">
        <v>2144.5287556746994</v>
      </c>
    </row>
    <row r="301" spans="1:30" ht="12.75">
      <c r="A301" s="20">
        <f t="shared" si="32"/>
        <v>37074</v>
      </c>
      <c r="B301" s="26">
        <v>183</v>
      </c>
      <c r="C301" s="52">
        <v>0.888657391</v>
      </c>
      <c r="D301" s="27">
        <v>0.888657391</v>
      </c>
      <c r="E301" s="23">
        <v>2916</v>
      </c>
      <c r="F301" s="29">
        <v>0</v>
      </c>
      <c r="G301" s="52">
        <v>39.61804334</v>
      </c>
      <c r="H301" s="52">
        <v>-77.02303965</v>
      </c>
      <c r="I301" s="30">
        <v>835.2</v>
      </c>
      <c r="J301" s="25">
        <f t="shared" si="26"/>
        <v>789.6</v>
      </c>
      <c r="K301" s="24">
        <f t="shared" si="27"/>
        <v>2070.937192016118</v>
      </c>
      <c r="L301" s="24">
        <f t="shared" si="28"/>
        <v>2154.537192016118</v>
      </c>
      <c r="M301" s="24">
        <f t="shared" si="29"/>
        <v>2172.337192016118</v>
      </c>
      <c r="N301" s="28">
        <f t="shared" si="30"/>
        <v>2163.437192016118</v>
      </c>
      <c r="O301" s="25">
        <v>7.9</v>
      </c>
      <c r="P301" s="25">
        <v>37.5</v>
      </c>
      <c r="Q301" s="25">
        <v>36.6</v>
      </c>
      <c r="Z301" s="31">
        <v>0.114</v>
      </c>
      <c r="AA301" s="57">
        <v>0</v>
      </c>
      <c r="AB301" s="57">
        <f t="shared" si="31"/>
        <v>0</v>
      </c>
      <c r="AC301" s="32">
        <v>12.313</v>
      </c>
      <c r="AD301" s="28">
        <v>2163.437192016118</v>
      </c>
    </row>
    <row r="302" spans="1:30" ht="12.75">
      <c r="A302" s="20">
        <f t="shared" si="32"/>
        <v>37074</v>
      </c>
      <c r="B302" s="26">
        <v>183</v>
      </c>
      <c r="C302" s="52">
        <v>0.888773143</v>
      </c>
      <c r="D302" s="27">
        <v>0.888773143</v>
      </c>
      <c r="E302" s="23">
        <v>2926</v>
      </c>
      <c r="F302" s="29">
        <v>0</v>
      </c>
      <c r="G302" s="52">
        <v>39.61350367</v>
      </c>
      <c r="H302" s="52">
        <v>-77.02834491</v>
      </c>
      <c r="I302" s="30">
        <v>834.3</v>
      </c>
      <c r="J302" s="25">
        <f t="shared" si="26"/>
        <v>788.6999999999999</v>
      </c>
      <c r="K302" s="24">
        <f t="shared" si="27"/>
        <v>2080.4075804655267</v>
      </c>
      <c r="L302" s="24">
        <f t="shared" si="28"/>
        <v>2164.0075804655266</v>
      </c>
      <c r="M302" s="24">
        <f t="shared" si="29"/>
        <v>2181.807580465527</v>
      </c>
      <c r="N302" s="28">
        <f t="shared" si="30"/>
        <v>2172.9075804655267</v>
      </c>
      <c r="O302" s="25">
        <v>8.9</v>
      </c>
      <c r="P302" s="25">
        <v>30.3</v>
      </c>
      <c r="Q302" s="25">
        <v>46.3</v>
      </c>
      <c r="S302" s="21">
        <v>4.862E-06</v>
      </c>
      <c r="T302" s="21">
        <v>3.056E-06</v>
      </c>
      <c r="U302" s="21">
        <v>2.106E-06</v>
      </c>
      <c r="V302" s="56">
        <v>776.5</v>
      </c>
      <c r="W302" s="56">
        <v>307.9</v>
      </c>
      <c r="X302" s="56">
        <v>301.9</v>
      </c>
      <c r="Y302" s="56">
        <v>8.2</v>
      </c>
      <c r="Z302" s="31">
        <v>0.123</v>
      </c>
      <c r="AA302" s="57">
        <v>0</v>
      </c>
      <c r="AB302" s="57">
        <f t="shared" si="31"/>
        <v>0</v>
      </c>
      <c r="AC302" s="32">
        <v>12.308</v>
      </c>
      <c r="AD302" s="28">
        <v>2172.9075804655267</v>
      </c>
    </row>
    <row r="303" spans="1:30" ht="12.75">
      <c r="A303" s="20">
        <f t="shared" si="32"/>
        <v>37074</v>
      </c>
      <c r="B303" s="26">
        <v>183</v>
      </c>
      <c r="C303" s="52">
        <v>0.888888896</v>
      </c>
      <c r="D303" s="27">
        <v>0.888888896</v>
      </c>
      <c r="E303" s="23">
        <v>2936</v>
      </c>
      <c r="F303" s="29">
        <v>0</v>
      </c>
      <c r="G303" s="52">
        <v>39.60801975</v>
      </c>
      <c r="H303" s="52">
        <v>-77.03235484</v>
      </c>
      <c r="I303" s="30">
        <v>832.2</v>
      </c>
      <c r="J303" s="25">
        <f t="shared" si="26"/>
        <v>786.6</v>
      </c>
      <c r="K303" s="24">
        <f t="shared" si="27"/>
        <v>2102.5472468288613</v>
      </c>
      <c r="L303" s="24">
        <f t="shared" si="28"/>
        <v>2186.147246828861</v>
      </c>
      <c r="M303" s="24">
        <f t="shared" si="29"/>
        <v>2203.9472468288614</v>
      </c>
      <c r="N303" s="28">
        <f t="shared" si="30"/>
        <v>2195.0472468288613</v>
      </c>
      <c r="O303" s="25">
        <v>9</v>
      </c>
      <c r="P303" s="25">
        <v>26.8</v>
      </c>
      <c r="Q303" s="25">
        <v>46.8</v>
      </c>
      <c r="Z303" s="31">
        <v>0.104</v>
      </c>
      <c r="AA303" s="57">
        <v>0</v>
      </c>
      <c r="AB303" s="57">
        <f t="shared" si="31"/>
        <v>0</v>
      </c>
      <c r="AC303" s="32">
        <v>12.276</v>
      </c>
      <c r="AD303" s="28">
        <v>2195.0472468288613</v>
      </c>
    </row>
    <row r="304" spans="1:30" ht="12.75">
      <c r="A304" s="20">
        <f t="shared" si="32"/>
        <v>37074</v>
      </c>
      <c r="B304" s="26">
        <v>183</v>
      </c>
      <c r="C304" s="52">
        <v>0.889004648</v>
      </c>
      <c r="D304" s="27">
        <v>0.889004648</v>
      </c>
      <c r="E304" s="23">
        <v>2946</v>
      </c>
      <c r="F304" s="29">
        <v>0</v>
      </c>
      <c r="G304" s="52">
        <v>39.60187538</v>
      </c>
      <c r="H304" s="52">
        <v>-77.03444495</v>
      </c>
      <c r="I304" s="30">
        <v>830</v>
      </c>
      <c r="J304" s="25">
        <f t="shared" si="26"/>
        <v>784.4</v>
      </c>
      <c r="K304" s="24">
        <f t="shared" si="27"/>
        <v>2125.8046688027302</v>
      </c>
      <c r="L304" s="24">
        <f t="shared" si="28"/>
        <v>2209.40466880273</v>
      </c>
      <c r="M304" s="24">
        <f t="shared" si="29"/>
        <v>2227.2046688027303</v>
      </c>
      <c r="N304" s="28">
        <f t="shared" si="30"/>
        <v>2218.3046688027302</v>
      </c>
      <c r="O304" s="25">
        <v>8.5</v>
      </c>
      <c r="P304" s="25">
        <v>27.1</v>
      </c>
      <c r="Q304" s="25">
        <v>47.6</v>
      </c>
      <c r="Z304" s="31">
        <v>0.124</v>
      </c>
      <c r="AA304" s="57">
        <v>0</v>
      </c>
      <c r="AB304" s="57">
        <f t="shared" si="31"/>
        <v>0</v>
      </c>
      <c r="AC304" s="32">
        <v>12.318</v>
      </c>
      <c r="AD304" s="28">
        <v>2218.3046688027302</v>
      </c>
    </row>
    <row r="305" spans="1:30" ht="12.75">
      <c r="A305" s="20">
        <f t="shared" si="32"/>
        <v>37074</v>
      </c>
      <c r="B305" s="26">
        <v>183</v>
      </c>
      <c r="C305" s="52">
        <v>0.8891204</v>
      </c>
      <c r="D305" s="27">
        <v>0.8891204</v>
      </c>
      <c r="E305" s="23">
        <v>2956</v>
      </c>
      <c r="F305" s="29">
        <v>0</v>
      </c>
      <c r="G305" s="52">
        <v>39.59556913</v>
      </c>
      <c r="H305" s="52">
        <v>-77.03471513</v>
      </c>
      <c r="I305" s="30">
        <v>828.2</v>
      </c>
      <c r="J305" s="25">
        <f t="shared" si="26"/>
        <v>782.6</v>
      </c>
      <c r="K305" s="24">
        <f t="shared" si="27"/>
        <v>2144.8820383544944</v>
      </c>
      <c r="L305" s="24">
        <f t="shared" si="28"/>
        <v>2228.4820383544943</v>
      </c>
      <c r="M305" s="24">
        <f t="shared" si="29"/>
        <v>2246.2820383544945</v>
      </c>
      <c r="N305" s="28">
        <f t="shared" si="30"/>
        <v>2237.3820383544944</v>
      </c>
      <c r="O305" s="25">
        <v>8.7</v>
      </c>
      <c r="P305" s="25">
        <v>25.8</v>
      </c>
      <c r="Q305" s="25">
        <v>42.5</v>
      </c>
      <c r="S305" s="21">
        <v>4.82E-06</v>
      </c>
      <c r="T305" s="21">
        <v>3.053E-06</v>
      </c>
      <c r="U305" s="21">
        <v>1.763E-06</v>
      </c>
      <c r="V305" s="56">
        <v>770.3</v>
      </c>
      <c r="W305" s="56">
        <v>307.9</v>
      </c>
      <c r="X305" s="56">
        <v>301.8</v>
      </c>
      <c r="Y305" s="56">
        <v>7.3</v>
      </c>
      <c r="Z305" s="31">
        <v>0.104</v>
      </c>
      <c r="AA305" s="57">
        <v>0</v>
      </c>
      <c r="AB305" s="57">
        <f t="shared" si="31"/>
        <v>0</v>
      </c>
      <c r="AC305" s="32">
        <v>12.264</v>
      </c>
      <c r="AD305" s="28">
        <v>2237.3820383544944</v>
      </c>
    </row>
    <row r="306" spans="1:30" ht="12.75">
      <c r="A306" s="20">
        <f t="shared" si="32"/>
        <v>37074</v>
      </c>
      <c r="B306" s="26">
        <v>183</v>
      </c>
      <c r="C306" s="52">
        <v>0.889236093</v>
      </c>
      <c r="D306" s="27">
        <v>0.889236093</v>
      </c>
      <c r="E306" s="23">
        <v>2966</v>
      </c>
      <c r="F306" s="29">
        <v>0</v>
      </c>
      <c r="G306" s="52">
        <v>39.58931156</v>
      </c>
      <c r="H306" s="52">
        <v>-77.03331318</v>
      </c>
      <c r="I306" s="30">
        <v>826.8</v>
      </c>
      <c r="J306" s="25">
        <f t="shared" si="26"/>
        <v>781.1999999999999</v>
      </c>
      <c r="K306" s="24">
        <f t="shared" si="27"/>
        <v>2159.750352751075</v>
      </c>
      <c r="L306" s="24">
        <f t="shared" si="28"/>
        <v>2243.3503527510748</v>
      </c>
      <c r="M306" s="24">
        <f t="shared" si="29"/>
        <v>2261.150352751075</v>
      </c>
      <c r="N306" s="28">
        <f t="shared" si="30"/>
        <v>2252.250352751075</v>
      </c>
      <c r="O306" s="25">
        <v>9.1</v>
      </c>
      <c r="P306" s="25">
        <v>24.3</v>
      </c>
      <c r="Q306" s="25">
        <v>36.5</v>
      </c>
      <c r="R306" s="21">
        <v>-0.000103</v>
      </c>
      <c r="Z306" s="31">
        <v>0.115</v>
      </c>
      <c r="AA306" s="57">
        <v>0</v>
      </c>
      <c r="AB306" s="57">
        <f t="shared" si="31"/>
        <v>0</v>
      </c>
      <c r="AC306" s="32">
        <v>12.303</v>
      </c>
      <c r="AD306" s="28">
        <v>2252.250352751075</v>
      </c>
    </row>
    <row r="307" spans="1:30" ht="12.75">
      <c r="A307" s="20">
        <f t="shared" si="32"/>
        <v>37074</v>
      </c>
      <c r="B307" s="26">
        <v>183</v>
      </c>
      <c r="C307" s="52">
        <v>0.889351845</v>
      </c>
      <c r="D307" s="27">
        <v>0.889351845</v>
      </c>
      <c r="E307" s="23">
        <v>2976</v>
      </c>
      <c r="F307" s="29">
        <v>0</v>
      </c>
      <c r="G307" s="52">
        <v>39.58361808</v>
      </c>
      <c r="H307" s="52">
        <v>-77.03011702</v>
      </c>
      <c r="I307" s="30">
        <v>824.7</v>
      </c>
      <c r="J307" s="25">
        <f t="shared" si="26"/>
        <v>779.1</v>
      </c>
      <c r="K307" s="24">
        <f t="shared" si="27"/>
        <v>2182.1028598466955</v>
      </c>
      <c r="L307" s="24">
        <f t="shared" si="28"/>
        <v>2265.7028598466954</v>
      </c>
      <c r="M307" s="24">
        <f t="shared" si="29"/>
        <v>2283.5028598466956</v>
      </c>
      <c r="N307" s="28">
        <f t="shared" si="30"/>
        <v>2274.6028598466955</v>
      </c>
      <c r="O307" s="25">
        <v>9.2</v>
      </c>
      <c r="P307" s="25">
        <v>23.5</v>
      </c>
      <c r="Q307" s="25">
        <v>46</v>
      </c>
      <c r="Z307" s="31">
        <v>0.114</v>
      </c>
      <c r="AA307" s="57">
        <v>0</v>
      </c>
      <c r="AB307" s="57">
        <f t="shared" si="31"/>
        <v>0</v>
      </c>
      <c r="AC307" s="32">
        <v>12.318</v>
      </c>
      <c r="AD307" s="28">
        <v>2274.6028598466955</v>
      </c>
    </row>
    <row r="308" spans="1:30" ht="12.75">
      <c r="A308" s="20">
        <f t="shared" si="32"/>
        <v>37074</v>
      </c>
      <c r="B308" s="26">
        <v>183</v>
      </c>
      <c r="C308" s="52">
        <v>0.889467597</v>
      </c>
      <c r="D308" s="27">
        <v>0.889467597</v>
      </c>
      <c r="E308" s="23">
        <v>2986</v>
      </c>
      <c r="F308" s="29">
        <v>0</v>
      </c>
      <c r="G308" s="52">
        <v>39.57891958</v>
      </c>
      <c r="H308" s="52">
        <v>-77.02546246</v>
      </c>
      <c r="I308" s="30">
        <v>823.5</v>
      </c>
      <c r="J308" s="25">
        <f t="shared" si="26"/>
        <v>777.9</v>
      </c>
      <c r="K308" s="24">
        <f t="shared" si="27"/>
        <v>2194.9027874246212</v>
      </c>
      <c r="L308" s="24">
        <f t="shared" si="28"/>
        <v>2278.502787424621</v>
      </c>
      <c r="M308" s="24">
        <f t="shared" si="29"/>
        <v>2296.3027874246213</v>
      </c>
      <c r="N308" s="28">
        <f t="shared" si="30"/>
        <v>2287.4027874246212</v>
      </c>
      <c r="O308" s="25">
        <v>9.4</v>
      </c>
      <c r="P308" s="25">
        <v>23.2</v>
      </c>
      <c r="Q308" s="25">
        <v>45.9</v>
      </c>
      <c r="S308" s="21">
        <v>6.889E-06</v>
      </c>
      <c r="T308" s="21">
        <v>5.317E-06</v>
      </c>
      <c r="U308" s="21">
        <v>3.432E-06</v>
      </c>
      <c r="V308" s="56">
        <v>764.5</v>
      </c>
      <c r="W308" s="56">
        <v>307.9</v>
      </c>
      <c r="X308" s="56">
        <v>301.8</v>
      </c>
      <c r="Y308" s="56">
        <v>5.8</v>
      </c>
      <c r="Z308" s="31">
        <v>0.094</v>
      </c>
      <c r="AA308" s="57">
        <v>0</v>
      </c>
      <c r="AB308" s="57">
        <f t="shared" si="31"/>
        <v>0</v>
      </c>
      <c r="AC308" s="32">
        <v>12.263</v>
      </c>
      <c r="AD308" s="28">
        <v>2287.4027874246212</v>
      </c>
    </row>
    <row r="309" spans="1:30" ht="12.75">
      <c r="A309" s="20">
        <f t="shared" si="32"/>
        <v>37074</v>
      </c>
      <c r="B309" s="26">
        <v>183</v>
      </c>
      <c r="C309" s="52">
        <v>0.889583349</v>
      </c>
      <c r="D309" s="27">
        <v>0.889583349</v>
      </c>
      <c r="E309" s="23">
        <v>2996</v>
      </c>
      <c r="F309" s="29">
        <v>0</v>
      </c>
      <c r="G309" s="52">
        <v>39.57602579</v>
      </c>
      <c r="H309" s="52">
        <v>-77.01951292</v>
      </c>
      <c r="I309" s="30">
        <v>821.2</v>
      </c>
      <c r="J309" s="25">
        <f t="shared" si="26"/>
        <v>775.6</v>
      </c>
      <c r="K309" s="24">
        <f t="shared" si="27"/>
        <v>2219.4912677727993</v>
      </c>
      <c r="L309" s="24">
        <f t="shared" si="28"/>
        <v>2303.0912677727993</v>
      </c>
      <c r="M309" s="24">
        <f t="shared" si="29"/>
        <v>2320.8912677727994</v>
      </c>
      <c r="N309" s="28">
        <f t="shared" si="30"/>
        <v>2311.9912677727993</v>
      </c>
      <c r="O309" s="25">
        <v>9.2</v>
      </c>
      <c r="P309" s="25">
        <v>22.9</v>
      </c>
      <c r="Q309" s="25">
        <v>40.2</v>
      </c>
      <c r="Z309" s="31">
        <v>0.096</v>
      </c>
      <c r="AA309" s="57">
        <v>0</v>
      </c>
      <c r="AB309" s="57">
        <f t="shared" si="31"/>
        <v>0</v>
      </c>
      <c r="AC309" s="32">
        <v>12.299</v>
      </c>
      <c r="AD309" s="28">
        <v>2311.9912677727993</v>
      </c>
    </row>
    <row r="310" spans="1:30" ht="12.75">
      <c r="A310" s="20">
        <f t="shared" si="32"/>
        <v>37074</v>
      </c>
      <c r="B310" s="26">
        <v>183</v>
      </c>
      <c r="C310" s="52">
        <v>0.889699101</v>
      </c>
      <c r="D310" s="27">
        <v>0.889699101</v>
      </c>
      <c r="E310" s="23">
        <v>3006</v>
      </c>
      <c r="F310" s="29">
        <v>0</v>
      </c>
      <c r="G310" s="52">
        <v>39.57468748</v>
      </c>
      <c r="H310" s="52">
        <v>-77.01297224</v>
      </c>
      <c r="I310" s="30">
        <v>819.2</v>
      </c>
      <c r="J310" s="25">
        <f t="shared" si="26"/>
        <v>773.6</v>
      </c>
      <c r="K310" s="24">
        <f t="shared" si="27"/>
        <v>2240.9318977373528</v>
      </c>
      <c r="L310" s="24">
        <f t="shared" si="28"/>
        <v>2324.5318977373527</v>
      </c>
      <c r="M310" s="24">
        <f t="shared" si="29"/>
        <v>2342.331897737353</v>
      </c>
      <c r="N310" s="28">
        <f t="shared" si="30"/>
        <v>2333.4318977373528</v>
      </c>
      <c r="O310" s="25">
        <v>9.1</v>
      </c>
      <c r="P310" s="25">
        <v>22.8</v>
      </c>
      <c r="Q310" s="25">
        <v>49.1</v>
      </c>
      <c r="Z310" s="31">
        <v>0.095</v>
      </c>
      <c r="AA310" s="57">
        <v>0</v>
      </c>
      <c r="AB310" s="57">
        <f t="shared" si="31"/>
        <v>0</v>
      </c>
      <c r="AC310" s="32">
        <v>12.306</v>
      </c>
      <c r="AD310" s="28">
        <v>2333.4318977373528</v>
      </c>
    </row>
    <row r="311" spans="1:30" ht="12.75">
      <c r="A311" s="20">
        <f t="shared" si="32"/>
        <v>37074</v>
      </c>
      <c r="B311" s="26">
        <v>183</v>
      </c>
      <c r="C311" s="52">
        <v>0.889814794</v>
      </c>
      <c r="D311" s="27">
        <v>0.889814794</v>
      </c>
      <c r="E311" s="23">
        <v>3016</v>
      </c>
      <c r="F311" s="29">
        <v>0</v>
      </c>
      <c r="G311" s="52">
        <v>39.57502901</v>
      </c>
      <c r="H311" s="52">
        <v>-77.0063187</v>
      </c>
      <c r="I311" s="30">
        <v>817.3</v>
      </c>
      <c r="J311" s="25">
        <f t="shared" si="26"/>
        <v>771.6999999999999</v>
      </c>
      <c r="K311" s="24">
        <f t="shared" si="27"/>
        <v>2261.3519010472423</v>
      </c>
      <c r="L311" s="24">
        <f t="shared" si="28"/>
        <v>2344.9519010472422</v>
      </c>
      <c r="M311" s="24">
        <f t="shared" si="29"/>
        <v>2362.7519010472424</v>
      </c>
      <c r="N311" s="28">
        <f t="shared" si="30"/>
        <v>2353.8519010472423</v>
      </c>
      <c r="O311" s="25">
        <v>9.3</v>
      </c>
      <c r="P311" s="25">
        <v>22.1</v>
      </c>
      <c r="Q311" s="25">
        <v>51</v>
      </c>
      <c r="S311" s="21">
        <v>4.339E-06</v>
      </c>
      <c r="T311" s="21">
        <v>3.307E-06</v>
      </c>
      <c r="U311" s="21">
        <v>1.466E-06</v>
      </c>
      <c r="V311" s="56">
        <v>759.3</v>
      </c>
      <c r="W311" s="56">
        <v>307.9</v>
      </c>
      <c r="X311" s="56">
        <v>301.7</v>
      </c>
      <c r="Y311" s="56">
        <v>4.7</v>
      </c>
      <c r="Z311" s="31">
        <v>0.105</v>
      </c>
      <c r="AA311" s="57">
        <v>0</v>
      </c>
      <c r="AB311" s="57">
        <f t="shared" si="31"/>
        <v>0</v>
      </c>
      <c r="AC311" s="32">
        <v>12.282</v>
      </c>
      <c r="AD311" s="28">
        <v>2353.8519010472423</v>
      </c>
    </row>
    <row r="312" spans="1:30" ht="12.75">
      <c r="A312" s="20">
        <f t="shared" si="32"/>
        <v>37074</v>
      </c>
      <c r="B312" s="26">
        <v>183</v>
      </c>
      <c r="C312" s="52">
        <v>0.889930546</v>
      </c>
      <c r="D312" s="27">
        <v>0.889930546</v>
      </c>
      <c r="E312" s="23">
        <v>3026</v>
      </c>
      <c r="F312" s="29">
        <v>0</v>
      </c>
      <c r="G312" s="52">
        <v>39.57709906</v>
      </c>
      <c r="H312" s="52">
        <v>-77.00056139</v>
      </c>
      <c r="I312" s="30">
        <v>815.7</v>
      </c>
      <c r="J312" s="25">
        <f t="shared" si="26"/>
        <v>770.1</v>
      </c>
      <c r="K312" s="24">
        <f t="shared" si="27"/>
        <v>2278.5867265299803</v>
      </c>
      <c r="L312" s="24">
        <f t="shared" si="28"/>
        <v>2362.18672652998</v>
      </c>
      <c r="M312" s="24">
        <f t="shared" si="29"/>
        <v>2379.9867265299804</v>
      </c>
      <c r="N312" s="28">
        <f t="shared" si="30"/>
        <v>2371.0867265299803</v>
      </c>
      <c r="O312" s="25">
        <v>9.2</v>
      </c>
      <c r="P312" s="25">
        <v>21.6</v>
      </c>
      <c r="Q312" s="25">
        <v>44.5</v>
      </c>
      <c r="R312" s="21">
        <v>-2.97E-05</v>
      </c>
      <c r="Z312" s="31">
        <v>0.104</v>
      </c>
      <c r="AA312" s="57">
        <v>0</v>
      </c>
      <c r="AB312" s="57">
        <f t="shared" si="31"/>
        <v>0</v>
      </c>
      <c r="AC312" s="32">
        <v>12.29</v>
      </c>
      <c r="AD312" s="28">
        <v>2371.0867265299803</v>
      </c>
    </row>
    <row r="313" spans="1:30" ht="12.75">
      <c r="A313" s="20">
        <f t="shared" si="32"/>
        <v>37074</v>
      </c>
      <c r="B313" s="26">
        <v>183</v>
      </c>
      <c r="C313" s="52">
        <v>0.890046299</v>
      </c>
      <c r="D313" s="27">
        <v>0.890046299</v>
      </c>
      <c r="E313" s="23">
        <v>3036</v>
      </c>
      <c r="F313" s="29">
        <v>0</v>
      </c>
      <c r="G313" s="52">
        <v>39.58044007</v>
      </c>
      <c r="H313" s="52">
        <v>-76.9960657</v>
      </c>
      <c r="I313" s="30">
        <v>816</v>
      </c>
      <c r="J313" s="25">
        <f t="shared" si="26"/>
        <v>770.4</v>
      </c>
      <c r="K313" s="24">
        <f t="shared" si="27"/>
        <v>2275.352470842747</v>
      </c>
      <c r="L313" s="24">
        <f t="shared" si="28"/>
        <v>2358.952470842747</v>
      </c>
      <c r="M313" s="24">
        <f t="shared" si="29"/>
        <v>2376.7524708427472</v>
      </c>
      <c r="N313" s="28">
        <f t="shared" si="30"/>
        <v>2367.852470842747</v>
      </c>
      <c r="O313" s="25">
        <v>9.3</v>
      </c>
      <c r="P313" s="25">
        <v>21.2</v>
      </c>
      <c r="Q313" s="25">
        <v>43.6</v>
      </c>
      <c r="Z313" s="31">
        <v>0.085</v>
      </c>
      <c r="AA313" s="57">
        <v>0</v>
      </c>
      <c r="AB313" s="57">
        <f t="shared" si="31"/>
        <v>0</v>
      </c>
      <c r="AC313" s="32">
        <v>12.29</v>
      </c>
      <c r="AD313" s="28">
        <v>2367.852470842747</v>
      </c>
    </row>
    <row r="314" spans="1:30" ht="12.75">
      <c r="A314" s="20">
        <f t="shared" si="32"/>
        <v>37074</v>
      </c>
      <c r="B314" s="26">
        <v>183</v>
      </c>
      <c r="C314" s="52">
        <v>0.890162051</v>
      </c>
      <c r="D314" s="27">
        <v>0.890162051</v>
      </c>
      <c r="E314" s="23">
        <v>3046</v>
      </c>
      <c r="F314" s="29">
        <v>0</v>
      </c>
      <c r="G314" s="52">
        <v>39.58467552</v>
      </c>
      <c r="H314" s="52">
        <v>-76.99333107</v>
      </c>
      <c r="I314" s="30">
        <v>816.6</v>
      </c>
      <c r="J314" s="25">
        <f t="shared" si="26"/>
        <v>771</v>
      </c>
      <c r="K314" s="24">
        <f t="shared" si="27"/>
        <v>2268.887736088829</v>
      </c>
      <c r="L314" s="24">
        <f t="shared" si="28"/>
        <v>2352.487736088829</v>
      </c>
      <c r="M314" s="24">
        <f t="shared" si="29"/>
        <v>2370.287736088829</v>
      </c>
      <c r="N314" s="28">
        <f t="shared" si="30"/>
        <v>2361.387736088829</v>
      </c>
      <c r="O314" s="25">
        <v>9.8</v>
      </c>
      <c r="P314" s="25">
        <v>20.4</v>
      </c>
      <c r="Q314" s="25">
        <v>49.9</v>
      </c>
      <c r="S314" s="21">
        <v>6.042E-06</v>
      </c>
      <c r="T314" s="21">
        <v>3.758E-06</v>
      </c>
      <c r="U314" s="21">
        <v>2.248E-06</v>
      </c>
      <c r="V314" s="56">
        <v>754.1</v>
      </c>
      <c r="W314" s="56">
        <v>307.9</v>
      </c>
      <c r="X314" s="56">
        <v>301.6</v>
      </c>
      <c r="Y314" s="56">
        <v>4</v>
      </c>
      <c r="Z314" s="31">
        <v>0.104</v>
      </c>
      <c r="AA314" s="57">
        <v>0</v>
      </c>
      <c r="AB314" s="57">
        <f t="shared" si="31"/>
        <v>0</v>
      </c>
      <c r="AC314" s="32">
        <v>12.308</v>
      </c>
      <c r="AD314" s="28">
        <v>2361.387736088829</v>
      </c>
    </row>
    <row r="315" spans="1:30" ht="12.75">
      <c r="A315" s="20">
        <f t="shared" si="32"/>
        <v>37074</v>
      </c>
      <c r="B315" s="26">
        <v>183</v>
      </c>
      <c r="C315" s="52">
        <v>0.890277803</v>
      </c>
      <c r="D315" s="27">
        <v>0.890277803</v>
      </c>
      <c r="E315" s="23">
        <v>3056</v>
      </c>
      <c r="F315" s="29">
        <v>0</v>
      </c>
      <c r="G315" s="52">
        <v>39.58937184</v>
      </c>
      <c r="H315" s="52">
        <v>-76.9923254</v>
      </c>
      <c r="I315" s="30">
        <v>816.1</v>
      </c>
      <c r="J315" s="25">
        <f t="shared" si="26"/>
        <v>770.5</v>
      </c>
      <c r="K315" s="24">
        <f t="shared" si="27"/>
        <v>2274.274665484364</v>
      </c>
      <c r="L315" s="24">
        <f t="shared" si="28"/>
        <v>2357.874665484364</v>
      </c>
      <c r="M315" s="24">
        <f t="shared" si="29"/>
        <v>2375.674665484364</v>
      </c>
      <c r="N315" s="28">
        <f t="shared" si="30"/>
        <v>2366.774665484364</v>
      </c>
      <c r="O315" s="25">
        <v>10.6</v>
      </c>
      <c r="P315" s="25">
        <v>19.2</v>
      </c>
      <c r="Q315" s="25">
        <v>54.2</v>
      </c>
      <c r="Z315" s="31">
        <v>0.116</v>
      </c>
      <c r="AB315" s="57">
        <f t="shared" si="31"/>
        <v>0</v>
      </c>
      <c r="AC315" s="32">
        <v>0.03</v>
      </c>
      <c r="AD315" s="28">
        <v>2366.774665484364</v>
      </c>
    </row>
    <row r="316" spans="1:30" ht="12.75">
      <c r="A316" s="20">
        <f t="shared" si="32"/>
        <v>37074</v>
      </c>
      <c r="B316" s="26">
        <v>183</v>
      </c>
      <c r="C316" s="52">
        <v>0.890393496</v>
      </c>
      <c r="D316" s="27">
        <v>0.890393496</v>
      </c>
      <c r="E316" s="23">
        <v>3066</v>
      </c>
      <c r="F316" s="29">
        <v>0</v>
      </c>
      <c r="G316" s="52">
        <v>39.59423526</v>
      </c>
      <c r="H316" s="52">
        <v>-76.9909497</v>
      </c>
      <c r="I316" s="30">
        <v>814.6</v>
      </c>
      <c r="J316" s="25">
        <f t="shared" si="26"/>
        <v>769</v>
      </c>
      <c r="K316" s="24">
        <f t="shared" si="27"/>
        <v>2290.4564530772846</v>
      </c>
      <c r="L316" s="24">
        <f t="shared" si="28"/>
        <v>2374.0564530772845</v>
      </c>
      <c r="M316" s="24">
        <f t="shared" si="29"/>
        <v>2391.8564530772846</v>
      </c>
      <c r="N316" s="28">
        <f t="shared" si="30"/>
        <v>2382.9564530772846</v>
      </c>
      <c r="O316" s="25">
        <v>10.7</v>
      </c>
      <c r="P316" s="25">
        <v>17.2</v>
      </c>
      <c r="Q316" s="25">
        <v>64.4</v>
      </c>
      <c r="Z316" s="31">
        <v>0.104</v>
      </c>
      <c r="AB316" s="57">
        <f t="shared" si="31"/>
        <v>0</v>
      </c>
      <c r="AC316" s="32">
        <v>0.03</v>
      </c>
      <c r="AD316" s="28">
        <v>2382.9564530772846</v>
      </c>
    </row>
    <row r="317" spans="1:30" ht="12.75">
      <c r="A317" s="20">
        <f t="shared" si="32"/>
        <v>37074</v>
      </c>
      <c r="B317" s="26">
        <v>183</v>
      </c>
      <c r="C317" s="52">
        <v>0.890509248</v>
      </c>
      <c r="D317" s="27">
        <v>0.890509248</v>
      </c>
      <c r="E317" s="23">
        <v>3076</v>
      </c>
      <c r="F317" s="29">
        <v>0</v>
      </c>
      <c r="G317" s="52">
        <v>39.59868176</v>
      </c>
      <c r="H317" s="52">
        <v>-76.98793167</v>
      </c>
      <c r="I317" s="30">
        <v>815.3</v>
      </c>
      <c r="J317" s="25">
        <f t="shared" si="26"/>
        <v>769.6999999999999</v>
      </c>
      <c r="K317" s="24">
        <f t="shared" si="27"/>
        <v>2282.9010278983615</v>
      </c>
      <c r="L317" s="24">
        <f t="shared" si="28"/>
        <v>2366.5010278983614</v>
      </c>
      <c r="M317" s="24">
        <f t="shared" si="29"/>
        <v>2384.3010278983616</v>
      </c>
      <c r="N317" s="28">
        <f t="shared" si="30"/>
        <v>2375.4010278983615</v>
      </c>
      <c r="O317" s="25">
        <v>10.4</v>
      </c>
      <c r="P317" s="25">
        <v>17.8</v>
      </c>
      <c r="Q317" s="25">
        <v>64.3</v>
      </c>
      <c r="S317" s="21">
        <v>4.93E-06</v>
      </c>
      <c r="T317" s="21">
        <v>3.457E-06</v>
      </c>
      <c r="U317" s="21">
        <v>2.297E-06</v>
      </c>
      <c r="V317" s="56">
        <v>753.5</v>
      </c>
      <c r="W317" s="56">
        <v>307.9</v>
      </c>
      <c r="X317" s="56">
        <v>301.6</v>
      </c>
      <c r="Y317" s="56">
        <v>3.3</v>
      </c>
      <c r="Z317" s="31">
        <v>0.094</v>
      </c>
      <c r="AB317" s="57">
        <f t="shared" si="31"/>
        <v>0</v>
      </c>
      <c r="AC317" s="32">
        <v>0.029</v>
      </c>
      <c r="AD317" s="28">
        <v>2375.4010278983615</v>
      </c>
    </row>
    <row r="318" spans="1:30" ht="12.75">
      <c r="A318" s="20">
        <f t="shared" si="32"/>
        <v>37074</v>
      </c>
      <c r="B318" s="26">
        <v>183</v>
      </c>
      <c r="C318" s="52">
        <v>0.890625</v>
      </c>
      <c r="D318" s="27">
        <v>0.890625</v>
      </c>
      <c r="E318" s="23">
        <v>3086</v>
      </c>
      <c r="F318" s="29">
        <v>0</v>
      </c>
      <c r="G318" s="52">
        <v>39.60199686</v>
      </c>
      <c r="H318" s="52">
        <v>-76.98317152</v>
      </c>
      <c r="I318" s="30">
        <v>814.7</v>
      </c>
      <c r="J318" s="25">
        <f t="shared" si="26"/>
        <v>769.1</v>
      </c>
      <c r="K318" s="24">
        <f t="shared" si="27"/>
        <v>2289.376685652058</v>
      </c>
      <c r="L318" s="24">
        <f t="shared" si="28"/>
        <v>2372.9766856520578</v>
      </c>
      <c r="M318" s="24">
        <f t="shared" si="29"/>
        <v>2390.776685652058</v>
      </c>
      <c r="N318" s="28">
        <f t="shared" si="30"/>
        <v>2381.876685652058</v>
      </c>
      <c r="O318" s="25">
        <v>10.7</v>
      </c>
      <c r="P318" s="25">
        <v>17.3</v>
      </c>
      <c r="Q318" s="25">
        <v>61.4</v>
      </c>
      <c r="R318" s="21">
        <v>-3.62E-05</v>
      </c>
      <c r="Z318" s="31">
        <v>0.094</v>
      </c>
      <c r="AC318" s="32">
        <v>0.029</v>
      </c>
      <c r="AD318" s="28">
        <v>2381.876685652058</v>
      </c>
    </row>
    <row r="319" spans="1:30" ht="12.75">
      <c r="A319" s="20">
        <f t="shared" si="32"/>
        <v>37074</v>
      </c>
      <c r="B319" s="26">
        <v>183</v>
      </c>
      <c r="C319" s="52">
        <v>0.890740752</v>
      </c>
      <c r="D319" s="27">
        <v>0.890740752</v>
      </c>
      <c r="E319" s="23">
        <v>3096</v>
      </c>
      <c r="F319" s="29">
        <v>0</v>
      </c>
      <c r="G319" s="52">
        <v>39.6034316</v>
      </c>
      <c r="H319" s="52">
        <v>-76.97674514</v>
      </c>
      <c r="I319" s="30">
        <v>815.5</v>
      </c>
      <c r="J319" s="25">
        <f t="shared" si="26"/>
        <v>769.9</v>
      </c>
      <c r="K319" s="24">
        <f t="shared" si="27"/>
        <v>2280.7435970283414</v>
      </c>
      <c r="L319" s="24">
        <f t="shared" si="28"/>
        <v>2364.3435970283413</v>
      </c>
      <c r="M319" s="24">
        <f t="shared" si="29"/>
        <v>2382.1435970283414</v>
      </c>
      <c r="N319" s="28">
        <f t="shared" si="30"/>
        <v>2373.2435970283414</v>
      </c>
      <c r="O319" s="25">
        <v>9.8</v>
      </c>
      <c r="P319" s="25">
        <v>19.2</v>
      </c>
      <c r="Q319" s="25">
        <v>61.5</v>
      </c>
      <c r="Z319" s="31">
        <v>0.086</v>
      </c>
      <c r="AC319" s="32">
        <v>0.028</v>
      </c>
      <c r="AD319" s="28">
        <v>2373.2435970283414</v>
      </c>
    </row>
    <row r="320" spans="1:30" ht="12.75">
      <c r="A320" s="20">
        <f t="shared" si="32"/>
        <v>37074</v>
      </c>
      <c r="B320" s="26">
        <v>183</v>
      </c>
      <c r="C320" s="52">
        <v>0.890856504</v>
      </c>
      <c r="D320" s="27">
        <v>0.890856504</v>
      </c>
      <c r="E320" s="23">
        <v>3106</v>
      </c>
      <c r="F320" s="29">
        <v>0</v>
      </c>
      <c r="G320" s="52">
        <v>39.60280689</v>
      </c>
      <c r="H320" s="52">
        <v>-76.96937329</v>
      </c>
      <c r="I320" s="30">
        <v>815.8</v>
      </c>
      <c r="J320" s="25">
        <f t="shared" si="26"/>
        <v>770.1999999999999</v>
      </c>
      <c r="K320" s="24">
        <f t="shared" si="27"/>
        <v>2277.508501329219</v>
      </c>
      <c r="L320" s="24">
        <f t="shared" si="28"/>
        <v>2361.108501329219</v>
      </c>
      <c r="M320" s="24">
        <f t="shared" si="29"/>
        <v>2378.9085013292192</v>
      </c>
      <c r="N320" s="28">
        <f t="shared" si="30"/>
        <v>2370.008501329219</v>
      </c>
      <c r="O320" s="25">
        <v>9.4</v>
      </c>
      <c r="P320" s="25">
        <v>20.9</v>
      </c>
      <c r="Q320" s="25">
        <v>62.9</v>
      </c>
      <c r="S320" s="21">
        <v>3.269E-06</v>
      </c>
      <c r="T320" s="21">
        <v>2.387E-06</v>
      </c>
      <c r="U320" s="21">
        <v>1.372E-06</v>
      </c>
      <c r="V320" s="56">
        <v>753.1</v>
      </c>
      <c r="W320" s="56">
        <v>307.8</v>
      </c>
      <c r="X320" s="56">
        <v>301.5</v>
      </c>
      <c r="Y320" s="56">
        <v>2.9</v>
      </c>
      <c r="Z320" s="31">
        <v>0.075</v>
      </c>
      <c r="AC320" s="32">
        <v>0.026</v>
      </c>
      <c r="AD320" s="28">
        <v>2370.008501329219</v>
      </c>
    </row>
    <row r="321" spans="1:30" ht="12.75">
      <c r="A321" s="20">
        <f t="shared" si="32"/>
        <v>37074</v>
      </c>
      <c r="B321" s="26">
        <v>183</v>
      </c>
      <c r="C321" s="52">
        <v>0.890972197</v>
      </c>
      <c r="D321" s="27">
        <v>0.890972197</v>
      </c>
      <c r="E321" s="23">
        <v>3116</v>
      </c>
      <c r="F321" s="29">
        <v>0</v>
      </c>
      <c r="G321" s="52">
        <v>39.60054604</v>
      </c>
      <c r="H321" s="52">
        <v>-76.96194668</v>
      </c>
      <c r="I321" s="30">
        <v>816.3</v>
      </c>
      <c r="J321" s="25">
        <f t="shared" si="26"/>
        <v>770.6999999999999</v>
      </c>
      <c r="K321" s="24">
        <f t="shared" si="27"/>
        <v>2272.119474355734</v>
      </c>
      <c r="L321" s="24">
        <f t="shared" si="28"/>
        <v>2355.719474355734</v>
      </c>
      <c r="M321" s="24">
        <f t="shared" si="29"/>
        <v>2373.519474355734</v>
      </c>
      <c r="N321" s="28">
        <f t="shared" si="30"/>
        <v>2364.619474355734</v>
      </c>
      <c r="O321" s="25">
        <v>9.7</v>
      </c>
      <c r="P321" s="25">
        <v>20.6</v>
      </c>
      <c r="Q321" s="25">
        <v>56.4</v>
      </c>
      <c r="Z321" s="31">
        <v>0.074</v>
      </c>
      <c r="AC321" s="32">
        <v>0.024</v>
      </c>
      <c r="AD321" s="28">
        <v>2364.619474355734</v>
      </c>
    </row>
    <row r="322" spans="1:30" ht="12.75">
      <c r="A322" s="20">
        <f t="shared" si="32"/>
        <v>37074</v>
      </c>
      <c r="B322" s="26">
        <v>183</v>
      </c>
      <c r="C322" s="52">
        <v>0.891087949</v>
      </c>
      <c r="D322" s="27">
        <v>0.891087949</v>
      </c>
      <c r="E322" s="23">
        <v>3126</v>
      </c>
      <c r="F322" s="29">
        <v>0</v>
      </c>
      <c r="G322" s="52">
        <v>39.59670477</v>
      </c>
      <c r="H322" s="52">
        <v>-76.95500995</v>
      </c>
      <c r="I322" s="30">
        <v>816.6</v>
      </c>
      <c r="J322" s="25">
        <f t="shared" si="26"/>
        <v>771</v>
      </c>
      <c r="K322" s="24">
        <f t="shared" si="27"/>
        <v>2268.887736088829</v>
      </c>
      <c r="L322" s="24">
        <f t="shared" si="28"/>
        <v>2352.487736088829</v>
      </c>
      <c r="M322" s="24">
        <f t="shared" si="29"/>
        <v>2370.287736088829</v>
      </c>
      <c r="N322" s="28">
        <f t="shared" si="30"/>
        <v>2361.387736088829</v>
      </c>
      <c r="O322" s="25">
        <v>9.9</v>
      </c>
      <c r="P322" s="25">
        <v>19.9</v>
      </c>
      <c r="Q322" s="25">
        <v>56.9</v>
      </c>
      <c r="Z322" s="31">
        <v>0.094</v>
      </c>
      <c r="AC322" s="32">
        <v>0.025</v>
      </c>
      <c r="AD322" s="28">
        <v>2361.387736088829</v>
      </c>
    </row>
    <row r="323" spans="1:30" ht="12.75">
      <c r="A323" s="20">
        <f t="shared" si="32"/>
        <v>37074</v>
      </c>
      <c r="B323" s="26">
        <v>183</v>
      </c>
      <c r="C323" s="52">
        <v>0.891203701</v>
      </c>
      <c r="D323" s="27">
        <v>0.891203701</v>
      </c>
      <c r="E323" s="23">
        <v>3136</v>
      </c>
      <c r="F323" s="29">
        <v>0</v>
      </c>
      <c r="G323" s="52">
        <v>39.5914803</v>
      </c>
      <c r="H323" s="52">
        <v>-76.94934728</v>
      </c>
      <c r="I323" s="30">
        <v>817.4</v>
      </c>
      <c r="J323" s="25">
        <f t="shared" si="26"/>
        <v>771.8</v>
      </c>
      <c r="K323" s="24">
        <f t="shared" si="27"/>
        <v>2260.2759112340104</v>
      </c>
      <c r="L323" s="24">
        <f t="shared" si="28"/>
        <v>2343.8759112340103</v>
      </c>
      <c r="M323" s="24">
        <f t="shared" si="29"/>
        <v>2361.6759112340105</v>
      </c>
      <c r="N323" s="28">
        <f t="shared" si="30"/>
        <v>2352.7759112340104</v>
      </c>
      <c r="O323" s="25">
        <v>9.7</v>
      </c>
      <c r="P323" s="25">
        <v>20.1</v>
      </c>
      <c r="Q323" s="25">
        <v>53.6</v>
      </c>
      <c r="Z323" s="31">
        <v>0.104</v>
      </c>
      <c r="AC323" s="32">
        <v>0.023</v>
      </c>
      <c r="AD323" s="28">
        <v>2352.7759112340104</v>
      </c>
    </row>
    <row r="324" spans="1:30" ht="12.75">
      <c r="A324" s="20">
        <f t="shared" si="32"/>
        <v>37074</v>
      </c>
      <c r="B324" s="26">
        <v>183</v>
      </c>
      <c r="C324" s="52">
        <v>0.891319454</v>
      </c>
      <c r="D324" s="27">
        <v>0.891319454</v>
      </c>
      <c r="E324" s="23">
        <v>3146</v>
      </c>
      <c r="F324" s="29">
        <v>0</v>
      </c>
      <c r="G324" s="52">
        <v>39.58603658</v>
      </c>
      <c r="H324" s="52">
        <v>-76.94420141</v>
      </c>
      <c r="I324" s="30">
        <v>817.6</v>
      </c>
      <c r="J324" s="25">
        <f t="shared" si="26"/>
        <v>772</v>
      </c>
      <c r="K324" s="24">
        <f t="shared" si="27"/>
        <v>2258.1243497834444</v>
      </c>
      <c r="L324" s="24">
        <f t="shared" si="28"/>
        <v>2341.7243497834443</v>
      </c>
      <c r="M324" s="24">
        <f t="shared" si="29"/>
        <v>2359.5243497834444</v>
      </c>
      <c r="N324" s="28">
        <f t="shared" si="30"/>
        <v>2350.6243497834444</v>
      </c>
      <c r="O324" s="25">
        <v>9.5</v>
      </c>
      <c r="P324" s="25">
        <v>20.9</v>
      </c>
      <c r="Q324" s="25">
        <v>51.6</v>
      </c>
      <c r="R324" s="21">
        <v>1.87E-05</v>
      </c>
      <c r="S324" s="21">
        <v>5.238E-06</v>
      </c>
      <c r="T324" s="21">
        <v>3.706E-06</v>
      </c>
      <c r="U324" s="21">
        <v>2.634E-06</v>
      </c>
      <c r="V324" s="56">
        <v>754.2</v>
      </c>
      <c r="W324" s="56">
        <v>307.8</v>
      </c>
      <c r="X324" s="56">
        <v>301.4</v>
      </c>
      <c r="Y324" s="56">
        <v>2.4</v>
      </c>
      <c r="Z324" s="31">
        <v>0.095</v>
      </c>
      <c r="AC324" s="32">
        <v>0.024</v>
      </c>
      <c r="AD324" s="28">
        <v>2350.6243497834444</v>
      </c>
    </row>
    <row r="325" spans="1:30" ht="12.75">
      <c r="A325" s="20">
        <f t="shared" si="32"/>
        <v>37074</v>
      </c>
      <c r="B325" s="26">
        <v>183</v>
      </c>
      <c r="C325" s="52">
        <v>0.891435206</v>
      </c>
      <c r="D325" s="27">
        <v>0.891435206</v>
      </c>
      <c r="E325" s="23">
        <v>3156</v>
      </c>
      <c r="F325" s="29">
        <v>0</v>
      </c>
      <c r="G325" s="52">
        <v>39.58018074</v>
      </c>
      <c r="H325" s="52">
        <v>-76.93942266</v>
      </c>
      <c r="I325" s="30">
        <v>817.8</v>
      </c>
      <c r="J325" s="25">
        <f t="shared" si="26"/>
        <v>772.1999999999999</v>
      </c>
      <c r="K325" s="24">
        <f t="shared" si="27"/>
        <v>2255.9733456600325</v>
      </c>
      <c r="L325" s="24">
        <f t="shared" si="28"/>
        <v>2339.5733456600324</v>
      </c>
      <c r="M325" s="24">
        <f t="shared" si="29"/>
        <v>2357.3733456600326</v>
      </c>
      <c r="N325" s="28">
        <f t="shared" si="30"/>
        <v>2348.4733456600325</v>
      </c>
      <c r="O325" s="25">
        <v>10</v>
      </c>
      <c r="P325" s="25">
        <v>19.9</v>
      </c>
      <c r="Q325" s="25">
        <v>49</v>
      </c>
      <c r="Z325" s="31">
        <v>0.084</v>
      </c>
      <c r="AC325" s="32">
        <v>0.023</v>
      </c>
      <c r="AD325" s="28">
        <v>2348.4733456600325</v>
      </c>
    </row>
    <row r="326" spans="1:30" ht="12.75">
      <c r="A326" s="20">
        <f t="shared" si="32"/>
        <v>37074</v>
      </c>
      <c r="B326" s="26">
        <v>183</v>
      </c>
      <c r="C326" s="52">
        <v>0.891550899</v>
      </c>
      <c r="D326" s="27">
        <v>0.891550899</v>
      </c>
      <c r="E326" s="23">
        <v>3166</v>
      </c>
      <c r="F326" s="29">
        <v>0</v>
      </c>
      <c r="G326" s="52">
        <v>39.57422098</v>
      </c>
      <c r="H326" s="52">
        <v>-76.93479283</v>
      </c>
      <c r="I326" s="30">
        <v>817.2</v>
      </c>
      <c r="J326" s="25">
        <f t="shared" si="26"/>
        <v>771.6</v>
      </c>
      <c r="K326" s="24">
        <f t="shared" si="27"/>
        <v>2262.4280303006103</v>
      </c>
      <c r="L326" s="24">
        <f t="shared" si="28"/>
        <v>2346.02803030061</v>
      </c>
      <c r="M326" s="24">
        <f t="shared" si="29"/>
        <v>2363.8280303006104</v>
      </c>
      <c r="N326" s="28">
        <f t="shared" si="30"/>
        <v>2354.9280303006103</v>
      </c>
      <c r="O326" s="25">
        <v>10.1</v>
      </c>
      <c r="P326" s="25">
        <v>19.2</v>
      </c>
      <c r="Q326" s="25">
        <v>52.4</v>
      </c>
      <c r="Z326" s="31">
        <v>0.094</v>
      </c>
      <c r="AC326" s="32">
        <v>0.023</v>
      </c>
      <c r="AD326" s="28">
        <v>2354.9280303006103</v>
      </c>
    </row>
    <row r="327" spans="1:30" ht="12.75">
      <c r="A327" s="20">
        <f t="shared" si="32"/>
        <v>37074</v>
      </c>
      <c r="B327" s="26">
        <v>183</v>
      </c>
      <c r="C327" s="52">
        <v>0.891666651</v>
      </c>
      <c r="D327" s="27">
        <v>0.891666651</v>
      </c>
      <c r="E327" s="23">
        <v>3176</v>
      </c>
      <c r="F327" s="29">
        <v>0</v>
      </c>
      <c r="G327" s="52">
        <v>39.56834037</v>
      </c>
      <c r="H327" s="52">
        <v>-76.9302034</v>
      </c>
      <c r="I327" s="30">
        <v>816.6</v>
      </c>
      <c r="J327" s="25">
        <f t="shared" si="26"/>
        <v>771</v>
      </c>
      <c r="K327" s="24">
        <f t="shared" si="27"/>
        <v>2268.887736088829</v>
      </c>
      <c r="L327" s="24">
        <f t="shared" si="28"/>
        <v>2352.487736088829</v>
      </c>
      <c r="M327" s="24">
        <f t="shared" si="29"/>
        <v>2370.287736088829</v>
      </c>
      <c r="N327" s="28">
        <f t="shared" si="30"/>
        <v>2361.387736088829</v>
      </c>
      <c r="O327" s="25">
        <v>9.5</v>
      </c>
      <c r="P327" s="25">
        <v>19.8</v>
      </c>
      <c r="Q327" s="25">
        <v>63.3</v>
      </c>
      <c r="S327" s="21">
        <v>5.502E-06</v>
      </c>
      <c r="T327" s="21">
        <v>4.018E-06</v>
      </c>
      <c r="U327" s="21">
        <v>2.465E-06</v>
      </c>
      <c r="V327" s="56">
        <v>755.2</v>
      </c>
      <c r="W327" s="56">
        <v>307.8</v>
      </c>
      <c r="X327" s="56">
        <v>301.3</v>
      </c>
      <c r="Y327" s="56">
        <v>2.2</v>
      </c>
      <c r="Z327" s="31">
        <v>0.113</v>
      </c>
      <c r="AC327" s="32">
        <v>0.023</v>
      </c>
      <c r="AD327" s="28">
        <v>2361.387736088829</v>
      </c>
    </row>
    <row r="328" spans="1:30" ht="12.75">
      <c r="A328" s="20">
        <f t="shared" si="32"/>
        <v>37074</v>
      </c>
      <c r="B328" s="26">
        <v>183</v>
      </c>
      <c r="C328" s="52">
        <v>0.891782403</v>
      </c>
      <c r="D328" s="27">
        <v>0.891782403</v>
      </c>
      <c r="E328" s="23">
        <v>3186</v>
      </c>
      <c r="F328" s="29">
        <v>0</v>
      </c>
      <c r="G328" s="52">
        <v>39.56255262</v>
      </c>
      <c r="H328" s="52">
        <v>-76.92573602</v>
      </c>
      <c r="I328" s="30">
        <v>816.9</v>
      </c>
      <c r="J328" s="25">
        <f t="shared" si="26"/>
        <v>771.3</v>
      </c>
      <c r="K328" s="24">
        <f t="shared" si="27"/>
        <v>2265.6572550630635</v>
      </c>
      <c r="L328" s="24">
        <f t="shared" si="28"/>
        <v>2349.2572550630634</v>
      </c>
      <c r="M328" s="24">
        <f t="shared" si="29"/>
        <v>2367.0572550630636</v>
      </c>
      <c r="N328" s="28">
        <f t="shared" si="30"/>
        <v>2358.1572550630635</v>
      </c>
      <c r="O328" s="25">
        <v>9.4</v>
      </c>
      <c r="P328" s="25">
        <v>20.6</v>
      </c>
      <c r="Q328" s="25">
        <v>56.9</v>
      </c>
      <c r="Z328" s="31">
        <v>0.083</v>
      </c>
      <c r="AC328" s="32">
        <v>0.021</v>
      </c>
      <c r="AD328" s="28">
        <v>2358.1572550630635</v>
      </c>
    </row>
    <row r="329" spans="1:30" ht="12.75">
      <c r="A329" s="20">
        <f t="shared" si="32"/>
        <v>37074</v>
      </c>
      <c r="B329" s="26">
        <v>183</v>
      </c>
      <c r="C329" s="52">
        <v>0.891898155</v>
      </c>
      <c r="D329" s="27">
        <v>0.891898155</v>
      </c>
      <c r="E329" s="23">
        <v>3196</v>
      </c>
      <c r="F329" s="29">
        <v>0</v>
      </c>
      <c r="G329" s="52">
        <v>39.55662989</v>
      </c>
      <c r="H329" s="52">
        <v>-76.92132954</v>
      </c>
      <c r="I329" s="30">
        <v>816.2</v>
      </c>
      <c r="J329" s="25">
        <f aca="true" t="shared" si="33" ref="J329:J392">I329-45.6</f>
        <v>770.6</v>
      </c>
      <c r="K329" s="24">
        <f aca="true" t="shared" si="34" ref="K329:K392">(8303.951372*(LN(1013.25/J329)))</f>
        <v>2273.1970000007927</v>
      </c>
      <c r="L329" s="24">
        <f aca="true" t="shared" si="35" ref="L329:L392">K329+83.6</f>
        <v>2356.7970000007927</v>
      </c>
      <c r="M329" s="24">
        <f aca="true" t="shared" si="36" ref="M329:M392">K329+101.4</f>
        <v>2374.597000000793</v>
      </c>
      <c r="N329" s="28">
        <f aca="true" t="shared" si="37" ref="N329:N392">AVERAGE(L329:M329)</f>
        <v>2365.6970000007927</v>
      </c>
      <c r="O329" s="25">
        <v>9</v>
      </c>
      <c r="P329" s="25">
        <v>21.1</v>
      </c>
      <c r="Q329" s="25">
        <v>53.4</v>
      </c>
      <c r="Z329" s="31">
        <v>0.094</v>
      </c>
      <c r="AC329" s="32">
        <v>0.024</v>
      </c>
      <c r="AD329" s="28">
        <v>2365.6970000007927</v>
      </c>
    </row>
    <row r="330" spans="1:30" ht="12.75">
      <c r="A330" s="20">
        <f t="shared" si="32"/>
        <v>37074</v>
      </c>
      <c r="B330" s="26">
        <v>183</v>
      </c>
      <c r="C330" s="52">
        <v>0.892013907</v>
      </c>
      <c r="D330" s="27">
        <v>0.892013907</v>
      </c>
      <c r="E330" s="23">
        <v>3206</v>
      </c>
      <c r="F330" s="29">
        <v>0</v>
      </c>
      <c r="G330" s="52">
        <v>39.55071166</v>
      </c>
      <c r="H330" s="52">
        <v>-76.91681329</v>
      </c>
      <c r="I330" s="30">
        <v>817.6</v>
      </c>
      <c r="J330" s="25">
        <f t="shared" si="33"/>
        <v>772</v>
      </c>
      <c r="K330" s="24">
        <f t="shared" si="34"/>
        <v>2258.1243497834444</v>
      </c>
      <c r="L330" s="24">
        <f t="shared" si="35"/>
        <v>2341.7243497834443</v>
      </c>
      <c r="M330" s="24">
        <f t="shared" si="36"/>
        <v>2359.5243497834444</v>
      </c>
      <c r="N330" s="28">
        <f t="shared" si="37"/>
        <v>2350.6243497834444</v>
      </c>
      <c r="O330" s="25">
        <v>9.1</v>
      </c>
      <c r="P330" s="25">
        <v>21.3</v>
      </c>
      <c r="Q330" s="25">
        <v>63.5</v>
      </c>
      <c r="R330" s="21">
        <v>4.9E-06</v>
      </c>
      <c r="S330" s="21">
        <v>5.42E-06</v>
      </c>
      <c r="T330" s="21">
        <v>4.006E-06</v>
      </c>
      <c r="U330" s="21">
        <v>2.322E-06</v>
      </c>
      <c r="V330" s="56">
        <v>754.5</v>
      </c>
      <c r="W330" s="56">
        <v>307.8</v>
      </c>
      <c r="X330" s="56">
        <v>301.2</v>
      </c>
      <c r="Y330" s="56">
        <v>2</v>
      </c>
      <c r="Z330" s="31">
        <v>0.076</v>
      </c>
      <c r="AC330" s="32">
        <v>0.024</v>
      </c>
      <c r="AD330" s="28">
        <v>2350.6243497834444</v>
      </c>
    </row>
    <row r="331" spans="1:30" ht="12.75">
      <c r="A331" s="20">
        <f aca="true" t="shared" si="38" ref="A331:A394">A330</f>
        <v>37074</v>
      </c>
      <c r="B331" s="26">
        <v>183</v>
      </c>
      <c r="C331" s="52">
        <v>0.8921296</v>
      </c>
      <c r="D331" s="27">
        <v>0.8921296</v>
      </c>
      <c r="E331" s="23">
        <v>3216</v>
      </c>
      <c r="F331" s="29">
        <v>0</v>
      </c>
      <c r="G331" s="52">
        <v>39.54475307</v>
      </c>
      <c r="H331" s="52">
        <v>-76.91219134</v>
      </c>
      <c r="I331" s="30">
        <v>817.4</v>
      </c>
      <c r="J331" s="25">
        <f t="shared" si="33"/>
        <v>771.8</v>
      </c>
      <c r="K331" s="24">
        <f t="shared" si="34"/>
        <v>2260.2759112340104</v>
      </c>
      <c r="L331" s="24">
        <f t="shared" si="35"/>
        <v>2343.8759112340103</v>
      </c>
      <c r="M331" s="24">
        <f t="shared" si="36"/>
        <v>2361.6759112340105</v>
      </c>
      <c r="N331" s="28">
        <f t="shared" si="37"/>
        <v>2352.7759112340104</v>
      </c>
      <c r="O331" s="25">
        <v>9.6</v>
      </c>
      <c r="P331" s="25">
        <v>20.4</v>
      </c>
      <c r="Q331" s="25">
        <v>52.6</v>
      </c>
      <c r="Z331" s="31">
        <v>0.094</v>
      </c>
      <c r="AC331" s="32">
        <v>0.022</v>
      </c>
      <c r="AD331" s="28">
        <v>2352.7759112340104</v>
      </c>
    </row>
    <row r="332" spans="1:30" ht="12.75">
      <c r="A332" s="20">
        <f t="shared" si="38"/>
        <v>37074</v>
      </c>
      <c r="B332" s="26">
        <v>183</v>
      </c>
      <c r="C332" s="52">
        <v>0.892245352</v>
      </c>
      <c r="D332" s="27">
        <v>0.892245352</v>
      </c>
      <c r="E332" s="23">
        <v>3226</v>
      </c>
      <c r="F332" s="29">
        <v>0</v>
      </c>
      <c r="G332" s="52">
        <v>39.53873795</v>
      </c>
      <c r="H332" s="52">
        <v>-76.90760914</v>
      </c>
      <c r="I332" s="30">
        <v>817.7</v>
      </c>
      <c r="J332" s="25">
        <f t="shared" si="33"/>
        <v>772.1</v>
      </c>
      <c r="K332" s="24">
        <f t="shared" si="34"/>
        <v>2257.048778073891</v>
      </c>
      <c r="L332" s="24">
        <f t="shared" si="35"/>
        <v>2340.6487780738908</v>
      </c>
      <c r="M332" s="24">
        <f t="shared" si="36"/>
        <v>2358.448778073891</v>
      </c>
      <c r="N332" s="28">
        <f t="shared" si="37"/>
        <v>2349.548778073891</v>
      </c>
      <c r="O332" s="25">
        <v>9.4</v>
      </c>
      <c r="P332" s="25">
        <v>20.7</v>
      </c>
      <c r="Q332" s="25">
        <v>50.8</v>
      </c>
      <c r="Z332" s="31">
        <v>0.104</v>
      </c>
      <c r="AC332" s="32">
        <v>0.025</v>
      </c>
      <c r="AD332" s="28">
        <v>2349.548778073891</v>
      </c>
    </row>
    <row r="333" spans="1:30" ht="12.75">
      <c r="A333" s="20">
        <f t="shared" si="38"/>
        <v>37074</v>
      </c>
      <c r="B333" s="26">
        <v>183</v>
      </c>
      <c r="C333" s="52">
        <v>0.892361104</v>
      </c>
      <c r="D333" s="27">
        <v>0.892361104</v>
      </c>
      <c r="E333" s="23">
        <v>3236</v>
      </c>
      <c r="F333" s="29">
        <v>0</v>
      </c>
      <c r="G333" s="52">
        <v>39.53271431</v>
      </c>
      <c r="H333" s="52">
        <v>-76.90329785</v>
      </c>
      <c r="I333" s="30">
        <v>817.3</v>
      </c>
      <c r="J333" s="25">
        <f t="shared" si="33"/>
        <v>771.6999999999999</v>
      </c>
      <c r="K333" s="24">
        <f t="shared" si="34"/>
        <v>2261.3519010472423</v>
      </c>
      <c r="L333" s="24">
        <f t="shared" si="35"/>
        <v>2344.9519010472422</v>
      </c>
      <c r="M333" s="24">
        <f t="shared" si="36"/>
        <v>2362.7519010472424</v>
      </c>
      <c r="N333" s="28">
        <f t="shared" si="37"/>
        <v>2353.8519010472423</v>
      </c>
      <c r="O333" s="25">
        <v>9.1</v>
      </c>
      <c r="P333" s="25">
        <v>21.1</v>
      </c>
      <c r="Q333" s="25">
        <v>51</v>
      </c>
      <c r="S333" s="21">
        <v>6.528E-06</v>
      </c>
      <c r="T333" s="21">
        <v>4.948E-06</v>
      </c>
      <c r="U333" s="21">
        <v>3.373E-06</v>
      </c>
      <c r="V333" s="56">
        <v>755</v>
      </c>
      <c r="W333" s="56">
        <v>307.7</v>
      </c>
      <c r="X333" s="56">
        <v>301.2</v>
      </c>
      <c r="Y333" s="56">
        <v>1.8</v>
      </c>
      <c r="Z333" s="31">
        <v>0.094</v>
      </c>
      <c r="AC333" s="32">
        <v>0.024</v>
      </c>
      <c r="AD333" s="28">
        <v>2353.8519010472423</v>
      </c>
    </row>
    <row r="334" spans="1:30" ht="12.75">
      <c r="A334" s="20">
        <f t="shared" si="38"/>
        <v>37074</v>
      </c>
      <c r="B334" s="26">
        <v>183</v>
      </c>
      <c r="C334" s="52">
        <v>0.892476857</v>
      </c>
      <c r="D334" s="27">
        <v>0.892476857</v>
      </c>
      <c r="E334" s="23">
        <v>3246</v>
      </c>
      <c r="F334" s="29">
        <v>0</v>
      </c>
      <c r="G334" s="52">
        <v>39.52674696</v>
      </c>
      <c r="H334" s="52">
        <v>-76.8991149</v>
      </c>
      <c r="I334" s="30">
        <v>816.2</v>
      </c>
      <c r="J334" s="25">
        <f t="shared" si="33"/>
        <v>770.6</v>
      </c>
      <c r="K334" s="24">
        <f t="shared" si="34"/>
        <v>2273.1970000007927</v>
      </c>
      <c r="L334" s="24">
        <f t="shared" si="35"/>
        <v>2356.7970000007927</v>
      </c>
      <c r="M334" s="24">
        <f t="shared" si="36"/>
        <v>2374.597000000793</v>
      </c>
      <c r="N334" s="28">
        <f t="shared" si="37"/>
        <v>2365.6970000007927</v>
      </c>
      <c r="O334" s="25">
        <v>8.9</v>
      </c>
      <c r="P334" s="25">
        <v>21.3</v>
      </c>
      <c r="Q334" s="25">
        <v>50.9</v>
      </c>
      <c r="Z334" s="31">
        <v>0.084</v>
      </c>
      <c r="AC334" s="32">
        <v>0.022</v>
      </c>
      <c r="AD334" s="28">
        <v>2365.6970000007927</v>
      </c>
    </row>
    <row r="335" spans="1:30" ht="12.75">
      <c r="A335" s="20">
        <f t="shared" si="38"/>
        <v>37074</v>
      </c>
      <c r="B335" s="26">
        <v>183</v>
      </c>
      <c r="C335" s="52">
        <v>0.892592609</v>
      </c>
      <c r="D335" s="27">
        <v>0.892592609</v>
      </c>
      <c r="E335" s="23">
        <v>3256</v>
      </c>
      <c r="F335" s="29">
        <v>0</v>
      </c>
      <c r="G335" s="52">
        <v>39.52078194</v>
      </c>
      <c r="H335" s="52">
        <v>-76.89478268</v>
      </c>
      <c r="I335" s="30">
        <v>814.9</v>
      </c>
      <c r="J335" s="25">
        <f t="shared" si="33"/>
        <v>769.3</v>
      </c>
      <c r="K335" s="24">
        <f t="shared" si="34"/>
        <v>2287.217571918627</v>
      </c>
      <c r="L335" s="24">
        <f t="shared" si="35"/>
        <v>2370.817571918627</v>
      </c>
      <c r="M335" s="24">
        <f t="shared" si="36"/>
        <v>2388.617571918627</v>
      </c>
      <c r="N335" s="28">
        <f t="shared" si="37"/>
        <v>2379.717571918627</v>
      </c>
      <c r="O335" s="25">
        <v>8.3</v>
      </c>
      <c r="P335" s="25">
        <v>22.1</v>
      </c>
      <c r="Q335" s="25">
        <v>51.6</v>
      </c>
      <c r="Z335" s="31">
        <v>0.095</v>
      </c>
      <c r="AC335" s="32">
        <v>0.023</v>
      </c>
      <c r="AD335" s="28">
        <v>2379.717571918627</v>
      </c>
    </row>
    <row r="336" spans="1:30" ht="12.75">
      <c r="A336" s="20">
        <f t="shared" si="38"/>
        <v>37074</v>
      </c>
      <c r="B336" s="26">
        <v>183</v>
      </c>
      <c r="C336" s="52">
        <v>0.892708361</v>
      </c>
      <c r="D336" s="27">
        <v>0.892708361</v>
      </c>
      <c r="E336" s="23">
        <v>3266</v>
      </c>
      <c r="F336" s="29">
        <v>0</v>
      </c>
      <c r="G336" s="52">
        <v>39.51484321</v>
      </c>
      <c r="H336" s="52">
        <v>-76.89043416</v>
      </c>
      <c r="I336" s="30">
        <v>814.2</v>
      </c>
      <c r="J336" s="25">
        <f t="shared" si="33"/>
        <v>768.6</v>
      </c>
      <c r="K336" s="24">
        <f t="shared" si="34"/>
        <v>2294.7769273537288</v>
      </c>
      <c r="L336" s="24">
        <f t="shared" si="35"/>
        <v>2378.3769273537287</v>
      </c>
      <c r="M336" s="24">
        <f t="shared" si="36"/>
        <v>2396.176927353729</v>
      </c>
      <c r="N336" s="28">
        <f t="shared" si="37"/>
        <v>2387.2769273537288</v>
      </c>
      <c r="O336" s="25">
        <v>8.3</v>
      </c>
      <c r="P336" s="25">
        <v>22.2</v>
      </c>
      <c r="Q336" s="25">
        <v>51</v>
      </c>
      <c r="R336" s="21">
        <v>8.49E-06</v>
      </c>
      <c r="S336" s="21">
        <v>5.865E-06</v>
      </c>
      <c r="T336" s="21">
        <v>4.137E-06</v>
      </c>
      <c r="U336" s="21">
        <v>2.53E-06</v>
      </c>
      <c r="V336" s="56">
        <v>754</v>
      </c>
      <c r="W336" s="56">
        <v>307.7</v>
      </c>
      <c r="X336" s="56">
        <v>301.1</v>
      </c>
      <c r="Y336" s="56">
        <v>1.8</v>
      </c>
      <c r="Z336" s="31">
        <v>0.094</v>
      </c>
      <c r="AC336" s="32">
        <v>0.024</v>
      </c>
      <c r="AD336" s="28">
        <v>2387.2769273537288</v>
      </c>
    </row>
    <row r="337" spans="1:30" ht="12.75">
      <c r="A337" s="20">
        <f t="shared" si="38"/>
        <v>37074</v>
      </c>
      <c r="B337" s="26">
        <v>183</v>
      </c>
      <c r="C337" s="52">
        <v>0.892824054</v>
      </c>
      <c r="D337" s="27">
        <v>0.892824054</v>
      </c>
      <c r="E337" s="23">
        <v>3276</v>
      </c>
      <c r="F337" s="29">
        <v>0</v>
      </c>
      <c r="G337" s="52">
        <v>39.50884833</v>
      </c>
      <c r="H337" s="52">
        <v>-76.88615654</v>
      </c>
      <c r="I337" s="30">
        <v>815.3</v>
      </c>
      <c r="J337" s="25">
        <f t="shared" si="33"/>
        <v>769.6999999999999</v>
      </c>
      <c r="K337" s="24">
        <f t="shared" si="34"/>
        <v>2282.9010278983615</v>
      </c>
      <c r="L337" s="24">
        <f t="shared" si="35"/>
        <v>2366.5010278983614</v>
      </c>
      <c r="M337" s="24">
        <f t="shared" si="36"/>
        <v>2384.3010278983616</v>
      </c>
      <c r="N337" s="28">
        <f t="shared" si="37"/>
        <v>2375.4010278983615</v>
      </c>
      <c r="O337" s="25">
        <v>8.7</v>
      </c>
      <c r="P337" s="25">
        <v>21.9</v>
      </c>
      <c r="Q337" s="25">
        <v>43.1</v>
      </c>
      <c r="Z337" s="31">
        <v>0.094</v>
      </c>
      <c r="AC337" s="32">
        <v>0.022</v>
      </c>
      <c r="AD337" s="28">
        <v>2375.4010278983615</v>
      </c>
    </row>
    <row r="338" spans="1:30" ht="12.75">
      <c r="A338" s="20">
        <f t="shared" si="38"/>
        <v>37074</v>
      </c>
      <c r="B338" s="26">
        <v>183</v>
      </c>
      <c r="C338" s="52">
        <v>0.892939806</v>
      </c>
      <c r="D338" s="27">
        <v>0.892939806</v>
      </c>
      <c r="E338" s="23">
        <v>3286</v>
      </c>
      <c r="F338" s="29">
        <v>0</v>
      </c>
      <c r="G338" s="52">
        <v>39.50276327</v>
      </c>
      <c r="H338" s="52">
        <v>-76.882222</v>
      </c>
      <c r="I338" s="30">
        <v>816.1</v>
      </c>
      <c r="J338" s="25">
        <f t="shared" si="33"/>
        <v>770.5</v>
      </c>
      <c r="K338" s="24">
        <f t="shared" si="34"/>
        <v>2274.274665484364</v>
      </c>
      <c r="L338" s="24">
        <f t="shared" si="35"/>
        <v>2357.874665484364</v>
      </c>
      <c r="M338" s="24">
        <f t="shared" si="36"/>
        <v>2375.674665484364</v>
      </c>
      <c r="N338" s="28">
        <f t="shared" si="37"/>
        <v>2366.774665484364</v>
      </c>
      <c r="O338" s="25">
        <v>9.1</v>
      </c>
      <c r="P338" s="25">
        <v>21.2</v>
      </c>
      <c r="Q338" s="25">
        <v>49</v>
      </c>
      <c r="Z338" s="31">
        <v>0.094</v>
      </c>
      <c r="AC338" s="32">
        <v>0.022</v>
      </c>
      <c r="AD338" s="28">
        <v>2366.774665484364</v>
      </c>
    </row>
    <row r="339" spans="1:30" ht="12.75">
      <c r="A339" s="20">
        <f t="shared" si="38"/>
        <v>37074</v>
      </c>
      <c r="B339" s="26">
        <v>183</v>
      </c>
      <c r="C339" s="52">
        <v>0.893055558</v>
      </c>
      <c r="D339" s="27">
        <v>0.893055558</v>
      </c>
      <c r="E339" s="23">
        <v>3296</v>
      </c>
      <c r="F339" s="29">
        <v>0</v>
      </c>
      <c r="G339" s="52">
        <v>39.49687845</v>
      </c>
      <c r="H339" s="52">
        <v>-76.87824827</v>
      </c>
      <c r="I339" s="30">
        <v>816.6</v>
      </c>
      <c r="J339" s="25">
        <f t="shared" si="33"/>
        <v>771</v>
      </c>
      <c r="K339" s="24">
        <f t="shared" si="34"/>
        <v>2268.887736088829</v>
      </c>
      <c r="L339" s="24">
        <f t="shared" si="35"/>
        <v>2352.487736088829</v>
      </c>
      <c r="M339" s="24">
        <f t="shared" si="36"/>
        <v>2370.287736088829</v>
      </c>
      <c r="N339" s="28">
        <f t="shared" si="37"/>
        <v>2361.387736088829</v>
      </c>
      <c r="O339" s="25">
        <v>8.6</v>
      </c>
      <c r="P339" s="25">
        <v>21.6</v>
      </c>
      <c r="Q339" s="25">
        <v>49</v>
      </c>
      <c r="S339" s="21">
        <v>5.789E-06</v>
      </c>
      <c r="T339" s="21">
        <v>3.958E-06</v>
      </c>
      <c r="U339" s="21">
        <v>2.266E-06</v>
      </c>
      <c r="V339" s="56">
        <v>752.9</v>
      </c>
      <c r="W339" s="56">
        <v>307.7</v>
      </c>
      <c r="X339" s="56">
        <v>301.1</v>
      </c>
      <c r="Y339" s="56">
        <v>1.6</v>
      </c>
      <c r="Z339" s="31">
        <v>0.085</v>
      </c>
      <c r="AC339" s="32">
        <v>0.024</v>
      </c>
      <c r="AD339" s="28">
        <v>2361.387736088829</v>
      </c>
    </row>
    <row r="340" spans="1:30" ht="12.75">
      <c r="A340" s="20">
        <f t="shared" si="38"/>
        <v>37074</v>
      </c>
      <c r="B340" s="26">
        <v>183</v>
      </c>
      <c r="C340" s="52">
        <v>0.89317131</v>
      </c>
      <c r="D340" s="27">
        <v>0.89317131</v>
      </c>
      <c r="E340" s="23">
        <v>3306</v>
      </c>
      <c r="F340" s="29">
        <v>0</v>
      </c>
      <c r="G340" s="52">
        <v>39.49094235</v>
      </c>
      <c r="H340" s="52">
        <v>-76.8742213</v>
      </c>
      <c r="I340" s="30">
        <v>817.4</v>
      </c>
      <c r="J340" s="25">
        <f t="shared" si="33"/>
        <v>771.8</v>
      </c>
      <c r="K340" s="24">
        <f t="shared" si="34"/>
        <v>2260.2759112340104</v>
      </c>
      <c r="L340" s="24">
        <f t="shared" si="35"/>
        <v>2343.8759112340103</v>
      </c>
      <c r="M340" s="24">
        <f t="shared" si="36"/>
        <v>2361.6759112340105</v>
      </c>
      <c r="N340" s="28">
        <f t="shared" si="37"/>
        <v>2352.7759112340104</v>
      </c>
      <c r="O340" s="25">
        <v>8.8</v>
      </c>
      <c r="P340" s="25">
        <v>21.6</v>
      </c>
      <c r="Q340" s="25">
        <v>45.1</v>
      </c>
      <c r="Z340" s="31">
        <v>0.076</v>
      </c>
      <c r="AC340" s="32">
        <v>0.025</v>
      </c>
      <c r="AD340" s="28">
        <v>2352.7759112340104</v>
      </c>
    </row>
    <row r="341" spans="1:30" ht="12.75">
      <c r="A341" s="20">
        <f t="shared" si="38"/>
        <v>37074</v>
      </c>
      <c r="B341" s="26">
        <v>183</v>
      </c>
      <c r="C341" s="52">
        <v>0.893287063</v>
      </c>
      <c r="D341" s="27">
        <v>0.893287063</v>
      </c>
      <c r="E341" s="23">
        <v>3316</v>
      </c>
      <c r="F341" s="29">
        <v>0</v>
      </c>
      <c r="G341" s="52">
        <v>39.48470926</v>
      </c>
      <c r="H341" s="52">
        <v>-76.87023857</v>
      </c>
      <c r="I341" s="30">
        <v>818.8</v>
      </c>
      <c r="J341" s="25">
        <f t="shared" si="33"/>
        <v>773.1999999999999</v>
      </c>
      <c r="K341" s="24">
        <f t="shared" si="34"/>
        <v>2245.2266748550687</v>
      </c>
      <c r="L341" s="24">
        <f t="shared" si="35"/>
        <v>2328.8266748550686</v>
      </c>
      <c r="M341" s="24">
        <f t="shared" si="36"/>
        <v>2346.626674855069</v>
      </c>
      <c r="N341" s="28">
        <f t="shared" si="37"/>
        <v>2337.7266748550687</v>
      </c>
      <c r="O341" s="25">
        <v>9.2</v>
      </c>
      <c r="P341" s="25">
        <v>21.5</v>
      </c>
      <c r="Q341" s="25">
        <v>47</v>
      </c>
      <c r="Z341" s="31">
        <v>0.084</v>
      </c>
      <c r="AC341" s="32">
        <v>0.023</v>
      </c>
      <c r="AD341" s="28">
        <v>2337.7266748550687</v>
      </c>
    </row>
    <row r="342" spans="1:30" ht="12.75">
      <c r="A342" s="20">
        <f t="shared" si="38"/>
        <v>37074</v>
      </c>
      <c r="B342" s="26">
        <v>183</v>
      </c>
      <c r="C342" s="52">
        <v>0.893402755</v>
      </c>
      <c r="D342" s="27">
        <v>0.893402755</v>
      </c>
      <c r="E342" s="23">
        <v>3326</v>
      </c>
      <c r="F342" s="29">
        <v>0</v>
      </c>
      <c r="G342" s="52">
        <v>39.47828133</v>
      </c>
      <c r="H342" s="52">
        <v>-76.86633277</v>
      </c>
      <c r="I342" s="30">
        <v>818</v>
      </c>
      <c r="J342" s="25">
        <f t="shared" si="33"/>
        <v>772.4</v>
      </c>
      <c r="K342" s="24">
        <f t="shared" si="34"/>
        <v>2253.8228985751152</v>
      </c>
      <c r="L342" s="24">
        <f t="shared" si="35"/>
        <v>2337.422898575115</v>
      </c>
      <c r="M342" s="24">
        <f t="shared" si="36"/>
        <v>2355.2228985751153</v>
      </c>
      <c r="N342" s="28">
        <f t="shared" si="37"/>
        <v>2346.3228985751152</v>
      </c>
      <c r="O342" s="25">
        <v>9.3</v>
      </c>
      <c r="P342" s="25">
        <v>21.2</v>
      </c>
      <c r="Q342" s="25">
        <v>54.6</v>
      </c>
      <c r="R342" s="21">
        <v>-1.25E-06</v>
      </c>
      <c r="S342" s="21">
        <v>4.804E-06</v>
      </c>
      <c r="T342" s="21">
        <v>3.719E-06</v>
      </c>
      <c r="U342" s="21">
        <v>2.422E-06</v>
      </c>
      <c r="V342" s="56">
        <v>755.3</v>
      </c>
      <c r="W342" s="56">
        <v>307.7</v>
      </c>
      <c r="X342" s="56">
        <v>301</v>
      </c>
      <c r="Y342" s="56">
        <v>1.6</v>
      </c>
      <c r="Z342" s="31">
        <v>0.104</v>
      </c>
      <c r="AC342" s="32">
        <v>0.022</v>
      </c>
      <c r="AD342" s="28">
        <v>2346.3228985751152</v>
      </c>
    </row>
    <row r="343" spans="1:30" ht="12.75">
      <c r="A343" s="20">
        <f t="shared" si="38"/>
        <v>37074</v>
      </c>
      <c r="B343" s="26">
        <v>183</v>
      </c>
      <c r="C343" s="52">
        <v>0.893518507</v>
      </c>
      <c r="D343" s="27">
        <v>0.893518507</v>
      </c>
      <c r="E343" s="23">
        <v>3336</v>
      </c>
      <c r="F343" s="29">
        <v>0</v>
      </c>
      <c r="G343" s="52">
        <v>39.47185921</v>
      </c>
      <c r="H343" s="52">
        <v>-76.86250652</v>
      </c>
      <c r="I343" s="30">
        <v>817.4</v>
      </c>
      <c r="J343" s="25">
        <f t="shared" si="33"/>
        <v>771.8</v>
      </c>
      <c r="K343" s="24">
        <f t="shared" si="34"/>
        <v>2260.2759112340104</v>
      </c>
      <c r="L343" s="24">
        <f t="shared" si="35"/>
        <v>2343.8759112340103</v>
      </c>
      <c r="M343" s="24">
        <f t="shared" si="36"/>
        <v>2361.6759112340105</v>
      </c>
      <c r="N343" s="28">
        <f t="shared" si="37"/>
        <v>2352.7759112340104</v>
      </c>
      <c r="O343" s="25">
        <v>9.2</v>
      </c>
      <c r="P343" s="25">
        <v>20.9</v>
      </c>
      <c r="Q343" s="25">
        <v>51.5</v>
      </c>
      <c r="Z343" s="31">
        <v>0.106</v>
      </c>
      <c r="AC343" s="32">
        <v>0.025</v>
      </c>
      <c r="AD343" s="28">
        <v>2352.7759112340104</v>
      </c>
    </row>
    <row r="344" spans="1:30" ht="12.75">
      <c r="A344" s="20">
        <f t="shared" si="38"/>
        <v>37074</v>
      </c>
      <c r="B344" s="26">
        <v>183</v>
      </c>
      <c r="C344" s="52">
        <v>0.89363426</v>
      </c>
      <c r="D344" s="27">
        <v>0.89363426</v>
      </c>
      <c r="E344" s="23">
        <v>3346</v>
      </c>
      <c r="F344" s="29">
        <v>0</v>
      </c>
      <c r="G344" s="52">
        <v>39.46556298</v>
      </c>
      <c r="H344" s="52">
        <v>-76.85873744</v>
      </c>
      <c r="I344" s="30">
        <v>818.5</v>
      </c>
      <c r="J344" s="25">
        <f t="shared" si="33"/>
        <v>772.9</v>
      </c>
      <c r="K344" s="24">
        <f t="shared" si="34"/>
        <v>2248.449216013938</v>
      </c>
      <c r="L344" s="24">
        <f t="shared" si="35"/>
        <v>2332.049216013938</v>
      </c>
      <c r="M344" s="24">
        <f t="shared" si="36"/>
        <v>2349.849216013938</v>
      </c>
      <c r="N344" s="28">
        <f t="shared" si="37"/>
        <v>2340.949216013938</v>
      </c>
      <c r="O344" s="25">
        <v>9.6</v>
      </c>
      <c r="P344" s="25">
        <v>20.3</v>
      </c>
      <c r="Q344" s="25">
        <v>49.6</v>
      </c>
      <c r="Z344" s="31">
        <v>0.094</v>
      </c>
      <c r="AC344" s="32">
        <v>0.023</v>
      </c>
      <c r="AD344" s="28">
        <v>2340.949216013938</v>
      </c>
    </row>
    <row r="345" spans="1:30" ht="12.75">
      <c r="A345" s="20">
        <f t="shared" si="38"/>
        <v>37074</v>
      </c>
      <c r="B345" s="26">
        <v>183</v>
      </c>
      <c r="C345" s="52">
        <v>0.893750012</v>
      </c>
      <c r="D345" s="27">
        <v>0.893750012</v>
      </c>
      <c r="E345" s="23">
        <v>3356</v>
      </c>
      <c r="F345" s="29">
        <v>0</v>
      </c>
      <c r="G345" s="52">
        <v>39.45957724</v>
      </c>
      <c r="H345" s="52">
        <v>-76.85478124</v>
      </c>
      <c r="I345" s="30">
        <v>819.2</v>
      </c>
      <c r="J345" s="25">
        <f t="shared" si="33"/>
        <v>773.6</v>
      </c>
      <c r="K345" s="24">
        <f t="shared" si="34"/>
        <v>2240.9318977373528</v>
      </c>
      <c r="L345" s="24">
        <f t="shared" si="35"/>
        <v>2324.5318977373527</v>
      </c>
      <c r="M345" s="24">
        <f t="shared" si="36"/>
        <v>2342.331897737353</v>
      </c>
      <c r="N345" s="28">
        <f t="shared" si="37"/>
        <v>2333.4318977373528</v>
      </c>
      <c r="O345" s="25">
        <v>9.5</v>
      </c>
      <c r="P345" s="25">
        <v>20.8</v>
      </c>
      <c r="Q345" s="25">
        <v>45.9</v>
      </c>
      <c r="Z345" s="31">
        <v>0.085</v>
      </c>
      <c r="AC345" s="32">
        <v>0.022</v>
      </c>
      <c r="AD345" s="28">
        <v>2333.4318977373528</v>
      </c>
    </row>
    <row r="346" spans="1:30" ht="12.75">
      <c r="A346" s="20">
        <f t="shared" si="38"/>
        <v>37074</v>
      </c>
      <c r="B346" s="26">
        <v>183</v>
      </c>
      <c r="C346" s="52">
        <v>0.893865764</v>
      </c>
      <c r="D346" s="27">
        <v>0.893865764</v>
      </c>
      <c r="E346" s="23">
        <v>3366</v>
      </c>
      <c r="F346" s="29">
        <v>0</v>
      </c>
      <c r="G346" s="52">
        <v>39.45413565</v>
      </c>
      <c r="H346" s="52">
        <v>-76.84981925</v>
      </c>
      <c r="I346" s="30">
        <v>818.3</v>
      </c>
      <c r="J346" s="25">
        <f t="shared" si="33"/>
        <v>772.6999999999999</v>
      </c>
      <c r="K346" s="24">
        <f t="shared" si="34"/>
        <v>2250.5982717640286</v>
      </c>
      <c r="L346" s="24">
        <f t="shared" si="35"/>
        <v>2334.1982717640285</v>
      </c>
      <c r="M346" s="24">
        <f t="shared" si="36"/>
        <v>2351.9982717640287</v>
      </c>
      <c r="N346" s="28">
        <f t="shared" si="37"/>
        <v>2343.0982717640286</v>
      </c>
      <c r="O346" s="25">
        <v>9.4</v>
      </c>
      <c r="P346" s="25">
        <v>21</v>
      </c>
      <c r="Q346" s="25">
        <v>43.6</v>
      </c>
      <c r="S346" s="21">
        <v>6.064E-06</v>
      </c>
      <c r="T346" s="21">
        <v>3.811E-06</v>
      </c>
      <c r="U346" s="21">
        <v>2.087E-06</v>
      </c>
      <c r="V346" s="56">
        <v>755.6</v>
      </c>
      <c r="W346" s="56">
        <v>307.7</v>
      </c>
      <c r="X346" s="56">
        <v>301</v>
      </c>
      <c r="Y346" s="56">
        <v>1.4</v>
      </c>
      <c r="Z346" s="31">
        <v>0.094</v>
      </c>
      <c r="AC346" s="32">
        <v>0.022</v>
      </c>
      <c r="AD346" s="28">
        <v>2343.0982717640286</v>
      </c>
    </row>
    <row r="347" spans="1:30" ht="12.75">
      <c r="A347" s="20">
        <f t="shared" si="38"/>
        <v>37074</v>
      </c>
      <c r="B347" s="26">
        <v>183</v>
      </c>
      <c r="C347" s="52">
        <v>0.893981457</v>
      </c>
      <c r="D347" s="27">
        <v>0.893981457</v>
      </c>
      <c r="E347" s="23">
        <v>3376</v>
      </c>
      <c r="F347" s="29">
        <v>0</v>
      </c>
      <c r="G347" s="52">
        <v>39.44858043</v>
      </c>
      <c r="H347" s="52">
        <v>-76.84473396</v>
      </c>
      <c r="I347" s="30">
        <v>819.1</v>
      </c>
      <c r="J347" s="25">
        <f t="shared" si="33"/>
        <v>773.5</v>
      </c>
      <c r="K347" s="24">
        <f t="shared" si="34"/>
        <v>2242.0053837930136</v>
      </c>
      <c r="L347" s="24">
        <f t="shared" si="35"/>
        <v>2325.6053837930135</v>
      </c>
      <c r="M347" s="24">
        <f t="shared" si="36"/>
        <v>2343.4053837930137</v>
      </c>
      <c r="N347" s="28">
        <f t="shared" si="37"/>
        <v>2334.5053837930136</v>
      </c>
      <c r="O347" s="25">
        <v>9.5</v>
      </c>
      <c r="P347" s="25">
        <v>21</v>
      </c>
      <c r="Q347" s="25">
        <v>47.9</v>
      </c>
      <c r="Z347" s="31">
        <v>0.074</v>
      </c>
      <c r="AC347" s="32">
        <v>0.022</v>
      </c>
      <c r="AD347" s="28">
        <v>2334.5053837930136</v>
      </c>
    </row>
    <row r="348" spans="1:30" ht="12.75">
      <c r="A348" s="20">
        <f t="shared" si="38"/>
        <v>37074</v>
      </c>
      <c r="B348" s="26">
        <v>183</v>
      </c>
      <c r="C348" s="52">
        <v>0.894097209</v>
      </c>
      <c r="D348" s="27">
        <v>0.894097209</v>
      </c>
      <c r="E348" s="23">
        <v>3386</v>
      </c>
      <c r="F348" s="29">
        <v>0</v>
      </c>
      <c r="G348" s="52">
        <v>39.44303181</v>
      </c>
      <c r="H348" s="52">
        <v>-76.83948648</v>
      </c>
      <c r="I348" s="30">
        <v>820.2</v>
      </c>
      <c r="J348" s="25">
        <f t="shared" si="33"/>
        <v>774.6</v>
      </c>
      <c r="K348" s="24">
        <f t="shared" si="34"/>
        <v>2230.2046628493435</v>
      </c>
      <c r="L348" s="24">
        <f t="shared" si="35"/>
        <v>2313.8046628493435</v>
      </c>
      <c r="M348" s="24">
        <f t="shared" si="36"/>
        <v>2331.6046628493436</v>
      </c>
      <c r="N348" s="28">
        <f t="shared" si="37"/>
        <v>2322.7046628493435</v>
      </c>
      <c r="O348" s="25">
        <v>9.8</v>
      </c>
      <c r="P348" s="25">
        <v>20.1</v>
      </c>
      <c r="Q348" s="25">
        <v>49.6</v>
      </c>
      <c r="R348" s="21">
        <v>-8E-06</v>
      </c>
      <c r="Z348" s="31">
        <v>0.075</v>
      </c>
      <c r="AC348" s="32">
        <v>0.024</v>
      </c>
      <c r="AD348" s="28">
        <v>2322.7046628493435</v>
      </c>
    </row>
    <row r="349" spans="1:30" ht="12.75">
      <c r="A349" s="20">
        <f t="shared" si="38"/>
        <v>37074</v>
      </c>
      <c r="B349" s="26">
        <v>183</v>
      </c>
      <c r="C349" s="52">
        <v>0.894212961</v>
      </c>
      <c r="D349" s="27">
        <v>0.894212961</v>
      </c>
      <c r="E349" s="23">
        <v>3396</v>
      </c>
      <c r="F349" s="29">
        <v>0</v>
      </c>
      <c r="G349" s="52">
        <v>39.43751251</v>
      </c>
      <c r="H349" s="52">
        <v>-76.83436308</v>
      </c>
      <c r="I349" s="30">
        <v>820.5</v>
      </c>
      <c r="J349" s="25">
        <f t="shared" si="33"/>
        <v>774.9</v>
      </c>
      <c r="K349" s="24">
        <f t="shared" si="34"/>
        <v>2226.989192771606</v>
      </c>
      <c r="L349" s="24">
        <f t="shared" si="35"/>
        <v>2310.589192771606</v>
      </c>
      <c r="M349" s="24">
        <f t="shared" si="36"/>
        <v>2328.3891927716063</v>
      </c>
      <c r="N349" s="28">
        <f t="shared" si="37"/>
        <v>2319.489192771606</v>
      </c>
      <c r="O349" s="25">
        <v>10.9</v>
      </c>
      <c r="P349" s="25">
        <v>18.1</v>
      </c>
      <c r="Q349" s="25">
        <v>48.4</v>
      </c>
      <c r="S349" s="21">
        <v>6.534E-06</v>
      </c>
      <c r="T349" s="21">
        <v>4.506E-06</v>
      </c>
      <c r="U349" s="21">
        <v>2.992E-06</v>
      </c>
      <c r="V349" s="56">
        <v>756.5</v>
      </c>
      <c r="W349" s="56">
        <v>307.7</v>
      </c>
      <c r="X349" s="56">
        <v>300.9</v>
      </c>
      <c r="Y349" s="56">
        <v>1.4</v>
      </c>
      <c r="Z349" s="31">
        <v>0.106</v>
      </c>
      <c r="AC349" s="32">
        <v>0.022</v>
      </c>
      <c r="AD349" s="28">
        <v>2319.489192771606</v>
      </c>
    </row>
    <row r="350" spans="1:30" ht="12.75">
      <c r="A350" s="20">
        <f t="shared" si="38"/>
        <v>37074</v>
      </c>
      <c r="B350" s="26">
        <v>183</v>
      </c>
      <c r="C350" s="52">
        <v>0.894328713</v>
      </c>
      <c r="D350" s="27">
        <v>0.894328713</v>
      </c>
      <c r="E350" s="23">
        <v>3406</v>
      </c>
      <c r="F350" s="29">
        <v>0</v>
      </c>
      <c r="G350" s="52">
        <v>39.43195165</v>
      </c>
      <c r="H350" s="52">
        <v>-76.82942487</v>
      </c>
      <c r="I350" s="30">
        <v>820.4</v>
      </c>
      <c r="J350" s="25">
        <f t="shared" si="33"/>
        <v>774.8</v>
      </c>
      <c r="K350" s="24">
        <f t="shared" si="34"/>
        <v>2228.060877792388</v>
      </c>
      <c r="L350" s="24">
        <f t="shared" si="35"/>
        <v>2311.660877792388</v>
      </c>
      <c r="M350" s="24">
        <f t="shared" si="36"/>
        <v>2329.460877792388</v>
      </c>
      <c r="N350" s="28">
        <f t="shared" si="37"/>
        <v>2320.560877792388</v>
      </c>
      <c r="O350" s="25">
        <v>10.2</v>
      </c>
      <c r="P350" s="25">
        <v>18.5</v>
      </c>
      <c r="Q350" s="25">
        <v>51.9</v>
      </c>
      <c r="Z350" s="31">
        <v>0.094</v>
      </c>
      <c r="AC350" s="32">
        <v>0.023</v>
      </c>
      <c r="AD350" s="28">
        <v>2320.560877792388</v>
      </c>
    </row>
    <row r="351" spans="1:30" ht="12.75">
      <c r="A351" s="20">
        <f t="shared" si="38"/>
        <v>37074</v>
      </c>
      <c r="B351" s="26">
        <v>183</v>
      </c>
      <c r="C351" s="52">
        <v>0.894444466</v>
      </c>
      <c r="D351" s="27">
        <v>0.894444466</v>
      </c>
      <c r="E351" s="23">
        <v>3416</v>
      </c>
      <c r="F351" s="29">
        <v>0</v>
      </c>
      <c r="G351" s="52">
        <v>39.42648593</v>
      </c>
      <c r="H351" s="52">
        <v>-76.82448763</v>
      </c>
      <c r="I351" s="30">
        <v>819.7</v>
      </c>
      <c r="J351" s="25">
        <f t="shared" si="33"/>
        <v>774.1</v>
      </c>
      <c r="K351" s="24">
        <f t="shared" si="34"/>
        <v>2235.566548082453</v>
      </c>
      <c r="L351" s="24">
        <f t="shared" si="35"/>
        <v>2319.166548082453</v>
      </c>
      <c r="M351" s="24">
        <f t="shared" si="36"/>
        <v>2336.9665480824533</v>
      </c>
      <c r="N351" s="28">
        <f t="shared" si="37"/>
        <v>2328.066548082453</v>
      </c>
      <c r="O351" s="25">
        <v>9.6</v>
      </c>
      <c r="P351" s="25">
        <v>20</v>
      </c>
      <c r="Q351" s="25">
        <v>52</v>
      </c>
      <c r="Z351" s="31">
        <v>0.075</v>
      </c>
      <c r="AC351" s="32">
        <v>0.021</v>
      </c>
      <c r="AD351" s="28">
        <v>2328.066548082453</v>
      </c>
    </row>
    <row r="352" spans="1:30" ht="12.75">
      <c r="A352" s="20">
        <f t="shared" si="38"/>
        <v>37074</v>
      </c>
      <c r="B352" s="26">
        <v>183</v>
      </c>
      <c r="C352" s="52">
        <v>0.894560158</v>
      </c>
      <c r="D352" s="27">
        <v>0.894560158</v>
      </c>
      <c r="E352" s="23">
        <v>3426</v>
      </c>
      <c r="F352" s="29">
        <v>0</v>
      </c>
      <c r="G352" s="52">
        <v>39.42113188</v>
      </c>
      <c r="H352" s="52">
        <v>-76.81942924</v>
      </c>
      <c r="I352" s="30">
        <v>819.2</v>
      </c>
      <c r="J352" s="25">
        <f t="shared" si="33"/>
        <v>773.6</v>
      </c>
      <c r="K352" s="24">
        <f t="shared" si="34"/>
        <v>2240.9318977373528</v>
      </c>
      <c r="L352" s="24">
        <f t="shared" si="35"/>
        <v>2324.5318977373527</v>
      </c>
      <c r="M352" s="24">
        <f t="shared" si="36"/>
        <v>2342.331897737353</v>
      </c>
      <c r="N352" s="28">
        <f t="shared" si="37"/>
        <v>2333.4318977373528</v>
      </c>
      <c r="O352" s="25">
        <v>11</v>
      </c>
      <c r="P352" s="25">
        <v>17.3</v>
      </c>
      <c r="Q352" s="25">
        <v>51.6</v>
      </c>
      <c r="S352" s="21">
        <v>6.9E-06</v>
      </c>
      <c r="T352" s="21">
        <v>4.507E-06</v>
      </c>
      <c r="U352" s="21">
        <v>2.784E-06</v>
      </c>
      <c r="V352" s="56">
        <v>757.9</v>
      </c>
      <c r="W352" s="56">
        <v>307.7</v>
      </c>
      <c r="X352" s="56">
        <v>300.9</v>
      </c>
      <c r="Y352" s="56">
        <v>1.4</v>
      </c>
      <c r="Z352" s="31">
        <v>0.094</v>
      </c>
      <c r="AC352" s="32">
        <v>0.023</v>
      </c>
      <c r="AD352" s="28">
        <v>2333.4318977373528</v>
      </c>
    </row>
    <row r="353" spans="1:30" ht="12.75">
      <c r="A353" s="20">
        <f t="shared" si="38"/>
        <v>37074</v>
      </c>
      <c r="B353" s="26">
        <v>183</v>
      </c>
      <c r="C353" s="52">
        <v>0.89467591</v>
      </c>
      <c r="D353" s="27">
        <v>0.89467591</v>
      </c>
      <c r="E353" s="23">
        <v>3436</v>
      </c>
      <c r="F353" s="29">
        <v>0</v>
      </c>
      <c r="G353" s="52">
        <v>39.41588726</v>
      </c>
      <c r="H353" s="52">
        <v>-76.81429243</v>
      </c>
      <c r="I353" s="30">
        <v>817.6</v>
      </c>
      <c r="J353" s="25">
        <f t="shared" si="33"/>
        <v>772</v>
      </c>
      <c r="K353" s="24">
        <f t="shared" si="34"/>
        <v>2258.1243497834444</v>
      </c>
      <c r="L353" s="24">
        <f t="shared" si="35"/>
        <v>2341.7243497834443</v>
      </c>
      <c r="M353" s="24">
        <f t="shared" si="36"/>
        <v>2359.5243497834444</v>
      </c>
      <c r="N353" s="28">
        <f t="shared" si="37"/>
        <v>2350.6243497834444</v>
      </c>
      <c r="O353" s="25">
        <v>11</v>
      </c>
      <c r="P353" s="25">
        <v>16</v>
      </c>
      <c r="Q353" s="25">
        <v>49</v>
      </c>
      <c r="Z353" s="31">
        <v>0.086</v>
      </c>
      <c r="AC353" s="32">
        <v>0.022</v>
      </c>
      <c r="AD353" s="28">
        <v>2350.6243497834444</v>
      </c>
    </row>
    <row r="354" spans="1:30" ht="12.75">
      <c r="A354" s="20">
        <f t="shared" si="38"/>
        <v>37074</v>
      </c>
      <c r="B354" s="26">
        <v>183</v>
      </c>
      <c r="C354" s="52">
        <v>0.894791663</v>
      </c>
      <c r="D354" s="27">
        <v>0.894791663</v>
      </c>
      <c r="E354" s="23">
        <v>3446</v>
      </c>
      <c r="F354" s="29">
        <v>0</v>
      </c>
      <c r="G354" s="52">
        <v>39.41076607</v>
      </c>
      <c r="H354" s="52">
        <v>-76.80926124</v>
      </c>
      <c r="I354" s="30">
        <v>818.3</v>
      </c>
      <c r="J354" s="25">
        <f t="shared" si="33"/>
        <v>772.6999999999999</v>
      </c>
      <c r="K354" s="24">
        <f t="shared" si="34"/>
        <v>2250.5982717640286</v>
      </c>
      <c r="L354" s="24">
        <f t="shared" si="35"/>
        <v>2334.1982717640285</v>
      </c>
      <c r="M354" s="24">
        <f t="shared" si="36"/>
        <v>2351.9982717640287</v>
      </c>
      <c r="N354" s="28">
        <f t="shared" si="37"/>
        <v>2343.0982717640286</v>
      </c>
      <c r="O354" s="25">
        <v>10</v>
      </c>
      <c r="P354" s="25">
        <v>17.7</v>
      </c>
      <c r="Q354" s="25">
        <v>55.1</v>
      </c>
      <c r="R354" s="21">
        <v>-1.87E-05</v>
      </c>
      <c r="Z354" s="31">
        <v>0.084</v>
      </c>
      <c r="AC354" s="32">
        <v>0.024</v>
      </c>
      <c r="AD354" s="28">
        <v>2343.0982717640286</v>
      </c>
    </row>
    <row r="355" spans="1:30" ht="12.75">
      <c r="A355" s="20">
        <f t="shared" si="38"/>
        <v>37074</v>
      </c>
      <c r="B355" s="26">
        <v>183</v>
      </c>
      <c r="C355" s="52">
        <v>0.894907415</v>
      </c>
      <c r="D355" s="27">
        <v>0.894907415</v>
      </c>
      <c r="E355" s="23">
        <v>3456</v>
      </c>
      <c r="F355" s="29">
        <v>0</v>
      </c>
      <c r="G355" s="52">
        <v>39.40571317</v>
      </c>
      <c r="H355" s="52">
        <v>-76.80454968</v>
      </c>
      <c r="I355" s="30">
        <v>818.8</v>
      </c>
      <c r="J355" s="25">
        <f t="shared" si="33"/>
        <v>773.1999999999999</v>
      </c>
      <c r="K355" s="24">
        <f t="shared" si="34"/>
        <v>2245.2266748550687</v>
      </c>
      <c r="L355" s="24">
        <f t="shared" si="35"/>
        <v>2328.8266748550686</v>
      </c>
      <c r="M355" s="24">
        <f t="shared" si="36"/>
        <v>2346.626674855069</v>
      </c>
      <c r="N355" s="28">
        <f t="shared" si="37"/>
        <v>2337.7266748550687</v>
      </c>
      <c r="O355" s="25">
        <v>10.1</v>
      </c>
      <c r="P355" s="25">
        <v>18.3</v>
      </c>
      <c r="Q355" s="25">
        <v>53</v>
      </c>
      <c r="S355" s="21">
        <v>5.399E-06</v>
      </c>
      <c r="T355" s="21">
        <v>4.011E-06</v>
      </c>
      <c r="U355" s="21">
        <v>2.617E-06</v>
      </c>
      <c r="V355" s="56">
        <v>756.2</v>
      </c>
      <c r="W355" s="56">
        <v>307.7</v>
      </c>
      <c r="X355" s="56">
        <v>300.8</v>
      </c>
      <c r="Y355" s="56">
        <v>1.3</v>
      </c>
      <c r="Z355" s="31">
        <v>0.095</v>
      </c>
      <c r="AC355" s="32">
        <v>0.023</v>
      </c>
      <c r="AD355" s="28">
        <v>2337.7266748550687</v>
      </c>
    </row>
    <row r="356" spans="1:30" ht="12.75">
      <c r="A356" s="20">
        <f t="shared" si="38"/>
        <v>37074</v>
      </c>
      <c r="B356" s="26">
        <v>183</v>
      </c>
      <c r="C356" s="52">
        <v>0.895023167</v>
      </c>
      <c r="D356" s="27">
        <v>0.895023167</v>
      </c>
      <c r="E356" s="23">
        <v>3466</v>
      </c>
      <c r="F356" s="29">
        <v>0</v>
      </c>
      <c r="G356" s="52">
        <v>39.40053213</v>
      </c>
      <c r="H356" s="52">
        <v>-76.79988604</v>
      </c>
      <c r="I356" s="30">
        <v>818.6</v>
      </c>
      <c r="J356" s="25">
        <f t="shared" si="33"/>
        <v>773</v>
      </c>
      <c r="K356" s="24">
        <f t="shared" si="34"/>
        <v>2247.3748966681096</v>
      </c>
      <c r="L356" s="24">
        <f t="shared" si="35"/>
        <v>2330.9748966681095</v>
      </c>
      <c r="M356" s="24">
        <f t="shared" si="36"/>
        <v>2348.7748966681097</v>
      </c>
      <c r="N356" s="28">
        <f t="shared" si="37"/>
        <v>2339.8748966681096</v>
      </c>
      <c r="O356" s="25">
        <v>11.1</v>
      </c>
      <c r="P356" s="25">
        <v>16.2</v>
      </c>
      <c r="Q356" s="25">
        <v>47.9</v>
      </c>
      <c r="Z356" s="31">
        <v>0.084</v>
      </c>
      <c r="AC356" s="32">
        <v>0.023</v>
      </c>
      <c r="AD356" s="28">
        <v>2339.8748966681096</v>
      </c>
    </row>
    <row r="357" spans="1:30" ht="12.75">
      <c r="A357" s="20">
        <f t="shared" si="38"/>
        <v>37074</v>
      </c>
      <c r="B357" s="26">
        <v>183</v>
      </c>
      <c r="C357" s="52">
        <v>0.89513886</v>
      </c>
      <c r="D357" s="27">
        <v>0.89513886</v>
      </c>
      <c r="E357" s="23">
        <v>3476</v>
      </c>
      <c r="F357" s="29">
        <v>0</v>
      </c>
      <c r="G357" s="52">
        <v>39.39523637</v>
      </c>
      <c r="H357" s="52">
        <v>-76.79520855</v>
      </c>
      <c r="I357" s="30">
        <v>817.6</v>
      </c>
      <c r="J357" s="25">
        <f t="shared" si="33"/>
        <v>772</v>
      </c>
      <c r="K357" s="24">
        <f t="shared" si="34"/>
        <v>2258.1243497834444</v>
      </c>
      <c r="L357" s="24">
        <f t="shared" si="35"/>
        <v>2341.7243497834443</v>
      </c>
      <c r="M357" s="24">
        <f t="shared" si="36"/>
        <v>2359.5243497834444</v>
      </c>
      <c r="N357" s="28">
        <f t="shared" si="37"/>
        <v>2350.6243497834444</v>
      </c>
      <c r="O357" s="25">
        <v>10.1</v>
      </c>
      <c r="P357" s="25">
        <v>17.2</v>
      </c>
      <c r="Q357" s="25">
        <v>54.9</v>
      </c>
      <c r="Z357" s="31">
        <v>0.064</v>
      </c>
      <c r="AC357" s="32">
        <v>0.021</v>
      </c>
      <c r="AD357" s="28">
        <v>2350.6243497834444</v>
      </c>
    </row>
    <row r="358" spans="1:30" ht="12.75">
      <c r="A358" s="20">
        <f t="shared" si="38"/>
        <v>37074</v>
      </c>
      <c r="B358" s="26">
        <v>183</v>
      </c>
      <c r="C358" s="52">
        <v>0.895254612</v>
      </c>
      <c r="D358" s="27">
        <v>0.895254612</v>
      </c>
      <c r="E358" s="23">
        <v>3486</v>
      </c>
      <c r="F358" s="29">
        <v>0</v>
      </c>
      <c r="G358" s="52">
        <v>39.38989028</v>
      </c>
      <c r="H358" s="52">
        <v>-76.79052931</v>
      </c>
      <c r="I358" s="30">
        <v>817.6</v>
      </c>
      <c r="J358" s="25">
        <f t="shared" si="33"/>
        <v>772</v>
      </c>
      <c r="K358" s="24">
        <f t="shared" si="34"/>
        <v>2258.1243497834444</v>
      </c>
      <c r="L358" s="24">
        <f t="shared" si="35"/>
        <v>2341.7243497834443</v>
      </c>
      <c r="M358" s="24">
        <f t="shared" si="36"/>
        <v>2359.5243497834444</v>
      </c>
      <c r="N358" s="28">
        <f t="shared" si="37"/>
        <v>2350.6243497834444</v>
      </c>
      <c r="O358" s="25">
        <v>9.4</v>
      </c>
      <c r="P358" s="25">
        <v>19.4</v>
      </c>
      <c r="Q358" s="25">
        <v>61.5</v>
      </c>
      <c r="S358" s="21">
        <v>4.619E-06</v>
      </c>
      <c r="T358" s="21">
        <v>3.335E-06</v>
      </c>
      <c r="U358" s="21">
        <v>2.445E-06</v>
      </c>
      <c r="V358" s="56">
        <v>755.7</v>
      </c>
      <c r="W358" s="56">
        <v>307.7</v>
      </c>
      <c r="X358" s="56">
        <v>300.8</v>
      </c>
      <c r="Y358" s="56">
        <v>1.1</v>
      </c>
      <c r="Z358" s="31">
        <v>0.094</v>
      </c>
      <c r="AC358" s="32">
        <v>0.023</v>
      </c>
      <c r="AD358" s="28">
        <v>2350.6243497834444</v>
      </c>
    </row>
    <row r="359" spans="1:30" ht="12.75">
      <c r="A359" s="20">
        <f t="shared" si="38"/>
        <v>37074</v>
      </c>
      <c r="B359" s="26">
        <v>183</v>
      </c>
      <c r="C359" s="52">
        <v>0.895370364</v>
      </c>
      <c r="D359" s="27">
        <v>0.895370364</v>
      </c>
      <c r="E359" s="23">
        <v>3496</v>
      </c>
      <c r="F359" s="29">
        <v>0</v>
      </c>
      <c r="G359" s="52">
        <v>39.38461652</v>
      </c>
      <c r="H359" s="52">
        <v>-76.78597372</v>
      </c>
      <c r="I359" s="30">
        <v>818</v>
      </c>
      <c r="J359" s="25">
        <f t="shared" si="33"/>
        <v>772.4</v>
      </c>
      <c r="K359" s="24">
        <f t="shared" si="34"/>
        <v>2253.8228985751152</v>
      </c>
      <c r="L359" s="24">
        <f t="shared" si="35"/>
        <v>2337.422898575115</v>
      </c>
      <c r="M359" s="24">
        <f t="shared" si="36"/>
        <v>2355.2228985751153</v>
      </c>
      <c r="N359" s="28">
        <f t="shared" si="37"/>
        <v>2346.3228985751152</v>
      </c>
      <c r="O359" s="25">
        <v>10.9</v>
      </c>
      <c r="P359" s="25">
        <v>16.6</v>
      </c>
      <c r="Q359" s="25">
        <v>51</v>
      </c>
      <c r="Z359" s="31">
        <v>0.085</v>
      </c>
      <c r="AC359" s="32">
        <v>0.024</v>
      </c>
      <c r="AD359" s="28">
        <v>2346.3228985751152</v>
      </c>
    </row>
    <row r="360" spans="1:30" ht="12.75">
      <c r="A360" s="20">
        <f t="shared" si="38"/>
        <v>37074</v>
      </c>
      <c r="B360" s="26">
        <v>183</v>
      </c>
      <c r="C360" s="52">
        <v>0.895486116</v>
      </c>
      <c r="D360" s="27">
        <v>0.895486116</v>
      </c>
      <c r="E360" s="23">
        <v>3506</v>
      </c>
      <c r="F360" s="29">
        <v>0</v>
      </c>
      <c r="G360" s="52">
        <v>39.37933115</v>
      </c>
      <c r="H360" s="52">
        <v>-76.78148265</v>
      </c>
      <c r="I360" s="30">
        <v>817.9</v>
      </c>
      <c r="J360" s="25">
        <f t="shared" si="33"/>
        <v>772.3</v>
      </c>
      <c r="K360" s="24">
        <f t="shared" si="34"/>
        <v>2254.8980525057955</v>
      </c>
      <c r="L360" s="24">
        <f t="shared" si="35"/>
        <v>2338.4980525057954</v>
      </c>
      <c r="M360" s="24">
        <f t="shared" si="36"/>
        <v>2356.2980525057956</v>
      </c>
      <c r="N360" s="28">
        <f t="shared" si="37"/>
        <v>2347.3980525057955</v>
      </c>
      <c r="O360" s="25">
        <v>11.4</v>
      </c>
      <c r="P360" s="25">
        <v>15.2</v>
      </c>
      <c r="Q360" s="25">
        <v>53.4</v>
      </c>
      <c r="R360" s="21">
        <v>-1.62E-05</v>
      </c>
      <c r="Z360" s="31">
        <v>0.094</v>
      </c>
      <c r="AC360" s="32">
        <v>0.023</v>
      </c>
      <c r="AD360" s="28">
        <v>2347.3980525057955</v>
      </c>
    </row>
    <row r="361" spans="1:30" ht="12.75">
      <c r="A361" s="20">
        <f t="shared" si="38"/>
        <v>37074</v>
      </c>
      <c r="B361" s="26">
        <v>183</v>
      </c>
      <c r="C361" s="52">
        <v>0.895601869</v>
      </c>
      <c r="D361" s="27">
        <v>0.895601869</v>
      </c>
      <c r="E361" s="23">
        <v>3516</v>
      </c>
      <c r="F361" s="29">
        <v>0</v>
      </c>
      <c r="G361" s="52">
        <v>39.37397776</v>
      </c>
      <c r="H361" s="52">
        <v>-76.77701636</v>
      </c>
      <c r="I361" s="30">
        <v>817.5</v>
      </c>
      <c r="J361" s="25">
        <f t="shared" si="33"/>
        <v>771.9</v>
      </c>
      <c r="K361" s="24">
        <f t="shared" si="34"/>
        <v>2259.200060824783</v>
      </c>
      <c r="L361" s="24">
        <f t="shared" si="35"/>
        <v>2342.800060824783</v>
      </c>
      <c r="M361" s="24">
        <f t="shared" si="36"/>
        <v>2360.600060824783</v>
      </c>
      <c r="N361" s="28">
        <f t="shared" si="37"/>
        <v>2351.700060824783</v>
      </c>
      <c r="O361" s="25">
        <v>11.8</v>
      </c>
      <c r="P361" s="25">
        <v>14.7</v>
      </c>
      <c r="Q361" s="25">
        <v>53.4</v>
      </c>
      <c r="S361" s="21">
        <v>4.545E-06</v>
      </c>
      <c r="T361" s="21">
        <v>3.059E-06</v>
      </c>
      <c r="U361" s="21">
        <v>2.083E-06</v>
      </c>
      <c r="V361" s="56">
        <v>755.3</v>
      </c>
      <c r="W361" s="56">
        <v>307.7</v>
      </c>
      <c r="X361" s="56">
        <v>300.8</v>
      </c>
      <c r="Y361" s="56">
        <v>1.1</v>
      </c>
      <c r="Z361" s="31">
        <v>0.083</v>
      </c>
      <c r="AC361" s="32">
        <v>0.022</v>
      </c>
      <c r="AD361" s="28">
        <v>2351.700060824783</v>
      </c>
    </row>
    <row r="362" spans="1:30" ht="12.75">
      <c r="A362" s="20">
        <f t="shared" si="38"/>
        <v>37074</v>
      </c>
      <c r="B362" s="26">
        <v>183</v>
      </c>
      <c r="C362" s="52">
        <v>0.895717621</v>
      </c>
      <c r="D362" s="27">
        <v>0.895717621</v>
      </c>
      <c r="E362" s="23">
        <v>3526</v>
      </c>
      <c r="F362" s="29">
        <v>0</v>
      </c>
      <c r="G362" s="52">
        <v>39.36865351</v>
      </c>
      <c r="H362" s="52">
        <v>-76.7727339</v>
      </c>
      <c r="I362" s="30">
        <v>817</v>
      </c>
      <c r="J362" s="25">
        <f t="shared" si="33"/>
        <v>771.4</v>
      </c>
      <c r="K362" s="24">
        <f t="shared" si="34"/>
        <v>2264.580707272355</v>
      </c>
      <c r="L362" s="24">
        <f t="shared" si="35"/>
        <v>2348.180707272355</v>
      </c>
      <c r="M362" s="24">
        <f t="shared" si="36"/>
        <v>2365.980707272355</v>
      </c>
      <c r="N362" s="28">
        <f t="shared" si="37"/>
        <v>2357.080707272355</v>
      </c>
      <c r="O362" s="25">
        <v>11.5</v>
      </c>
      <c r="P362" s="25">
        <v>14.4</v>
      </c>
      <c r="Q362" s="25">
        <v>41.1</v>
      </c>
      <c r="Z362" s="31">
        <v>0.074</v>
      </c>
      <c r="AC362" s="32">
        <v>0.021</v>
      </c>
      <c r="AD362" s="28">
        <v>2357.080707272355</v>
      </c>
    </row>
    <row r="363" spans="1:30" ht="12.75">
      <c r="A363" s="20">
        <f t="shared" si="38"/>
        <v>37074</v>
      </c>
      <c r="B363" s="26">
        <v>183</v>
      </c>
      <c r="C363" s="52">
        <v>0.895833313</v>
      </c>
      <c r="D363" s="27">
        <v>0.895833313</v>
      </c>
      <c r="E363" s="23">
        <v>3536</v>
      </c>
      <c r="F363" s="29">
        <v>0</v>
      </c>
      <c r="G363" s="52">
        <v>39.36344533</v>
      </c>
      <c r="H363" s="52">
        <v>-76.76853273</v>
      </c>
      <c r="I363" s="30">
        <v>817.4</v>
      </c>
      <c r="J363" s="25">
        <f t="shared" si="33"/>
        <v>771.8</v>
      </c>
      <c r="K363" s="24">
        <f t="shared" si="34"/>
        <v>2260.2759112340104</v>
      </c>
      <c r="L363" s="24">
        <f t="shared" si="35"/>
        <v>2343.8759112340103</v>
      </c>
      <c r="M363" s="24">
        <f t="shared" si="36"/>
        <v>2361.6759112340105</v>
      </c>
      <c r="N363" s="28">
        <f t="shared" si="37"/>
        <v>2352.7759112340104</v>
      </c>
      <c r="O363" s="25">
        <v>10.5</v>
      </c>
      <c r="P363" s="25">
        <v>16.1</v>
      </c>
      <c r="Q363" s="25">
        <v>39.6</v>
      </c>
      <c r="Z363" s="31">
        <v>0.086</v>
      </c>
      <c r="AC363" s="32">
        <v>0.022</v>
      </c>
      <c r="AD363" s="28">
        <v>2352.7759112340104</v>
      </c>
    </row>
    <row r="364" spans="1:30" ht="12.75">
      <c r="A364" s="20">
        <f t="shared" si="38"/>
        <v>37074</v>
      </c>
      <c r="B364" s="26">
        <v>183</v>
      </c>
      <c r="C364" s="52">
        <v>0.895949066</v>
      </c>
      <c r="D364" s="27">
        <v>0.895949066</v>
      </c>
      <c r="E364" s="23">
        <v>3546</v>
      </c>
      <c r="F364" s="29">
        <v>0</v>
      </c>
      <c r="G364" s="52">
        <v>39.35835984</v>
      </c>
      <c r="H364" s="52">
        <v>-76.76411264</v>
      </c>
      <c r="I364" s="30">
        <v>818</v>
      </c>
      <c r="J364" s="25">
        <f t="shared" si="33"/>
        <v>772.4</v>
      </c>
      <c r="K364" s="24">
        <f t="shared" si="34"/>
        <v>2253.8228985751152</v>
      </c>
      <c r="L364" s="24">
        <f t="shared" si="35"/>
        <v>2337.422898575115</v>
      </c>
      <c r="M364" s="24">
        <f t="shared" si="36"/>
        <v>2355.2228985751153</v>
      </c>
      <c r="N364" s="28">
        <f t="shared" si="37"/>
        <v>2346.3228985751152</v>
      </c>
      <c r="O364" s="25">
        <v>10.4</v>
      </c>
      <c r="P364" s="25">
        <v>17</v>
      </c>
      <c r="Q364" s="25">
        <v>46.6</v>
      </c>
      <c r="S364" s="21">
        <v>1.978E-06</v>
      </c>
      <c r="T364" s="21">
        <v>1.208E-06</v>
      </c>
      <c r="U364" s="21">
        <v>7.747E-07</v>
      </c>
      <c r="V364" s="56">
        <v>754.8</v>
      </c>
      <c r="W364" s="56">
        <v>307.7</v>
      </c>
      <c r="X364" s="56">
        <v>300.7</v>
      </c>
      <c r="Y364" s="56">
        <v>0.9</v>
      </c>
      <c r="Z364" s="31">
        <v>0.085</v>
      </c>
      <c r="AC364" s="32">
        <v>0.023</v>
      </c>
      <c r="AD364" s="28">
        <v>2346.3228985751152</v>
      </c>
    </row>
    <row r="365" spans="1:30" ht="12.75">
      <c r="A365" s="20">
        <f t="shared" si="38"/>
        <v>37074</v>
      </c>
      <c r="B365" s="26">
        <v>183</v>
      </c>
      <c r="C365" s="52">
        <v>0.896064818</v>
      </c>
      <c r="D365" s="27">
        <v>0.896064818</v>
      </c>
      <c r="E365" s="23">
        <v>3556</v>
      </c>
      <c r="F365" s="29">
        <v>0</v>
      </c>
      <c r="G365" s="52">
        <v>39.35332637</v>
      </c>
      <c r="H365" s="52">
        <v>-76.75949181</v>
      </c>
      <c r="I365" s="30">
        <v>818.6</v>
      </c>
      <c r="J365" s="25">
        <f t="shared" si="33"/>
        <v>773</v>
      </c>
      <c r="K365" s="24">
        <f t="shared" si="34"/>
        <v>2247.3748966681096</v>
      </c>
      <c r="L365" s="24">
        <f t="shared" si="35"/>
        <v>2330.9748966681095</v>
      </c>
      <c r="M365" s="24">
        <f t="shared" si="36"/>
        <v>2348.7748966681097</v>
      </c>
      <c r="N365" s="28">
        <f t="shared" si="37"/>
        <v>2339.8748966681096</v>
      </c>
      <c r="O365" s="25">
        <v>11.2</v>
      </c>
      <c r="P365" s="25">
        <v>15.5</v>
      </c>
      <c r="Q365" s="25">
        <v>48.9</v>
      </c>
      <c r="Z365" s="31">
        <v>0.084</v>
      </c>
      <c r="AC365" s="32">
        <v>0.021</v>
      </c>
      <c r="AD365" s="28">
        <v>2339.8748966681096</v>
      </c>
    </row>
    <row r="366" spans="1:30" ht="12.75">
      <c r="A366" s="20">
        <f t="shared" si="38"/>
        <v>37074</v>
      </c>
      <c r="B366" s="26">
        <v>183</v>
      </c>
      <c r="C366" s="52">
        <v>0.89618057</v>
      </c>
      <c r="D366" s="27">
        <v>0.89618057</v>
      </c>
      <c r="E366" s="23">
        <v>3566</v>
      </c>
      <c r="F366" s="29">
        <v>0</v>
      </c>
      <c r="G366" s="52">
        <v>39.34811248</v>
      </c>
      <c r="H366" s="52">
        <v>-76.75480808</v>
      </c>
      <c r="I366" s="30">
        <v>819.2</v>
      </c>
      <c r="J366" s="25">
        <f t="shared" si="33"/>
        <v>773.6</v>
      </c>
      <c r="K366" s="24">
        <f t="shared" si="34"/>
        <v>2240.9318977373528</v>
      </c>
      <c r="L366" s="24">
        <f t="shared" si="35"/>
        <v>2324.5318977373527</v>
      </c>
      <c r="M366" s="24">
        <f t="shared" si="36"/>
        <v>2342.331897737353</v>
      </c>
      <c r="N366" s="28">
        <f t="shared" si="37"/>
        <v>2333.4318977373528</v>
      </c>
      <c r="O366" s="25">
        <v>11.4</v>
      </c>
      <c r="P366" s="25">
        <v>14.8</v>
      </c>
      <c r="Q366" s="25">
        <v>53</v>
      </c>
      <c r="R366" s="21">
        <v>-8.44E-06</v>
      </c>
      <c r="Z366" s="31">
        <v>0.084</v>
      </c>
      <c r="AC366" s="32">
        <v>0.023</v>
      </c>
      <c r="AD366" s="28">
        <v>2333.4318977373528</v>
      </c>
    </row>
    <row r="367" spans="1:30" ht="12.75">
      <c r="A367" s="20">
        <f t="shared" si="38"/>
        <v>37074</v>
      </c>
      <c r="B367" s="26">
        <v>183</v>
      </c>
      <c r="C367" s="52">
        <v>0.896296322</v>
      </c>
      <c r="D367" s="27">
        <v>0.896296322</v>
      </c>
      <c r="E367" s="23">
        <v>3576</v>
      </c>
      <c r="F367" s="29">
        <v>0</v>
      </c>
      <c r="G367" s="52">
        <v>39.34283255</v>
      </c>
      <c r="H367" s="52">
        <v>-76.75015057</v>
      </c>
      <c r="I367" s="30">
        <v>819.6</v>
      </c>
      <c r="J367" s="25">
        <f t="shared" si="33"/>
        <v>774</v>
      </c>
      <c r="K367" s="24">
        <f t="shared" si="34"/>
        <v>2236.6393407164633</v>
      </c>
      <c r="L367" s="24">
        <f t="shared" si="35"/>
        <v>2320.239340716463</v>
      </c>
      <c r="M367" s="24">
        <f t="shared" si="36"/>
        <v>2338.0393407164634</v>
      </c>
      <c r="N367" s="28">
        <f t="shared" si="37"/>
        <v>2329.1393407164633</v>
      </c>
      <c r="O367" s="25">
        <v>11.8</v>
      </c>
      <c r="P367" s="25">
        <v>14.3</v>
      </c>
      <c r="Q367" s="25">
        <v>56.4</v>
      </c>
      <c r="Z367" s="31">
        <v>0.074</v>
      </c>
      <c r="AC367" s="32">
        <v>0.022</v>
      </c>
      <c r="AD367" s="28">
        <v>2329.1393407164633</v>
      </c>
    </row>
    <row r="368" spans="1:30" ht="12.75">
      <c r="A368" s="20">
        <f t="shared" si="38"/>
        <v>37074</v>
      </c>
      <c r="B368" s="26">
        <v>183</v>
      </c>
      <c r="C368" s="52">
        <v>0.896412015</v>
      </c>
      <c r="D368" s="27">
        <v>0.896412015</v>
      </c>
      <c r="E368" s="23">
        <v>3586</v>
      </c>
      <c r="F368" s="29">
        <v>0</v>
      </c>
      <c r="G368" s="52">
        <v>39.33747402</v>
      </c>
      <c r="H368" s="52">
        <v>-76.74550529</v>
      </c>
      <c r="I368" s="30">
        <v>818.8</v>
      </c>
      <c r="J368" s="25">
        <f t="shared" si="33"/>
        <v>773.1999999999999</v>
      </c>
      <c r="K368" s="24">
        <f t="shared" si="34"/>
        <v>2245.2266748550687</v>
      </c>
      <c r="L368" s="24">
        <f t="shared" si="35"/>
        <v>2328.8266748550686</v>
      </c>
      <c r="M368" s="24">
        <f t="shared" si="36"/>
        <v>2346.626674855069</v>
      </c>
      <c r="N368" s="28">
        <f t="shared" si="37"/>
        <v>2337.7266748550687</v>
      </c>
      <c r="O368" s="25">
        <v>12.2</v>
      </c>
      <c r="P368" s="25">
        <v>14.1</v>
      </c>
      <c r="Q368" s="25">
        <v>44.1</v>
      </c>
      <c r="S368" s="21">
        <v>2.435E-06</v>
      </c>
      <c r="T368" s="21">
        <v>1.96E-06</v>
      </c>
      <c r="U368" s="21">
        <v>1.363E-06</v>
      </c>
      <c r="V368" s="56">
        <v>756.2</v>
      </c>
      <c r="W368" s="56">
        <v>307.7</v>
      </c>
      <c r="X368" s="56">
        <v>300.7</v>
      </c>
      <c r="Y368" s="56">
        <v>0.9</v>
      </c>
      <c r="Z368" s="31">
        <v>0.085</v>
      </c>
      <c r="AC368" s="32">
        <v>0.022</v>
      </c>
      <c r="AD368" s="28">
        <v>2337.7266748550687</v>
      </c>
    </row>
    <row r="369" spans="1:30" ht="12.75">
      <c r="A369" s="20">
        <f t="shared" si="38"/>
        <v>37074</v>
      </c>
      <c r="B369" s="26">
        <v>183</v>
      </c>
      <c r="C369" s="52">
        <v>0.896527767</v>
      </c>
      <c r="D369" s="27">
        <v>0.896527767</v>
      </c>
      <c r="E369" s="23">
        <v>3596</v>
      </c>
      <c r="F369" s="29">
        <v>0</v>
      </c>
      <c r="G369" s="52">
        <v>39.33210482</v>
      </c>
      <c r="H369" s="52">
        <v>-76.74098835</v>
      </c>
      <c r="I369" s="30">
        <v>818.8</v>
      </c>
      <c r="J369" s="25">
        <f t="shared" si="33"/>
        <v>773.1999999999999</v>
      </c>
      <c r="K369" s="24">
        <f t="shared" si="34"/>
        <v>2245.2266748550687</v>
      </c>
      <c r="L369" s="24">
        <f t="shared" si="35"/>
        <v>2328.8266748550686</v>
      </c>
      <c r="M369" s="24">
        <f t="shared" si="36"/>
        <v>2346.626674855069</v>
      </c>
      <c r="N369" s="28">
        <f t="shared" si="37"/>
        <v>2337.7266748550687</v>
      </c>
      <c r="O369" s="25">
        <v>12.2</v>
      </c>
      <c r="P369" s="25">
        <v>14</v>
      </c>
      <c r="Q369" s="25">
        <v>48.5</v>
      </c>
      <c r="Z369" s="31">
        <v>0.086</v>
      </c>
      <c r="AC369" s="32">
        <v>0.023</v>
      </c>
      <c r="AD369" s="28">
        <v>2337.7266748550687</v>
      </c>
    </row>
    <row r="370" spans="1:30" ht="12.75">
      <c r="A370" s="20">
        <f t="shared" si="38"/>
        <v>37074</v>
      </c>
      <c r="B370" s="26">
        <v>183</v>
      </c>
      <c r="C370" s="52">
        <v>0.896643519</v>
      </c>
      <c r="D370" s="27">
        <v>0.896643519</v>
      </c>
      <c r="E370" s="23">
        <v>3606</v>
      </c>
      <c r="F370" s="29">
        <v>0</v>
      </c>
      <c r="G370" s="52">
        <v>39.32686862</v>
      </c>
      <c r="H370" s="52">
        <v>-76.73672921</v>
      </c>
      <c r="I370" s="30">
        <v>818</v>
      </c>
      <c r="J370" s="25">
        <f t="shared" si="33"/>
        <v>772.4</v>
      </c>
      <c r="K370" s="24">
        <f t="shared" si="34"/>
        <v>2253.8228985751152</v>
      </c>
      <c r="L370" s="24">
        <f t="shared" si="35"/>
        <v>2337.422898575115</v>
      </c>
      <c r="M370" s="24">
        <f t="shared" si="36"/>
        <v>2355.2228985751153</v>
      </c>
      <c r="N370" s="28">
        <f t="shared" si="37"/>
        <v>2346.3228985751152</v>
      </c>
      <c r="O370" s="25">
        <v>12.2</v>
      </c>
      <c r="P370" s="25">
        <v>13.9</v>
      </c>
      <c r="Q370" s="25">
        <v>46.6</v>
      </c>
      <c r="Z370" s="31">
        <v>0.084</v>
      </c>
      <c r="AC370" s="32">
        <v>0.021</v>
      </c>
      <c r="AD370" s="28">
        <v>2346.3228985751152</v>
      </c>
    </row>
    <row r="371" spans="1:30" ht="12.75">
      <c r="A371" s="20">
        <f t="shared" si="38"/>
        <v>37074</v>
      </c>
      <c r="B371" s="26">
        <v>183</v>
      </c>
      <c r="C371" s="52">
        <v>0.896759272</v>
      </c>
      <c r="D371" s="27">
        <v>0.896759272</v>
      </c>
      <c r="E371" s="23">
        <v>3616</v>
      </c>
      <c r="F371" s="29">
        <v>0</v>
      </c>
      <c r="G371" s="52">
        <v>39.32175364</v>
      </c>
      <c r="H371" s="52">
        <v>-76.73252211</v>
      </c>
      <c r="I371" s="30">
        <v>816.9</v>
      </c>
      <c r="J371" s="25">
        <f t="shared" si="33"/>
        <v>771.3</v>
      </c>
      <c r="K371" s="24">
        <f t="shared" si="34"/>
        <v>2265.6572550630635</v>
      </c>
      <c r="L371" s="24">
        <f t="shared" si="35"/>
        <v>2349.2572550630634</v>
      </c>
      <c r="M371" s="24">
        <f t="shared" si="36"/>
        <v>2367.0572550630636</v>
      </c>
      <c r="N371" s="28">
        <f t="shared" si="37"/>
        <v>2358.1572550630635</v>
      </c>
      <c r="O371" s="25">
        <v>12</v>
      </c>
      <c r="P371" s="25">
        <v>13.8</v>
      </c>
      <c r="Q371" s="25">
        <v>37.2</v>
      </c>
      <c r="S371" s="21">
        <v>2.323E-06</v>
      </c>
      <c r="T371" s="21">
        <v>1.681E-06</v>
      </c>
      <c r="U371" s="21">
        <v>1.665E-06</v>
      </c>
      <c r="V371" s="56">
        <v>756.4</v>
      </c>
      <c r="W371" s="56">
        <v>307.7</v>
      </c>
      <c r="X371" s="56">
        <v>300.6</v>
      </c>
      <c r="Y371" s="56">
        <v>0.7</v>
      </c>
      <c r="Z371" s="31">
        <v>0.095</v>
      </c>
      <c r="AC371" s="32">
        <v>0.021</v>
      </c>
      <c r="AD371" s="28">
        <v>2358.1572550630635</v>
      </c>
    </row>
    <row r="372" spans="1:30" ht="12.75">
      <c r="A372" s="20">
        <f t="shared" si="38"/>
        <v>37074</v>
      </c>
      <c r="B372" s="26">
        <v>183</v>
      </c>
      <c r="C372" s="52">
        <v>0.896875024</v>
      </c>
      <c r="D372" s="27">
        <v>0.896875024</v>
      </c>
      <c r="E372" s="23">
        <v>3626</v>
      </c>
      <c r="F372" s="29">
        <v>0</v>
      </c>
      <c r="G372" s="52">
        <v>39.31667008</v>
      </c>
      <c r="H372" s="52">
        <v>-76.7280035</v>
      </c>
      <c r="I372" s="30">
        <v>815.9</v>
      </c>
      <c r="J372" s="25">
        <f t="shared" si="33"/>
        <v>770.3</v>
      </c>
      <c r="K372" s="24">
        <f t="shared" si="34"/>
        <v>2276.430416112255</v>
      </c>
      <c r="L372" s="24">
        <f t="shared" si="35"/>
        <v>2360.030416112255</v>
      </c>
      <c r="M372" s="24">
        <f t="shared" si="36"/>
        <v>2377.830416112255</v>
      </c>
      <c r="N372" s="28">
        <f t="shared" si="37"/>
        <v>2368.930416112255</v>
      </c>
      <c r="O372" s="25">
        <v>11.6</v>
      </c>
      <c r="P372" s="25">
        <v>13.7</v>
      </c>
      <c r="Q372" s="25">
        <v>38.1</v>
      </c>
      <c r="R372" s="21">
        <v>-1.72E-05</v>
      </c>
      <c r="Z372" s="31">
        <v>0.084</v>
      </c>
      <c r="AC372" s="32">
        <v>0.023</v>
      </c>
      <c r="AD372" s="28">
        <v>2368.930416112255</v>
      </c>
    </row>
    <row r="373" spans="1:30" ht="12.75">
      <c r="A373" s="20">
        <f t="shared" si="38"/>
        <v>37074</v>
      </c>
      <c r="B373" s="26">
        <v>183</v>
      </c>
      <c r="C373" s="52">
        <v>0.896990716</v>
      </c>
      <c r="D373" s="27">
        <v>0.896990716</v>
      </c>
      <c r="E373" s="23">
        <v>3636</v>
      </c>
      <c r="F373" s="29">
        <v>0</v>
      </c>
      <c r="G373" s="52">
        <v>39.31183434</v>
      </c>
      <c r="H373" s="52">
        <v>-76.72320607</v>
      </c>
      <c r="I373" s="30">
        <v>815.7</v>
      </c>
      <c r="J373" s="25">
        <f t="shared" si="33"/>
        <v>770.1</v>
      </c>
      <c r="K373" s="24">
        <f t="shared" si="34"/>
        <v>2278.5867265299803</v>
      </c>
      <c r="L373" s="24">
        <f t="shared" si="35"/>
        <v>2362.18672652998</v>
      </c>
      <c r="M373" s="24">
        <f t="shared" si="36"/>
        <v>2379.9867265299804</v>
      </c>
      <c r="N373" s="28">
        <f t="shared" si="37"/>
        <v>2371.0867265299803</v>
      </c>
      <c r="O373" s="25">
        <v>11.4</v>
      </c>
      <c r="P373" s="25">
        <v>13.7</v>
      </c>
      <c r="Q373" s="25">
        <v>34.8</v>
      </c>
      <c r="Z373" s="31">
        <v>0.076</v>
      </c>
      <c r="AC373" s="32">
        <v>0.022</v>
      </c>
      <c r="AD373" s="28">
        <v>2371.0867265299803</v>
      </c>
    </row>
    <row r="374" spans="1:30" ht="12.75">
      <c r="A374" s="20">
        <f t="shared" si="38"/>
        <v>37074</v>
      </c>
      <c r="B374" s="26">
        <v>183</v>
      </c>
      <c r="C374" s="52">
        <v>0.897106469</v>
      </c>
      <c r="D374" s="27">
        <v>0.897106469</v>
      </c>
      <c r="E374" s="23">
        <v>3646</v>
      </c>
      <c r="F374" s="29">
        <v>0</v>
      </c>
      <c r="G374" s="52">
        <v>39.30719137</v>
      </c>
      <c r="H374" s="52">
        <v>-76.71829012</v>
      </c>
      <c r="I374" s="30">
        <v>816</v>
      </c>
      <c r="J374" s="25">
        <f t="shared" si="33"/>
        <v>770.4</v>
      </c>
      <c r="K374" s="24">
        <f t="shared" si="34"/>
        <v>2275.352470842747</v>
      </c>
      <c r="L374" s="24">
        <f t="shared" si="35"/>
        <v>2358.952470842747</v>
      </c>
      <c r="M374" s="24">
        <f t="shared" si="36"/>
        <v>2376.7524708427472</v>
      </c>
      <c r="N374" s="28">
        <f t="shared" si="37"/>
        <v>2367.852470842747</v>
      </c>
      <c r="O374" s="25">
        <v>11.4</v>
      </c>
      <c r="P374" s="25">
        <v>13.7</v>
      </c>
      <c r="Q374" s="25">
        <v>36</v>
      </c>
      <c r="S374" s="21">
        <v>1.184E-06</v>
      </c>
      <c r="T374" s="21">
        <v>1.09E-06</v>
      </c>
      <c r="U374" s="21">
        <v>4.905E-07</v>
      </c>
      <c r="V374" s="56">
        <v>754.1</v>
      </c>
      <c r="W374" s="56">
        <v>307.7</v>
      </c>
      <c r="X374" s="56">
        <v>300.6</v>
      </c>
      <c r="Y374" s="56">
        <v>0.5</v>
      </c>
      <c r="Z374" s="31">
        <v>0.104</v>
      </c>
      <c r="AC374" s="32">
        <v>0.021</v>
      </c>
      <c r="AD374" s="28">
        <v>2367.852470842747</v>
      </c>
    </row>
    <row r="375" spans="1:30" ht="12.75">
      <c r="A375" s="20">
        <f t="shared" si="38"/>
        <v>37074</v>
      </c>
      <c r="B375" s="26">
        <v>183</v>
      </c>
      <c r="C375" s="52">
        <v>0.897222221</v>
      </c>
      <c r="D375" s="27">
        <v>0.897222221</v>
      </c>
      <c r="E375" s="23">
        <v>3656</v>
      </c>
      <c r="F375" s="29">
        <v>0</v>
      </c>
      <c r="G375" s="52">
        <v>39.30250883</v>
      </c>
      <c r="H375" s="52">
        <v>-76.71330136</v>
      </c>
      <c r="I375" s="30">
        <v>816.1</v>
      </c>
      <c r="J375" s="25">
        <f t="shared" si="33"/>
        <v>770.5</v>
      </c>
      <c r="K375" s="24">
        <f t="shared" si="34"/>
        <v>2274.274665484364</v>
      </c>
      <c r="L375" s="24">
        <f t="shared" si="35"/>
        <v>2357.874665484364</v>
      </c>
      <c r="M375" s="24">
        <f t="shared" si="36"/>
        <v>2375.674665484364</v>
      </c>
      <c r="N375" s="28">
        <f t="shared" si="37"/>
        <v>2366.774665484364</v>
      </c>
      <c r="O375" s="25">
        <v>11.8</v>
      </c>
      <c r="P375" s="25">
        <v>13.7</v>
      </c>
      <c r="Q375" s="25">
        <v>43.9</v>
      </c>
      <c r="Z375" s="31">
        <v>0.084</v>
      </c>
      <c r="AC375" s="32">
        <v>0.022</v>
      </c>
      <c r="AD375" s="28">
        <v>2366.774665484364</v>
      </c>
    </row>
    <row r="376" spans="1:30" ht="12.75">
      <c r="A376" s="20">
        <f t="shared" si="38"/>
        <v>37074</v>
      </c>
      <c r="B376" s="26">
        <v>183</v>
      </c>
      <c r="C376" s="52">
        <v>0.897337973</v>
      </c>
      <c r="D376" s="27">
        <v>0.897337973</v>
      </c>
      <c r="E376" s="23">
        <v>3666</v>
      </c>
      <c r="F376" s="29">
        <v>0</v>
      </c>
      <c r="G376" s="52">
        <v>39.29785958</v>
      </c>
      <c r="H376" s="52">
        <v>-76.70846218</v>
      </c>
      <c r="I376" s="30">
        <v>816.3</v>
      </c>
      <c r="J376" s="25">
        <f t="shared" si="33"/>
        <v>770.6999999999999</v>
      </c>
      <c r="K376" s="24">
        <f t="shared" si="34"/>
        <v>2272.119474355734</v>
      </c>
      <c r="L376" s="24">
        <f t="shared" si="35"/>
        <v>2355.719474355734</v>
      </c>
      <c r="M376" s="24">
        <f t="shared" si="36"/>
        <v>2373.519474355734</v>
      </c>
      <c r="N376" s="28">
        <f t="shared" si="37"/>
        <v>2364.619474355734</v>
      </c>
      <c r="O376" s="25">
        <v>12.2</v>
      </c>
      <c r="P376" s="25">
        <v>13.5</v>
      </c>
      <c r="Q376" s="25">
        <v>43.1</v>
      </c>
      <c r="Z376" s="31">
        <v>0.084</v>
      </c>
      <c r="AC376" s="32">
        <v>0.021</v>
      </c>
      <c r="AD376" s="28">
        <v>2364.619474355734</v>
      </c>
    </row>
    <row r="377" spans="1:30" ht="12.75">
      <c r="A377" s="20">
        <f t="shared" si="38"/>
        <v>37074</v>
      </c>
      <c r="B377" s="26">
        <v>183</v>
      </c>
      <c r="C377" s="52">
        <v>0.897453725</v>
      </c>
      <c r="D377" s="27">
        <v>0.897453725</v>
      </c>
      <c r="E377" s="23">
        <v>3676</v>
      </c>
      <c r="F377" s="29">
        <v>0</v>
      </c>
      <c r="G377" s="52">
        <v>39.29298171</v>
      </c>
      <c r="H377" s="52">
        <v>-76.70383836</v>
      </c>
      <c r="I377" s="30">
        <v>816.4</v>
      </c>
      <c r="J377" s="25">
        <f t="shared" si="33"/>
        <v>770.8</v>
      </c>
      <c r="K377" s="24">
        <f t="shared" si="34"/>
        <v>2271.0420885128988</v>
      </c>
      <c r="L377" s="24">
        <f t="shared" si="35"/>
        <v>2354.6420885128987</v>
      </c>
      <c r="M377" s="24">
        <f t="shared" si="36"/>
        <v>2372.442088512899</v>
      </c>
      <c r="N377" s="28">
        <f t="shared" si="37"/>
        <v>2363.5420885128988</v>
      </c>
      <c r="O377" s="25">
        <v>12.1</v>
      </c>
      <c r="P377" s="25">
        <v>13.5</v>
      </c>
      <c r="Q377" s="25">
        <v>38.6</v>
      </c>
      <c r="S377" s="21">
        <v>9.874E-07</v>
      </c>
      <c r="T377" s="21">
        <v>9.522E-07</v>
      </c>
      <c r="U377" s="21">
        <v>5.324E-07</v>
      </c>
      <c r="V377" s="56">
        <v>753.5</v>
      </c>
      <c r="W377" s="56">
        <v>307.7</v>
      </c>
      <c r="X377" s="56">
        <v>300.5</v>
      </c>
      <c r="Y377" s="56">
        <v>0.5</v>
      </c>
      <c r="Z377" s="31">
        <v>0.094</v>
      </c>
      <c r="AC377" s="32">
        <v>0.021</v>
      </c>
      <c r="AD377" s="28">
        <v>2363.5420885128988</v>
      </c>
    </row>
    <row r="378" spans="1:30" ht="12.75">
      <c r="A378" s="20">
        <f t="shared" si="38"/>
        <v>37074</v>
      </c>
      <c r="B378" s="26">
        <v>183</v>
      </c>
      <c r="C378" s="52">
        <v>0.897569418</v>
      </c>
      <c r="D378" s="27">
        <v>0.897569418</v>
      </c>
      <c r="E378" s="23">
        <v>3686</v>
      </c>
      <c r="F378" s="29">
        <v>0</v>
      </c>
      <c r="G378" s="52">
        <v>39.28816038</v>
      </c>
      <c r="H378" s="52">
        <v>-76.69957996</v>
      </c>
      <c r="I378" s="30">
        <v>815.4</v>
      </c>
      <c r="J378" s="25">
        <f t="shared" si="33"/>
        <v>769.8</v>
      </c>
      <c r="K378" s="24">
        <f t="shared" si="34"/>
        <v>2281.822242398696</v>
      </c>
      <c r="L378" s="24">
        <f t="shared" si="35"/>
        <v>2365.4222423986957</v>
      </c>
      <c r="M378" s="24">
        <f t="shared" si="36"/>
        <v>2383.222242398696</v>
      </c>
      <c r="N378" s="28">
        <f t="shared" si="37"/>
        <v>2374.322242398696</v>
      </c>
      <c r="O378" s="25">
        <v>11.8</v>
      </c>
      <c r="P378" s="25">
        <v>13.5</v>
      </c>
      <c r="Q378" s="25">
        <v>34.1</v>
      </c>
      <c r="R378" s="21">
        <v>-4.46E-06</v>
      </c>
      <c r="Z378" s="31">
        <v>0.085</v>
      </c>
      <c r="AC378" s="32">
        <v>0.028</v>
      </c>
      <c r="AD378" s="28">
        <v>2374.322242398696</v>
      </c>
    </row>
    <row r="379" spans="1:30" ht="12.75">
      <c r="A379" s="20">
        <f t="shared" si="38"/>
        <v>37074</v>
      </c>
      <c r="B379" s="26">
        <v>183</v>
      </c>
      <c r="C379" s="52">
        <v>0.89768517</v>
      </c>
      <c r="D379" s="27">
        <v>0.89768517</v>
      </c>
      <c r="E379" s="23">
        <v>3696</v>
      </c>
      <c r="F379" s="29">
        <v>0</v>
      </c>
      <c r="G379" s="52">
        <v>39.28326617</v>
      </c>
      <c r="H379" s="52">
        <v>-76.69522634</v>
      </c>
      <c r="I379" s="30">
        <v>816.2</v>
      </c>
      <c r="J379" s="25">
        <f t="shared" si="33"/>
        <v>770.6</v>
      </c>
      <c r="K379" s="24">
        <f t="shared" si="34"/>
        <v>2273.1970000007927</v>
      </c>
      <c r="L379" s="24">
        <f t="shared" si="35"/>
        <v>2356.7970000007927</v>
      </c>
      <c r="M379" s="24">
        <f t="shared" si="36"/>
        <v>2374.597000000793</v>
      </c>
      <c r="N379" s="28">
        <f t="shared" si="37"/>
        <v>2365.6970000007927</v>
      </c>
      <c r="O379" s="25">
        <v>11.6</v>
      </c>
      <c r="P379" s="25">
        <v>13.4</v>
      </c>
      <c r="Q379" s="25">
        <v>30.7</v>
      </c>
      <c r="Z379" s="31">
        <v>0.094</v>
      </c>
      <c r="AC379" s="32">
        <v>0.031</v>
      </c>
      <c r="AD379" s="28">
        <v>2365.6970000007927</v>
      </c>
    </row>
    <row r="380" spans="1:30" ht="12.75">
      <c r="A380" s="20">
        <f t="shared" si="38"/>
        <v>37074</v>
      </c>
      <c r="B380" s="26">
        <v>183</v>
      </c>
      <c r="C380" s="52">
        <v>0.897800922</v>
      </c>
      <c r="D380" s="27">
        <v>0.897800922</v>
      </c>
      <c r="E380" s="23">
        <v>3706</v>
      </c>
      <c r="F380" s="29">
        <v>0</v>
      </c>
      <c r="G380" s="52">
        <v>39.27834671</v>
      </c>
      <c r="H380" s="52">
        <v>-76.69087965</v>
      </c>
      <c r="I380" s="30">
        <v>816.6</v>
      </c>
      <c r="J380" s="25">
        <f t="shared" si="33"/>
        <v>771</v>
      </c>
      <c r="K380" s="24">
        <f t="shared" si="34"/>
        <v>2268.887736088829</v>
      </c>
      <c r="L380" s="24">
        <f t="shared" si="35"/>
        <v>2352.487736088829</v>
      </c>
      <c r="M380" s="24">
        <f t="shared" si="36"/>
        <v>2370.287736088829</v>
      </c>
      <c r="N380" s="28">
        <f t="shared" si="37"/>
        <v>2361.387736088829</v>
      </c>
      <c r="O380" s="25">
        <v>11.7</v>
      </c>
      <c r="P380" s="25">
        <v>13.3</v>
      </c>
      <c r="Q380" s="25">
        <v>42.5</v>
      </c>
      <c r="S380" s="21">
        <v>9.926E-07</v>
      </c>
      <c r="T380" s="21">
        <v>9.164E-07</v>
      </c>
      <c r="U380" s="21">
        <v>8.5E-07</v>
      </c>
      <c r="V380" s="56">
        <v>753.3</v>
      </c>
      <c r="W380" s="56">
        <v>307.7</v>
      </c>
      <c r="X380" s="56">
        <v>300.5</v>
      </c>
      <c r="Y380" s="56">
        <v>0.4</v>
      </c>
      <c r="Z380" s="31">
        <v>0.094</v>
      </c>
      <c r="AC380" s="32">
        <v>0.028</v>
      </c>
      <c r="AD380" s="28">
        <v>2361.387736088829</v>
      </c>
    </row>
    <row r="381" spans="1:30" ht="12.75">
      <c r="A381" s="20">
        <f t="shared" si="38"/>
        <v>37074</v>
      </c>
      <c r="B381" s="26">
        <v>183</v>
      </c>
      <c r="C381" s="52">
        <v>0.897916675</v>
      </c>
      <c r="D381" s="27">
        <v>0.897916675</v>
      </c>
      <c r="E381" s="23">
        <v>3716</v>
      </c>
      <c r="F381" s="29">
        <v>0</v>
      </c>
      <c r="G381" s="52">
        <v>39.27324153</v>
      </c>
      <c r="H381" s="52">
        <v>-76.68654823</v>
      </c>
      <c r="I381" s="30">
        <v>816.4</v>
      </c>
      <c r="J381" s="25">
        <f t="shared" si="33"/>
        <v>770.8</v>
      </c>
      <c r="K381" s="24">
        <f t="shared" si="34"/>
        <v>2271.0420885128988</v>
      </c>
      <c r="L381" s="24">
        <f t="shared" si="35"/>
        <v>2354.6420885128987</v>
      </c>
      <c r="M381" s="24">
        <f t="shared" si="36"/>
        <v>2372.442088512899</v>
      </c>
      <c r="N381" s="28">
        <f t="shared" si="37"/>
        <v>2363.5420885128988</v>
      </c>
      <c r="O381" s="25">
        <v>11.7</v>
      </c>
      <c r="P381" s="25">
        <v>13.3</v>
      </c>
      <c r="Q381" s="25">
        <v>39.6</v>
      </c>
      <c r="Z381" s="31">
        <v>0.104</v>
      </c>
      <c r="AC381" s="32">
        <v>12.306</v>
      </c>
      <c r="AD381" s="28">
        <v>2363.5420885128988</v>
      </c>
    </row>
    <row r="382" spans="1:30" ht="12.75">
      <c r="A382" s="20">
        <f t="shared" si="38"/>
        <v>37074</v>
      </c>
      <c r="B382" s="26">
        <v>183</v>
      </c>
      <c r="C382" s="52">
        <v>0.898032427</v>
      </c>
      <c r="D382" s="27">
        <v>0.898032427</v>
      </c>
      <c r="E382" s="23">
        <v>3726</v>
      </c>
      <c r="F382" s="29">
        <v>0</v>
      </c>
      <c r="G382" s="52">
        <v>39.26811516</v>
      </c>
      <c r="H382" s="52">
        <v>-76.68188271</v>
      </c>
      <c r="I382" s="30">
        <v>816.9</v>
      </c>
      <c r="J382" s="25">
        <f t="shared" si="33"/>
        <v>771.3</v>
      </c>
      <c r="K382" s="24">
        <f t="shared" si="34"/>
        <v>2265.6572550630635</v>
      </c>
      <c r="L382" s="24">
        <f t="shared" si="35"/>
        <v>2349.2572550630634</v>
      </c>
      <c r="M382" s="24">
        <f t="shared" si="36"/>
        <v>2367.0572550630636</v>
      </c>
      <c r="N382" s="28">
        <f t="shared" si="37"/>
        <v>2358.1572550630635</v>
      </c>
      <c r="O382" s="25">
        <v>11.7</v>
      </c>
      <c r="P382" s="25">
        <v>13.3</v>
      </c>
      <c r="Q382" s="25">
        <v>35.6</v>
      </c>
      <c r="Z382" s="31">
        <v>0.084</v>
      </c>
      <c r="AC382" s="32">
        <v>12.296</v>
      </c>
      <c r="AD382" s="28">
        <v>2358.1572550630635</v>
      </c>
    </row>
    <row r="383" spans="1:30" ht="12.75">
      <c r="A383" s="20">
        <f t="shared" si="38"/>
        <v>37074</v>
      </c>
      <c r="B383" s="26">
        <v>183</v>
      </c>
      <c r="C383" s="52">
        <v>0.898148119</v>
      </c>
      <c r="D383" s="27">
        <v>0.898148119</v>
      </c>
      <c r="E383" s="23">
        <v>3736</v>
      </c>
      <c r="F383" s="29">
        <v>0</v>
      </c>
      <c r="G383" s="52">
        <v>39.263089</v>
      </c>
      <c r="H383" s="52">
        <v>-76.67689216</v>
      </c>
      <c r="I383" s="30">
        <v>816.9</v>
      </c>
      <c r="J383" s="25">
        <f t="shared" si="33"/>
        <v>771.3</v>
      </c>
      <c r="K383" s="24">
        <f t="shared" si="34"/>
        <v>2265.6572550630635</v>
      </c>
      <c r="L383" s="24">
        <f t="shared" si="35"/>
        <v>2349.2572550630634</v>
      </c>
      <c r="M383" s="24">
        <f t="shared" si="36"/>
        <v>2367.0572550630636</v>
      </c>
      <c r="N383" s="28">
        <f t="shared" si="37"/>
        <v>2358.1572550630635</v>
      </c>
      <c r="O383" s="25">
        <v>12.1</v>
      </c>
      <c r="P383" s="25">
        <v>13.4</v>
      </c>
      <c r="Q383" s="25">
        <v>42.1</v>
      </c>
      <c r="S383" s="21">
        <v>1.283E-06</v>
      </c>
      <c r="T383" s="21">
        <v>9.66E-07</v>
      </c>
      <c r="U383" s="21">
        <v>7.877E-08</v>
      </c>
      <c r="V383" s="56">
        <v>753.9</v>
      </c>
      <c r="W383" s="56">
        <v>307.7</v>
      </c>
      <c r="X383" s="56">
        <v>300.5</v>
      </c>
      <c r="Y383" s="56">
        <v>0.4</v>
      </c>
      <c r="Z383" s="31">
        <v>0.105</v>
      </c>
      <c r="AC383" s="32">
        <v>12.318</v>
      </c>
      <c r="AD383" s="28">
        <v>2358.1572550630635</v>
      </c>
    </row>
    <row r="384" spans="1:30" ht="12.75">
      <c r="A384" s="20">
        <f t="shared" si="38"/>
        <v>37074</v>
      </c>
      <c r="B384" s="26">
        <v>183</v>
      </c>
      <c r="C384" s="52">
        <v>0.898263872</v>
      </c>
      <c r="D384" s="27">
        <v>0.898263872</v>
      </c>
      <c r="E384" s="23">
        <v>3746</v>
      </c>
      <c r="F384" s="29">
        <v>0</v>
      </c>
      <c r="G384" s="52">
        <v>39.25810454</v>
      </c>
      <c r="H384" s="52">
        <v>-76.6719299</v>
      </c>
      <c r="I384" s="30">
        <v>816.7</v>
      </c>
      <c r="J384" s="25">
        <f t="shared" si="33"/>
        <v>771.1</v>
      </c>
      <c r="K384" s="24">
        <f t="shared" si="34"/>
        <v>2267.810769435091</v>
      </c>
      <c r="L384" s="24">
        <f t="shared" si="35"/>
        <v>2351.410769435091</v>
      </c>
      <c r="M384" s="24">
        <f t="shared" si="36"/>
        <v>2369.210769435091</v>
      </c>
      <c r="N384" s="28">
        <f t="shared" si="37"/>
        <v>2360.310769435091</v>
      </c>
      <c r="O384" s="25">
        <v>12.3</v>
      </c>
      <c r="P384" s="25">
        <v>13.3</v>
      </c>
      <c r="Q384" s="25">
        <v>43.4</v>
      </c>
      <c r="R384" s="21">
        <v>-2.1E-06</v>
      </c>
      <c r="Z384" s="31">
        <v>0.104</v>
      </c>
      <c r="AC384" s="32">
        <v>12.298</v>
      </c>
      <c r="AD384" s="28">
        <v>2360.310769435091</v>
      </c>
    </row>
    <row r="385" spans="1:30" ht="12.75">
      <c r="A385" s="20">
        <f t="shared" si="38"/>
        <v>37074</v>
      </c>
      <c r="B385" s="26">
        <v>183</v>
      </c>
      <c r="C385" s="52">
        <v>0.898379624</v>
      </c>
      <c r="D385" s="27">
        <v>0.898379624</v>
      </c>
      <c r="E385" s="23">
        <v>3756</v>
      </c>
      <c r="F385" s="29">
        <v>0</v>
      </c>
      <c r="G385" s="52">
        <v>39.25309664</v>
      </c>
      <c r="H385" s="52">
        <v>-76.66707542</v>
      </c>
      <c r="I385" s="30">
        <v>816.2</v>
      </c>
      <c r="J385" s="25">
        <f t="shared" si="33"/>
        <v>770.6</v>
      </c>
      <c r="K385" s="24">
        <f t="shared" si="34"/>
        <v>2273.1970000007927</v>
      </c>
      <c r="L385" s="24">
        <f t="shared" si="35"/>
        <v>2356.7970000007927</v>
      </c>
      <c r="M385" s="24">
        <f t="shared" si="36"/>
        <v>2374.597000000793</v>
      </c>
      <c r="N385" s="28">
        <f t="shared" si="37"/>
        <v>2365.6970000007927</v>
      </c>
      <c r="O385" s="25">
        <v>11.9</v>
      </c>
      <c r="P385" s="25">
        <v>13.1</v>
      </c>
      <c r="Q385" s="25">
        <v>36.4</v>
      </c>
      <c r="Z385" s="31">
        <v>0.085</v>
      </c>
      <c r="AC385" s="32">
        <v>12.295</v>
      </c>
      <c r="AD385" s="28">
        <v>2365.6970000007927</v>
      </c>
    </row>
    <row r="386" spans="1:30" ht="12.75">
      <c r="A386" s="20">
        <f t="shared" si="38"/>
        <v>37074</v>
      </c>
      <c r="B386" s="26">
        <v>183</v>
      </c>
      <c r="C386" s="52">
        <v>0.898495376</v>
      </c>
      <c r="D386" s="27">
        <v>0.898495376</v>
      </c>
      <c r="E386" s="23">
        <v>3766</v>
      </c>
      <c r="F386" s="29">
        <v>0</v>
      </c>
      <c r="G386" s="52">
        <v>39.24815264</v>
      </c>
      <c r="H386" s="52">
        <v>-76.66234717</v>
      </c>
      <c r="I386" s="30">
        <v>815.9</v>
      </c>
      <c r="J386" s="25">
        <f t="shared" si="33"/>
        <v>770.3</v>
      </c>
      <c r="K386" s="24">
        <f t="shared" si="34"/>
        <v>2276.430416112255</v>
      </c>
      <c r="L386" s="24">
        <f t="shared" si="35"/>
        <v>2360.030416112255</v>
      </c>
      <c r="M386" s="24">
        <f t="shared" si="36"/>
        <v>2377.830416112255</v>
      </c>
      <c r="N386" s="28">
        <f t="shared" si="37"/>
        <v>2368.930416112255</v>
      </c>
      <c r="O386" s="25">
        <v>11.7</v>
      </c>
      <c r="P386" s="25">
        <v>13</v>
      </c>
      <c r="Q386" s="25">
        <v>34.4</v>
      </c>
      <c r="S386" s="21">
        <v>9.443E-07</v>
      </c>
      <c r="T386" s="21">
        <v>7.722E-07</v>
      </c>
      <c r="U386" s="21">
        <v>9.819E-07</v>
      </c>
      <c r="V386" s="56">
        <v>754</v>
      </c>
      <c r="W386" s="56">
        <v>307.7</v>
      </c>
      <c r="X386" s="56">
        <v>300.5</v>
      </c>
      <c r="Y386" s="56">
        <v>0.2</v>
      </c>
      <c r="Z386" s="31">
        <v>0.074</v>
      </c>
      <c r="AC386" s="32">
        <v>12.331</v>
      </c>
      <c r="AD386" s="28">
        <v>2368.930416112255</v>
      </c>
    </row>
    <row r="387" spans="1:30" ht="12.75">
      <c r="A387" s="20">
        <f t="shared" si="38"/>
        <v>37074</v>
      </c>
      <c r="B387" s="26">
        <v>183</v>
      </c>
      <c r="C387" s="52">
        <v>0.898611128</v>
      </c>
      <c r="D387" s="27">
        <v>0.898611128</v>
      </c>
      <c r="E387" s="23">
        <v>3776</v>
      </c>
      <c r="F387" s="29">
        <v>0</v>
      </c>
      <c r="G387" s="52">
        <v>39.24323058</v>
      </c>
      <c r="H387" s="52">
        <v>-76.65767383</v>
      </c>
      <c r="I387" s="30">
        <v>816</v>
      </c>
      <c r="J387" s="25">
        <f t="shared" si="33"/>
        <v>770.4</v>
      </c>
      <c r="K387" s="24">
        <f t="shared" si="34"/>
        <v>2275.352470842747</v>
      </c>
      <c r="L387" s="24">
        <f t="shared" si="35"/>
        <v>2358.952470842747</v>
      </c>
      <c r="M387" s="24">
        <f t="shared" si="36"/>
        <v>2376.7524708427472</v>
      </c>
      <c r="N387" s="28">
        <f t="shared" si="37"/>
        <v>2367.852470842747</v>
      </c>
      <c r="O387" s="25">
        <v>11.6</v>
      </c>
      <c r="P387" s="25">
        <v>13.1</v>
      </c>
      <c r="Q387" s="25">
        <v>36.7</v>
      </c>
      <c r="Z387" s="31">
        <v>0.105</v>
      </c>
      <c r="AA387" s="57">
        <v>0</v>
      </c>
      <c r="AB387" s="57">
        <f aca="true" t="shared" si="39" ref="AB387:AB450">AVERAGE(AA382:AA387)</f>
        <v>0</v>
      </c>
      <c r="AC387" s="32">
        <v>12.296</v>
      </c>
      <c r="AD387" s="28">
        <v>2367.852470842747</v>
      </c>
    </row>
    <row r="388" spans="1:30" ht="12.75">
      <c r="A388" s="20">
        <f t="shared" si="38"/>
        <v>37074</v>
      </c>
      <c r="B388" s="26">
        <v>183</v>
      </c>
      <c r="C388" s="52">
        <v>0.898726881</v>
      </c>
      <c r="D388" s="27">
        <v>0.898726881</v>
      </c>
      <c r="E388" s="23">
        <v>3786</v>
      </c>
      <c r="F388" s="29">
        <v>0</v>
      </c>
      <c r="G388" s="52">
        <v>39.238197</v>
      </c>
      <c r="H388" s="52">
        <v>-76.65311589</v>
      </c>
      <c r="I388" s="30">
        <v>814.7</v>
      </c>
      <c r="J388" s="25">
        <f t="shared" si="33"/>
        <v>769.1</v>
      </c>
      <c r="K388" s="24">
        <f t="shared" si="34"/>
        <v>2289.376685652058</v>
      </c>
      <c r="L388" s="24">
        <f t="shared" si="35"/>
        <v>2372.9766856520578</v>
      </c>
      <c r="M388" s="24">
        <f t="shared" si="36"/>
        <v>2390.776685652058</v>
      </c>
      <c r="N388" s="28">
        <f t="shared" si="37"/>
        <v>2381.876685652058</v>
      </c>
      <c r="O388" s="25">
        <v>11.2</v>
      </c>
      <c r="P388" s="25">
        <v>13.5</v>
      </c>
      <c r="Q388" s="25">
        <v>8.8</v>
      </c>
      <c r="Z388" s="31">
        <v>0.095</v>
      </c>
      <c r="AA388" s="57">
        <v>0</v>
      </c>
      <c r="AB388" s="57">
        <f t="shared" si="39"/>
        <v>0</v>
      </c>
      <c r="AC388" s="32">
        <v>12.298</v>
      </c>
      <c r="AD388" s="28">
        <v>2381.876685652058</v>
      </c>
    </row>
    <row r="389" spans="1:30" ht="12.75">
      <c r="A389" s="20">
        <f t="shared" si="38"/>
        <v>37074</v>
      </c>
      <c r="B389" s="26">
        <v>183</v>
      </c>
      <c r="C389" s="52">
        <v>0.898842573</v>
      </c>
      <c r="D389" s="27">
        <v>0.898842573</v>
      </c>
      <c r="E389" s="23">
        <v>3796</v>
      </c>
      <c r="F389" s="29">
        <v>0</v>
      </c>
      <c r="G389" s="52">
        <v>39.23310395</v>
      </c>
      <c r="H389" s="52">
        <v>-76.64852153</v>
      </c>
      <c r="I389" s="30">
        <v>814.8</v>
      </c>
      <c r="J389" s="25">
        <f t="shared" si="33"/>
        <v>769.1999999999999</v>
      </c>
      <c r="K389" s="24">
        <f t="shared" si="34"/>
        <v>2288.2970586113397</v>
      </c>
      <c r="L389" s="24">
        <f t="shared" si="35"/>
        <v>2371.8970586113396</v>
      </c>
      <c r="M389" s="24">
        <f t="shared" si="36"/>
        <v>2389.69705861134</v>
      </c>
      <c r="N389" s="28">
        <f t="shared" si="37"/>
        <v>2380.7970586113397</v>
      </c>
      <c r="O389" s="25">
        <v>10.7</v>
      </c>
      <c r="P389" s="25">
        <v>14.4</v>
      </c>
      <c r="Q389" s="25">
        <v>12.2</v>
      </c>
      <c r="Z389" s="31">
        <v>0.114</v>
      </c>
      <c r="AA389" s="57">
        <v>0</v>
      </c>
      <c r="AB389" s="57">
        <f t="shared" si="39"/>
        <v>0</v>
      </c>
      <c r="AC389" s="32">
        <v>12.334</v>
      </c>
      <c r="AD389" s="28">
        <v>2380.7970586113397</v>
      </c>
    </row>
    <row r="390" spans="1:30" ht="12.75">
      <c r="A390" s="20">
        <f t="shared" si="38"/>
        <v>37074</v>
      </c>
      <c r="B390" s="26">
        <v>183</v>
      </c>
      <c r="C390" s="52">
        <v>0.898958325</v>
      </c>
      <c r="D390" s="27">
        <v>0.898958325</v>
      </c>
      <c r="E390" s="23">
        <v>3806</v>
      </c>
      <c r="F390" s="29">
        <v>0</v>
      </c>
      <c r="G390" s="52">
        <v>39.22779238</v>
      </c>
      <c r="H390" s="52">
        <v>-76.64389864</v>
      </c>
      <c r="I390" s="30">
        <v>814.7</v>
      </c>
      <c r="J390" s="25">
        <f t="shared" si="33"/>
        <v>769.1</v>
      </c>
      <c r="K390" s="24">
        <f t="shared" si="34"/>
        <v>2289.376685652058</v>
      </c>
      <c r="L390" s="24">
        <f t="shared" si="35"/>
        <v>2372.9766856520578</v>
      </c>
      <c r="M390" s="24">
        <f t="shared" si="36"/>
        <v>2390.776685652058</v>
      </c>
      <c r="N390" s="28">
        <f t="shared" si="37"/>
        <v>2381.876685652058</v>
      </c>
      <c r="O390" s="25">
        <v>10.3</v>
      </c>
      <c r="P390" s="25">
        <v>15.7</v>
      </c>
      <c r="Q390" s="25">
        <v>49.9</v>
      </c>
      <c r="R390" s="21">
        <v>1.06E-05</v>
      </c>
      <c r="S390" s="21">
        <v>1.228E-06</v>
      </c>
      <c r="T390" s="21">
        <v>8.734E-07</v>
      </c>
      <c r="U390" s="21">
        <v>3.206E-07</v>
      </c>
      <c r="V390" s="56">
        <v>752.9</v>
      </c>
      <c r="W390" s="56">
        <v>307.7</v>
      </c>
      <c r="X390" s="56">
        <v>300.5</v>
      </c>
      <c r="Y390" s="56">
        <v>0.2</v>
      </c>
      <c r="Z390" s="31">
        <v>0.104</v>
      </c>
      <c r="AA390" s="57">
        <v>0</v>
      </c>
      <c r="AB390" s="57">
        <f t="shared" si="39"/>
        <v>0</v>
      </c>
      <c r="AC390" s="32">
        <v>12.298</v>
      </c>
      <c r="AD390" s="28">
        <v>2381.876685652058</v>
      </c>
    </row>
    <row r="391" spans="1:30" ht="12.75">
      <c r="A391" s="20">
        <f t="shared" si="38"/>
        <v>37074</v>
      </c>
      <c r="B391" s="26">
        <v>183</v>
      </c>
      <c r="C391" s="52">
        <v>0.899074078</v>
      </c>
      <c r="D391" s="27">
        <v>0.899074078</v>
      </c>
      <c r="E391" s="23">
        <v>3816</v>
      </c>
      <c r="F391" s="29">
        <v>0</v>
      </c>
      <c r="G391" s="52">
        <v>39.22237371</v>
      </c>
      <c r="H391" s="52">
        <v>-76.63934727</v>
      </c>
      <c r="I391" s="30">
        <v>814.6</v>
      </c>
      <c r="J391" s="25">
        <f t="shared" si="33"/>
        <v>769</v>
      </c>
      <c r="K391" s="24">
        <f t="shared" si="34"/>
        <v>2290.4564530772846</v>
      </c>
      <c r="L391" s="24">
        <f t="shared" si="35"/>
        <v>2374.0564530772845</v>
      </c>
      <c r="M391" s="24">
        <f t="shared" si="36"/>
        <v>2391.8564530772846</v>
      </c>
      <c r="N391" s="28">
        <f t="shared" si="37"/>
        <v>2382.9564530772846</v>
      </c>
      <c r="O391" s="25">
        <v>11.2</v>
      </c>
      <c r="P391" s="25">
        <v>14.1</v>
      </c>
      <c r="Q391" s="25">
        <v>53.5</v>
      </c>
      <c r="Z391" s="31">
        <v>0.094</v>
      </c>
      <c r="AA391" s="57">
        <v>0</v>
      </c>
      <c r="AB391" s="57">
        <f t="shared" si="39"/>
        <v>0</v>
      </c>
      <c r="AC391" s="32">
        <v>12.301</v>
      </c>
      <c r="AD391" s="28">
        <v>2382.9564530772846</v>
      </c>
    </row>
    <row r="392" spans="1:30" ht="12.75">
      <c r="A392" s="20">
        <f t="shared" si="38"/>
        <v>37074</v>
      </c>
      <c r="B392" s="26">
        <v>183</v>
      </c>
      <c r="C392" s="52">
        <v>0.89918983</v>
      </c>
      <c r="D392" s="27">
        <v>0.89918983</v>
      </c>
      <c r="E392" s="23">
        <v>3826</v>
      </c>
      <c r="F392" s="29">
        <v>0</v>
      </c>
      <c r="G392" s="52">
        <v>39.2168593</v>
      </c>
      <c r="H392" s="52">
        <v>-76.63490305</v>
      </c>
      <c r="I392" s="30">
        <v>815.8</v>
      </c>
      <c r="J392" s="25">
        <f t="shared" si="33"/>
        <v>770.1999999999999</v>
      </c>
      <c r="K392" s="24">
        <f t="shared" si="34"/>
        <v>2277.508501329219</v>
      </c>
      <c r="L392" s="24">
        <f t="shared" si="35"/>
        <v>2361.108501329219</v>
      </c>
      <c r="M392" s="24">
        <f t="shared" si="36"/>
        <v>2378.9085013292192</v>
      </c>
      <c r="N392" s="28">
        <f t="shared" si="37"/>
        <v>2370.008501329219</v>
      </c>
      <c r="O392" s="25">
        <v>12</v>
      </c>
      <c r="P392" s="25">
        <v>13.5</v>
      </c>
      <c r="Q392" s="25">
        <v>54.9</v>
      </c>
      <c r="Z392" s="31">
        <v>0.114</v>
      </c>
      <c r="AA392" s="57">
        <v>0</v>
      </c>
      <c r="AB392" s="57">
        <f t="shared" si="39"/>
        <v>0</v>
      </c>
      <c r="AC392" s="32">
        <v>12.327</v>
      </c>
      <c r="AD392" s="28">
        <v>2370.008501329219</v>
      </c>
    </row>
    <row r="393" spans="1:30" ht="12.75">
      <c r="A393" s="20">
        <f t="shared" si="38"/>
        <v>37074</v>
      </c>
      <c r="B393" s="26">
        <v>183</v>
      </c>
      <c r="C393" s="52">
        <v>0.899305582</v>
      </c>
      <c r="D393" s="27">
        <v>0.899305582</v>
      </c>
      <c r="E393" s="23">
        <v>3836</v>
      </c>
      <c r="F393" s="29">
        <v>0</v>
      </c>
      <c r="G393" s="52">
        <v>39.21133635</v>
      </c>
      <c r="H393" s="52">
        <v>-76.63052872</v>
      </c>
      <c r="I393" s="30">
        <v>815.2</v>
      </c>
      <c r="J393" s="25">
        <f aca="true" t="shared" si="40" ref="J393:J456">I393-45.6</f>
        <v>769.6</v>
      </c>
      <c r="K393" s="24">
        <f aca="true" t="shared" si="41" ref="K393:K456">(8303.951372*(LN(1013.25/J393)))</f>
        <v>2283.9799535637517</v>
      </c>
      <c r="L393" s="24">
        <f aca="true" t="shared" si="42" ref="L393:L456">K393+83.6</f>
        <v>2367.5799535637516</v>
      </c>
      <c r="M393" s="24">
        <f aca="true" t="shared" si="43" ref="M393:M456">K393+101.4</f>
        <v>2385.3799535637518</v>
      </c>
      <c r="N393" s="28">
        <f aca="true" t="shared" si="44" ref="N393:N456">AVERAGE(L393:M393)</f>
        <v>2376.4799535637517</v>
      </c>
      <c r="O393" s="25">
        <v>12.1</v>
      </c>
      <c r="P393" s="25">
        <v>13.2</v>
      </c>
      <c r="Q393" s="25">
        <v>50</v>
      </c>
      <c r="S393" s="21">
        <v>2.489E-06</v>
      </c>
      <c r="T393" s="21">
        <v>1.261E-06</v>
      </c>
      <c r="U393" s="21">
        <v>9.66E-07</v>
      </c>
      <c r="V393" s="56">
        <v>752</v>
      </c>
      <c r="W393" s="56">
        <v>307.7</v>
      </c>
      <c r="X393" s="56">
        <v>300.4</v>
      </c>
      <c r="Y393" s="56">
        <v>0.2</v>
      </c>
      <c r="Z393" s="31">
        <v>0.095</v>
      </c>
      <c r="AA393" s="57">
        <v>0</v>
      </c>
      <c r="AB393" s="57">
        <f t="shared" si="39"/>
        <v>0</v>
      </c>
      <c r="AC393" s="32">
        <v>12.282</v>
      </c>
      <c r="AD393" s="28">
        <v>2376.4799535637517</v>
      </c>
    </row>
    <row r="394" spans="1:30" ht="12.75">
      <c r="A394" s="20">
        <f t="shared" si="38"/>
        <v>37074</v>
      </c>
      <c r="B394" s="26">
        <v>183</v>
      </c>
      <c r="C394" s="52">
        <v>0.899421275</v>
      </c>
      <c r="D394" s="27">
        <v>0.899421275</v>
      </c>
      <c r="E394" s="23">
        <v>3846</v>
      </c>
      <c r="F394" s="29">
        <v>0</v>
      </c>
      <c r="G394" s="52">
        <v>39.2059812</v>
      </c>
      <c r="H394" s="52">
        <v>-76.62614686</v>
      </c>
      <c r="I394" s="30">
        <v>815.5</v>
      </c>
      <c r="J394" s="25">
        <f t="shared" si="40"/>
        <v>769.9</v>
      </c>
      <c r="K394" s="24">
        <f t="shared" si="41"/>
        <v>2280.7435970283414</v>
      </c>
      <c r="L394" s="24">
        <f t="shared" si="42"/>
        <v>2364.3435970283413</v>
      </c>
      <c r="M394" s="24">
        <f t="shared" si="43"/>
        <v>2382.1435970283414</v>
      </c>
      <c r="N394" s="28">
        <f t="shared" si="44"/>
        <v>2373.2435970283414</v>
      </c>
      <c r="O394" s="25">
        <v>11.8</v>
      </c>
      <c r="P394" s="25">
        <v>13</v>
      </c>
      <c r="Q394" s="25">
        <v>33.6</v>
      </c>
      <c r="Z394" s="31">
        <v>0.105</v>
      </c>
      <c r="AA394" s="57">
        <v>0</v>
      </c>
      <c r="AB394" s="57">
        <f t="shared" si="39"/>
        <v>0</v>
      </c>
      <c r="AC394" s="32">
        <v>12.311</v>
      </c>
      <c r="AD394" s="28">
        <v>2373.2435970283414</v>
      </c>
    </row>
    <row r="395" spans="1:30" ht="12.75">
      <c r="A395" s="20">
        <f aca="true" t="shared" si="45" ref="A395:A458">A394</f>
        <v>37074</v>
      </c>
      <c r="B395" s="26">
        <v>183</v>
      </c>
      <c r="C395" s="52">
        <v>0.899537027</v>
      </c>
      <c r="D395" s="27">
        <v>0.899537027</v>
      </c>
      <c r="E395" s="23">
        <v>3856</v>
      </c>
      <c r="F395" s="29">
        <v>0</v>
      </c>
      <c r="G395" s="52">
        <v>39.20073322</v>
      </c>
      <c r="H395" s="52">
        <v>-76.62156553</v>
      </c>
      <c r="I395" s="30">
        <v>814</v>
      </c>
      <c r="J395" s="25">
        <f t="shared" si="40"/>
        <v>768.4</v>
      </c>
      <c r="K395" s="24">
        <f t="shared" si="41"/>
        <v>2296.9380077490105</v>
      </c>
      <c r="L395" s="24">
        <f t="shared" si="42"/>
        <v>2380.5380077490104</v>
      </c>
      <c r="M395" s="24">
        <f t="shared" si="43"/>
        <v>2398.3380077490106</v>
      </c>
      <c r="N395" s="28">
        <f t="shared" si="44"/>
        <v>2389.4380077490105</v>
      </c>
      <c r="O395" s="25">
        <v>11.5</v>
      </c>
      <c r="P395" s="25">
        <v>12.9</v>
      </c>
      <c r="Q395" s="25">
        <v>42.1</v>
      </c>
      <c r="Z395" s="31">
        <v>0.105</v>
      </c>
      <c r="AA395" s="57">
        <v>0</v>
      </c>
      <c r="AB395" s="57">
        <f t="shared" si="39"/>
        <v>0</v>
      </c>
      <c r="AC395" s="32">
        <v>12.316</v>
      </c>
      <c r="AD395" s="28">
        <v>2389.4380077490105</v>
      </c>
    </row>
    <row r="396" spans="1:30" ht="12.75">
      <c r="A396" s="20">
        <f t="shared" si="45"/>
        <v>37074</v>
      </c>
      <c r="B396" s="26">
        <v>183</v>
      </c>
      <c r="C396" s="52">
        <v>0.899652779</v>
      </c>
      <c r="D396" s="27">
        <v>0.899652779</v>
      </c>
      <c r="E396" s="23">
        <v>3866</v>
      </c>
      <c r="F396" s="29">
        <v>0</v>
      </c>
      <c r="G396" s="52">
        <v>39.19560451</v>
      </c>
      <c r="H396" s="52">
        <v>-76.61674017</v>
      </c>
      <c r="I396" s="30">
        <v>814.3</v>
      </c>
      <c r="J396" s="25">
        <f t="shared" si="40"/>
        <v>768.6999999999999</v>
      </c>
      <c r="K396" s="24">
        <f t="shared" si="41"/>
        <v>2293.6965980252044</v>
      </c>
      <c r="L396" s="24">
        <f t="shared" si="42"/>
        <v>2377.2965980252043</v>
      </c>
      <c r="M396" s="24">
        <f t="shared" si="43"/>
        <v>2395.0965980252045</v>
      </c>
      <c r="N396" s="28">
        <f t="shared" si="44"/>
        <v>2386.1965980252044</v>
      </c>
      <c r="O396" s="25">
        <v>11.1</v>
      </c>
      <c r="P396" s="25">
        <v>13.5</v>
      </c>
      <c r="Q396" s="25">
        <v>46</v>
      </c>
      <c r="R396" s="21">
        <v>-5.7E-06</v>
      </c>
      <c r="S396" s="21">
        <v>1.81E-06</v>
      </c>
      <c r="T396" s="21">
        <v>1.481E-06</v>
      </c>
      <c r="U396" s="21">
        <v>1.132E-06</v>
      </c>
      <c r="V396" s="56">
        <v>752.6</v>
      </c>
      <c r="W396" s="56">
        <v>307.7</v>
      </c>
      <c r="X396" s="56">
        <v>300.4</v>
      </c>
      <c r="Y396" s="56">
        <v>0.2</v>
      </c>
      <c r="Z396" s="31">
        <v>0.094</v>
      </c>
      <c r="AA396" s="57">
        <v>0</v>
      </c>
      <c r="AB396" s="57">
        <f t="shared" si="39"/>
        <v>0</v>
      </c>
      <c r="AC396" s="32">
        <v>12.277</v>
      </c>
      <c r="AD396" s="28">
        <v>2386.1965980252044</v>
      </c>
    </row>
    <row r="397" spans="1:30" ht="12.75">
      <c r="A397" s="20">
        <f t="shared" si="45"/>
        <v>37074</v>
      </c>
      <c r="B397" s="26">
        <v>183</v>
      </c>
      <c r="C397" s="52">
        <v>0.899768531</v>
      </c>
      <c r="D397" s="27">
        <v>0.899768531</v>
      </c>
      <c r="E397" s="23">
        <v>3876</v>
      </c>
      <c r="F397" s="29">
        <v>0</v>
      </c>
      <c r="G397" s="52">
        <v>39.19045657</v>
      </c>
      <c r="H397" s="52">
        <v>-76.61175655</v>
      </c>
      <c r="I397" s="30">
        <v>814.9</v>
      </c>
      <c r="J397" s="25">
        <f t="shared" si="40"/>
        <v>769.3</v>
      </c>
      <c r="K397" s="24">
        <f t="shared" si="41"/>
        <v>2287.217571918627</v>
      </c>
      <c r="L397" s="24">
        <f t="shared" si="42"/>
        <v>2370.817571918627</v>
      </c>
      <c r="M397" s="24">
        <f t="shared" si="43"/>
        <v>2388.617571918627</v>
      </c>
      <c r="N397" s="28">
        <f t="shared" si="44"/>
        <v>2379.717571918627</v>
      </c>
      <c r="O397" s="25">
        <v>10.9</v>
      </c>
      <c r="P397" s="25">
        <v>13.9</v>
      </c>
      <c r="Q397" s="25">
        <v>48.1</v>
      </c>
      <c r="Z397" s="31">
        <v>0.116</v>
      </c>
      <c r="AA397" s="57">
        <v>0</v>
      </c>
      <c r="AB397" s="57">
        <f t="shared" si="39"/>
        <v>0</v>
      </c>
      <c r="AC397" s="32">
        <v>12.322</v>
      </c>
      <c r="AD397" s="28">
        <v>2379.717571918627</v>
      </c>
    </row>
    <row r="398" spans="1:30" ht="12.75">
      <c r="A398" s="20">
        <f t="shared" si="45"/>
        <v>37074</v>
      </c>
      <c r="B398" s="26">
        <v>183</v>
      </c>
      <c r="C398" s="52">
        <v>0.899884284</v>
      </c>
      <c r="D398" s="27">
        <v>0.899884284</v>
      </c>
      <c r="E398" s="23">
        <v>3886</v>
      </c>
      <c r="F398" s="29">
        <v>0</v>
      </c>
      <c r="G398" s="52">
        <v>39.18542218</v>
      </c>
      <c r="H398" s="52">
        <v>-76.60681896</v>
      </c>
      <c r="I398" s="30">
        <v>815.7</v>
      </c>
      <c r="J398" s="25">
        <f t="shared" si="40"/>
        <v>770.1</v>
      </c>
      <c r="K398" s="24">
        <f t="shared" si="41"/>
        <v>2278.5867265299803</v>
      </c>
      <c r="L398" s="24">
        <f t="shared" si="42"/>
        <v>2362.18672652998</v>
      </c>
      <c r="M398" s="24">
        <f t="shared" si="43"/>
        <v>2379.9867265299804</v>
      </c>
      <c r="N398" s="28">
        <f t="shared" si="44"/>
        <v>2371.0867265299803</v>
      </c>
      <c r="O398" s="25">
        <v>10.9</v>
      </c>
      <c r="P398" s="25">
        <v>14.4</v>
      </c>
      <c r="Q398" s="25">
        <v>55.6</v>
      </c>
      <c r="Z398" s="31">
        <v>0.105</v>
      </c>
      <c r="AA398" s="57">
        <v>0</v>
      </c>
      <c r="AB398" s="57">
        <f t="shared" si="39"/>
        <v>0</v>
      </c>
      <c r="AC398" s="32">
        <v>12.328</v>
      </c>
      <c r="AD398" s="28">
        <v>2371.0867265299803</v>
      </c>
    </row>
    <row r="399" spans="1:30" ht="12.75">
      <c r="A399" s="20">
        <f t="shared" si="45"/>
        <v>37074</v>
      </c>
      <c r="B399" s="26">
        <v>183</v>
      </c>
      <c r="C399" s="52">
        <v>0.899999976</v>
      </c>
      <c r="D399" s="27">
        <v>0.899999976</v>
      </c>
      <c r="E399" s="23">
        <v>3896</v>
      </c>
      <c r="F399" s="29">
        <v>0</v>
      </c>
      <c r="G399" s="52">
        <v>39.18009556</v>
      </c>
      <c r="H399" s="52">
        <v>-76.60198436</v>
      </c>
      <c r="I399" s="30">
        <v>815.7</v>
      </c>
      <c r="J399" s="25">
        <f t="shared" si="40"/>
        <v>770.1</v>
      </c>
      <c r="K399" s="24">
        <f t="shared" si="41"/>
        <v>2278.5867265299803</v>
      </c>
      <c r="L399" s="24">
        <f t="shared" si="42"/>
        <v>2362.18672652998</v>
      </c>
      <c r="M399" s="24">
        <f t="shared" si="43"/>
        <v>2379.9867265299804</v>
      </c>
      <c r="N399" s="28">
        <f t="shared" si="44"/>
        <v>2371.0867265299803</v>
      </c>
      <c r="O399" s="25">
        <v>11.3</v>
      </c>
      <c r="P399" s="25">
        <v>13.8</v>
      </c>
      <c r="Q399" s="25">
        <v>59.8</v>
      </c>
      <c r="S399" s="21">
        <v>1.886E-06</v>
      </c>
      <c r="T399" s="21">
        <v>1.331E-06</v>
      </c>
      <c r="U399" s="21">
        <v>8.62E-07</v>
      </c>
      <c r="V399" s="56">
        <v>752.3</v>
      </c>
      <c r="W399" s="56">
        <v>307.6</v>
      </c>
      <c r="X399" s="56">
        <v>300.3</v>
      </c>
      <c r="Y399" s="56">
        <v>0.2</v>
      </c>
      <c r="Z399" s="31">
        <v>0.095</v>
      </c>
      <c r="AA399" s="57">
        <v>0</v>
      </c>
      <c r="AB399" s="57">
        <f t="shared" si="39"/>
        <v>0</v>
      </c>
      <c r="AC399" s="32">
        <v>12.3</v>
      </c>
      <c r="AD399" s="28">
        <v>2371.0867265299803</v>
      </c>
    </row>
    <row r="400" spans="1:30" ht="12.75">
      <c r="A400" s="20">
        <f t="shared" si="45"/>
        <v>37074</v>
      </c>
      <c r="B400" s="26">
        <v>183</v>
      </c>
      <c r="C400" s="52">
        <v>0.900115728</v>
      </c>
      <c r="D400" s="27">
        <v>0.900115728</v>
      </c>
      <c r="E400" s="23">
        <v>3906</v>
      </c>
      <c r="F400" s="29">
        <v>0</v>
      </c>
      <c r="G400" s="52">
        <v>39.17463567</v>
      </c>
      <c r="H400" s="52">
        <v>-76.59722897</v>
      </c>
      <c r="I400" s="30">
        <v>815.7</v>
      </c>
      <c r="J400" s="25">
        <f t="shared" si="40"/>
        <v>770.1</v>
      </c>
      <c r="K400" s="24">
        <f t="shared" si="41"/>
        <v>2278.5867265299803</v>
      </c>
      <c r="L400" s="24">
        <f t="shared" si="42"/>
        <v>2362.18672652998</v>
      </c>
      <c r="M400" s="24">
        <f t="shared" si="43"/>
        <v>2379.9867265299804</v>
      </c>
      <c r="N400" s="28">
        <f t="shared" si="44"/>
        <v>2371.0867265299803</v>
      </c>
      <c r="O400" s="25">
        <v>11.6</v>
      </c>
      <c r="P400" s="25">
        <v>13.2</v>
      </c>
      <c r="Q400" s="25">
        <v>60.3</v>
      </c>
      <c r="Z400" s="31">
        <v>0.094</v>
      </c>
      <c r="AA400" s="57">
        <v>0</v>
      </c>
      <c r="AB400" s="57">
        <f t="shared" si="39"/>
        <v>0</v>
      </c>
      <c r="AC400" s="32">
        <v>12.334</v>
      </c>
      <c r="AD400" s="28">
        <v>2371.0867265299803</v>
      </c>
    </row>
    <row r="401" spans="1:30" ht="12.75">
      <c r="A401" s="20">
        <f t="shared" si="45"/>
        <v>37074</v>
      </c>
      <c r="B401" s="26">
        <v>183</v>
      </c>
      <c r="C401" s="52">
        <v>0.900231481</v>
      </c>
      <c r="D401" s="27">
        <v>0.900231481</v>
      </c>
      <c r="E401" s="23">
        <v>3916</v>
      </c>
      <c r="F401" s="29">
        <v>0</v>
      </c>
      <c r="G401" s="52">
        <v>39.16911409</v>
      </c>
      <c r="H401" s="52">
        <v>-76.59271399</v>
      </c>
      <c r="I401" s="30">
        <v>816.2</v>
      </c>
      <c r="J401" s="25">
        <f t="shared" si="40"/>
        <v>770.6</v>
      </c>
      <c r="K401" s="24">
        <f t="shared" si="41"/>
        <v>2273.1970000007927</v>
      </c>
      <c r="L401" s="24">
        <f t="shared" si="42"/>
        <v>2356.7970000007927</v>
      </c>
      <c r="M401" s="24">
        <f t="shared" si="43"/>
        <v>2374.597000000793</v>
      </c>
      <c r="N401" s="28">
        <f t="shared" si="44"/>
        <v>2365.6970000007927</v>
      </c>
      <c r="O401" s="25">
        <v>11.4</v>
      </c>
      <c r="P401" s="25">
        <v>13.2</v>
      </c>
      <c r="Q401" s="25">
        <v>59</v>
      </c>
      <c r="Z401" s="31">
        <v>0.105</v>
      </c>
      <c r="AA401" s="57">
        <v>0</v>
      </c>
      <c r="AB401" s="57">
        <f t="shared" si="39"/>
        <v>0</v>
      </c>
      <c r="AC401" s="32">
        <v>12.304</v>
      </c>
      <c r="AD401" s="28">
        <v>2365.6970000007927</v>
      </c>
    </row>
    <row r="402" spans="1:30" ht="12.75">
      <c r="A402" s="20">
        <f t="shared" si="45"/>
        <v>37074</v>
      </c>
      <c r="B402" s="26">
        <v>183</v>
      </c>
      <c r="C402" s="52">
        <v>0.900347233</v>
      </c>
      <c r="D402" s="27">
        <v>0.900347233</v>
      </c>
      <c r="E402" s="23">
        <v>3926</v>
      </c>
      <c r="F402" s="29">
        <v>0</v>
      </c>
      <c r="G402" s="52">
        <v>39.16357278</v>
      </c>
      <c r="H402" s="52">
        <v>-76.58825865</v>
      </c>
      <c r="I402" s="30">
        <v>816.8</v>
      </c>
      <c r="J402" s="25">
        <f t="shared" si="40"/>
        <v>771.1999999999999</v>
      </c>
      <c r="K402" s="24">
        <f t="shared" si="41"/>
        <v>2266.7339424385755</v>
      </c>
      <c r="L402" s="24">
        <f t="shared" si="42"/>
        <v>2350.3339424385754</v>
      </c>
      <c r="M402" s="24">
        <f t="shared" si="43"/>
        <v>2368.1339424385756</v>
      </c>
      <c r="N402" s="28">
        <f t="shared" si="44"/>
        <v>2359.2339424385755</v>
      </c>
      <c r="O402" s="25">
        <v>11.9</v>
      </c>
      <c r="P402" s="25">
        <v>12.9</v>
      </c>
      <c r="Q402" s="25">
        <v>55.4</v>
      </c>
      <c r="R402" s="21">
        <v>-3.42E-06</v>
      </c>
      <c r="S402" s="21">
        <v>2.081E-06</v>
      </c>
      <c r="T402" s="21">
        <v>1.873E-06</v>
      </c>
      <c r="U402" s="21">
        <v>1.074E-06</v>
      </c>
      <c r="V402" s="56">
        <v>753.2</v>
      </c>
      <c r="W402" s="56">
        <v>307.6</v>
      </c>
      <c r="X402" s="56">
        <v>300.3</v>
      </c>
      <c r="Y402" s="56">
        <v>0</v>
      </c>
      <c r="Z402" s="31">
        <v>0.124</v>
      </c>
      <c r="AA402" s="57">
        <v>0</v>
      </c>
      <c r="AB402" s="57">
        <f t="shared" si="39"/>
        <v>0</v>
      </c>
      <c r="AC402" s="32">
        <v>12.289</v>
      </c>
      <c r="AD402" s="28">
        <v>2359.2339424385755</v>
      </c>
    </row>
    <row r="403" spans="1:30" ht="12.75">
      <c r="A403" s="20">
        <f t="shared" si="45"/>
        <v>37074</v>
      </c>
      <c r="B403" s="26">
        <v>183</v>
      </c>
      <c r="C403" s="52">
        <v>0.900462985</v>
      </c>
      <c r="D403" s="27">
        <v>0.900462985</v>
      </c>
      <c r="E403" s="23">
        <v>3936</v>
      </c>
      <c r="F403" s="29">
        <v>0</v>
      </c>
      <c r="G403" s="52">
        <v>39.15813001</v>
      </c>
      <c r="H403" s="52">
        <v>-76.5837382</v>
      </c>
      <c r="I403" s="30">
        <v>816.6</v>
      </c>
      <c r="J403" s="25">
        <f t="shared" si="40"/>
        <v>771</v>
      </c>
      <c r="K403" s="24">
        <f t="shared" si="41"/>
        <v>2268.887736088829</v>
      </c>
      <c r="L403" s="24">
        <f t="shared" si="42"/>
        <v>2352.487736088829</v>
      </c>
      <c r="M403" s="24">
        <f t="shared" si="43"/>
        <v>2370.287736088829</v>
      </c>
      <c r="N403" s="28">
        <f t="shared" si="44"/>
        <v>2361.387736088829</v>
      </c>
      <c r="O403" s="25">
        <v>11.9</v>
      </c>
      <c r="P403" s="25">
        <v>12.7</v>
      </c>
      <c r="Q403" s="25">
        <v>54.1</v>
      </c>
      <c r="Z403" s="31">
        <v>0.115</v>
      </c>
      <c r="AA403" s="57">
        <v>0</v>
      </c>
      <c r="AB403" s="57">
        <f t="shared" si="39"/>
        <v>0</v>
      </c>
      <c r="AC403" s="32">
        <v>12.335</v>
      </c>
      <c r="AD403" s="28">
        <v>2361.387736088829</v>
      </c>
    </row>
    <row r="404" spans="1:30" ht="12.75">
      <c r="A404" s="20">
        <f t="shared" si="45"/>
        <v>37074</v>
      </c>
      <c r="B404" s="26">
        <v>183</v>
      </c>
      <c r="C404" s="52">
        <v>0.900578678</v>
      </c>
      <c r="D404" s="27">
        <v>0.900578678</v>
      </c>
      <c r="E404" s="23">
        <v>3946</v>
      </c>
      <c r="F404" s="29">
        <v>0</v>
      </c>
      <c r="G404" s="52">
        <v>39.15287284</v>
      </c>
      <c r="H404" s="52">
        <v>-76.57879499</v>
      </c>
      <c r="I404" s="30">
        <v>817.1</v>
      </c>
      <c r="J404" s="25">
        <f t="shared" si="40"/>
        <v>771.5</v>
      </c>
      <c r="K404" s="24">
        <f t="shared" si="41"/>
        <v>2263.5042990302613</v>
      </c>
      <c r="L404" s="24">
        <f t="shared" si="42"/>
        <v>2347.1042990302612</v>
      </c>
      <c r="M404" s="24">
        <f t="shared" si="43"/>
        <v>2364.9042990302614</v>
      </c>
      <c r="N404" s="28">
        <f t="shared" si="44"/>
        <v>2356.0042990302613</v>
      </c>
      <c r="O404" s="25">
        <v>11.4</v>
      </c>
      <c r="P404" s="25">
        <v>13.2</v>
      </c>
      <c r="Q404" s="25">
        <v>45.4</v>
      </c>
      <c r="Z404" s="31">
        <v>0.094</v>
      </c>
      <c r="AA404" s="57">
        <v>0</v>
      </c>
      <c r="AB404" s="57">
        <f t="shared" si="39"/>
        <v>0</v>
      </c>
      <c r="AC404" s="32">
        <v>12.3</v>
      </c>
      <c r="AD404" s="28">
        <v>2356.0042990302613</v>
      </c>
    </row>
    <row r="405" spans="1:30" ht="12.75">
      <c r="A405" s="20">
        <f t="shared" si="45"/>
        <v>37074</v>
      </c>
      <c r="B405" s="26">
        <v>183</v>
      </c>
      <c r="C405" s="52">
        <v>0.90069443</v>
      </c>
      <c r="D405" s="27">
        <v>0.90069443</v>
      </c>
      <c r="E405" s="23">
        <v>3956</v>
      </c>
      <c r="F405" s="29">
        <v>0</v>
      </c>
      <c r="G405" s="52">
        <v>39.14785772</v>
      </c>
      <c r="H405" s="52">
        <v>-76.57354728</v>
      </c>
      <c r="I405" s="30">
        <v>816.4</v>
      </c>
      <c r="J405" s="25">
        <f t="shared" si="40"/>
        <v>770.8</v>
      </c>
      <c r="K405" s="24">
        <f t="shared" si="41"/>
        <v>2271.0420885128988</v>
      </c>
      <c r="L405" s="24">
        <f t="shared" si="42"/>
        <v>2354.6420885128987</v>
      </c>
      <c r="M405" s="24">
        <f t="shared" si="43"/>
        <v>2372.442088512899</v>
      </c>
      <c r="N405" s="28">
        <f t="shared" si="44"/>
        <v>2363.5420885128988</v>
      </c>
      <c r="O405" s="25">
        <v>10.8</v>
      </c>
      <c r="P405" s="25">
        <v>15.1</v>
      </c>
      <c r="Q405" s="25">
        <v>44.5</v>
      </c>
      <c r="S405" s="21">
        <v>1.539E-06</v>
      </c>
      <c r="T405" s="21">
        <v>1.399E-06</v>
      </c>
      <c r="U405" s="21">
        <v>8.578E-07</v>
      </c>
      <c r="V405" s="56">
        <v>753.9</v>
      </c>
      <c r="W405" s="56">
        <v>307.6</v>
      </c>
      <c r="X405" s="56">
        <v>300.2</v>
      </c>
      <c r="Y405" s="56">
        <v>0</v>
      </c>
      <c r="Z405" s="31">
        <v>0.115</v>
      </c>
      <c r="AA405" s="57">
        <v>0</v>
      </c>
      <c r="AB405" s="57">
        <f t="shared" si="39"/>
        <v>0</v>
      </c>
      <c r="AC405" s="32">
        <v>12.292</v>
      </c>
      <c r="AD405" s="28">
        <v>2363.5420885128988</v>
      </c>
    </row>
    <row r="406" spans="1:30" ht="12.75">
      <c r="A406" s="20">
        <f t="shared" si="45"/>
        <v>37074</v>
      </c>
      <c r="B406" s="26">
        <v>183</v>
      </c>
      <c r="C406" s="52">
        <v>0.900810182</v>
      </c>
      <c r="D406" s="27">
        <v>0.900810182</v>
      </c>
      <c r="E406" s="23">
        <v>3966</v>
      </c>
      <c r="F406" s="29">
        <v>0</v>
      </c>
      <c r="G406" s="52">
        <v>39.14279155</v>
      </c>
      <c r="H406" s="52">
        <v>-76.56818351</v>
      </c>
      <c r="I406" s="30">
        <v>816.7</v>
      </c>
      <c r="J406" s="25">
        <f t="shared" si="40"/>
        <v>771.1</v>
      </c>
      <c r="K406" s="24">
        <f t="shared" si="41"/>
        <v>2267.810769435091</v>
      </c>
      <c r="L406" s="24">
        <f t="shared" si="42"/>
        <v>2351.410769435091</v>
      </c>
      <c r="M406" s="24">
        <f t="shared" si="43"/>
        <v>2369.210769435091</v>
      </c>
      <c r="N406" s="28">
        <f t="shared" si="44"/>
        <v>2360.310769435091</v>
      </c>
      <c r="O406" s="25">
        <v>10.7</v>
      </c>
      <c r="P406" s="25">
        <v>15.1</v>
      </c>
      <c r="Q406" s="25">
        <v>55.4</v>
      </c>
      <c r="Z406" s="31">
        <v>0.114</v>
      </c>
      <c r="AA406" s="57">
        <v>0</v>
      </c>
      <c r="AB406" s="57">
        <f t="shared" si="39"/>
        <v>0</v>
      </c>
      <c r="AC406" s="32">
        <v>12.333</v>
      </c>
      <c r="AD406" s="28">
        <v>2360.310769435091</v>
      </c>
    </row>
    <row r="407" spans="1:30" ht="12.75">
      <c r="A407" s="20">
        <f t="shared" si="45"/>
        <v>37074</v>
      </c>
      <c r="B407" s="26">
        <v>183</v>
      </c>
      <c r="C407" s="52">
        <v>0.900925934</v>
      </c>
      <c r="D407" s="27">
        <v>0.900925934</v>
      </c>
      <c r="E407" s="23">
        <v>3976</v>
      </c>
      <c r="F407" s="29">
        <v>0</v>
      </c>
      <c r="G407" s="52">
        <v>39.1376759</v>
      </c>
      <c r="H407" s="52">
        <v>-76.56282792</v>
      </c>
      <c r="I407" s="30">
        <v>817.4</v>
      </c>
      <c r="J407" s="25">
        <f t="shared" si="40"/>
        <v>771.8</v>
      </c>
      <c r="K407" s="24">
        <f t="shared" si="41"/>
        <v>2260.2759112340104</v>
      </c>
      <c r="L407" s="24">
        <f t="shared" si="42"/>
        <v>2343.8759112340103</v>
      </c>
      <c r="M407" s="24">
        <f t="shared" si="43"/>
        <v>2361.6759112340105</v>
      </c>
      <c r="N407" s="28">
        <f t="shared" si="44"/>
        <v>2352.7759112340104</v>
      </c>
      <c r="O407" s="25">
        <v>11.5</v>
      </c>
      <c r="P407" s="25">
        <v>13.8</v>
      </c>
      <c r="Q407" s="25">
        <v>56.4</v>
      </c>
      <c r="Z407" s="31">
        <v>0.095</v>
      </c>
      <c r="AA407" s="57">
        <v>0</v>
      </c>
      <c r="AB407" s="57">
        <f t="shared" si="39"/>
        <v>0</v>
      </c>
      <c r="AC407" s="32">
        <v>12.303</v>
      </c>
      <c r="AD407" s="28">
        <v>2352.7759112340104</v>
      </c>
    </row>
    <row r="408" spans="1:30" ht="12.75">
      <c r="A408" s="20">
        <f t="shared" si="45"/>
        <v>37074</v>
      </c>
      <c r="B408" s="26">
        <v>183</v>
      </c>
      <c r="C408" s="52">
        <v>0.901041687</v>
      </c>
      <c r="D408" s="27">
        <v>0.901041687</v>
      </c>
      <c r="E408" s="23">
        <v>3986</v>
      </c>
      <c r="F408" s="29">
        <v>0</v>
      </c>
      <c r="G408" s="52">
        <v>39.13238199</v>
      </c>
      <c r="H408" s="52">
        <v>-76.55758086</v>
      </c>
      <c r="I408" s="30">
        <v>817.2</v>
      </c>
      <c r="J408" s="25">
        <f t="shared" si="40"/>
        <v>771.6</v>
      </c>
      <c r="K408" s="24">
        <f t="shared" si="41"/>
        <v>2262.4280303006103</v>
      </c>
      <c r="L408" s="24">
        <f t="shared" si="42"/>
        <v>2346.02803030061</v>
      </c>
      <c r="M408" s="24">
        <f t="shared" si="43"/>
        <v>2363.8280303006104</v>
      </c>
      <c r="N408" s="28">
        <f t="shared" si="44"/>
        <v>2354.9280303006103</v>
      </c>
      <c r="O408" s="25">
        <v>11.9</v>
      </c>
      <c r="P408" s="25">
        <v>13</v>
      </c>
      <c r="Q408" s="25">
        <v>65.5</v>
      </c>
      <c r="R408" s="21">
        <v>1.47E-05</v>
      </c>
      <c r="Z408" s="31">
        <v>0.094</v>
      </c>
      <c r="AA408" s="57">
        <v>0</v>
      </c>
      <c r="AB408" s="57">
        <f t="shared" si="39"/>
        <v>0</v>
      </c>
      <c r="AC408" s="32">
        <v>12.296</v>
      </c>
      <c r="AD408" s="28">
        <v>2354.9280303006103</v>
      </c>
    </row>
    <row r="409" spans="1:30" ht="12.75">
      <c r="A409" s="20">
        <f t="shared" si="45"/>
        <v>37074</v>
      </c>
      <c r="B409" s="26">
        <v>183</v>
      </c>
      <c r="C409" s="52">
        <v>0.901157379</v>
      </c>
      <c r="D409" s="27">
        <v>0.901157379</v>
      </c>
      <c r="E409" s="23">
        <v>3996</v>
      </c>
      <c r="F409" s="29">
        <v>0</v>
      </c>
      <c r="G409" s="52">
        <v>39.12709939</v>
      </c>
      <c r="H409" s="52">
        <v>-76.55246558</v>
      </c>
      <c r="I409" s="30">
        <v>816.6</v>
      </c>
      <c r="J409" s="25">
        <f t="shared" si="40"/>
        <v>771</v>
      </c>
      <c r="K409" s="24">
        <f t="shared" si="41"/>
        <v>2268.887736088829</v>
      </c>
      <c r="L409" s="24">
        <f t="shared" si="42"/>
        <v>2352.487736088829</v>
      </c>
      <c r="M409" s="24">
        <f t="shared" si="43"/>
        <v>2370.287736088829</v>
      </c>
      <c r="N409" s="28">
        <f t="shared" si="44"/>
        <v>2361.387736088829</v>
      </c>
      <c r="O409" s="25">
        <v>11</v>
      </c>
      <c r="P409" s="25">
        <v>14.1</v>
      </c>
      <c r="Q409" s="25">
        <v>56.5</v>
      </c>
      <c r="S409" s="21">
        <v>2.451E-06</v>
      </c>
      <c r="T409" s="21">
        <v>1.667E-06</v>
      </c>
      <c r="U409" s="21">
        <v>1.213E-06</v>
      </c>
      <c r="V409" s="56">
        <v>754</v>
      </c>
      <c r="W409" s="56">
        <v>307.6</v>
      </c>
      <c r="X409" s="56">
        <v>300.2</v>
      </c>
      <c r="Y409" s="56">
        <v>0</v>
      </c>
      <c r="Z409" s="31">
        <v>0.104</v>
      </c>
      <c r="AA409" s="57">
        <v>0</v>
      </c>
      <c r="AB409" s="57">
        <f t="shared" si="39"/>
        <v>0</v>
      </c>
      <c r="AC409" s="32">
        <v>12.283</v>
      </c>
      <c r="AD409" s="28">
        <v>2361.387736088829</v>
      </c>
    </row>
    <row r="410" spans="1:30" ht="12.75">
      <c r="A410" s="20">
        <f t="shared" si="45"/>
        <v>37074</v>
      </c>
      <c r="B410" s="26">
        <v>183</v>
      </c>
      <c r="C410" s="52">
        <v>0.901273131</v>
      </c>
      <c r="D410" s="27">
        <v>0.901273131</v>
      </c>
      <c r="E410" s="23">
        <v>4006</v>
      </c>
      <c r="F410" s="29">
        <v>0</v>
      </c>
      <c r="G410" s="52">
        <v>39.12181525</v>
      </c>
      <c r="H410" s="52">
        <v>-76.547323</v>
      </c>
      <c r="I410" s="30">
        <v>816.2</v>
      </c>
      <c r="J410" s="25">
        <f t="shared" si="40"/>
        <v>770.6</v>
      </c>
      <c r="K410" s="24">
        <f t="shared" si="41"/>
        <v>2273.1970000007927</v>
      </c>
      <c r="L410" s="24">
        <f t="shared" si="42"/>
        <v>2356.7970000007927</v>
      </c>
      <c r="M410" s="24">
        <f t="shared" si="43"/>
        <v>2374.597000000793</v>
      </c>
      <c r="N410" s="28">
        <f t="shared" si="44"/>
        <v>2365.6970000007927</v>
      </c>
      <c r="O410" s="25">
        <v>10.8</v>
      </c>
      <c r="P410" s="25">
        <v>14.7</v>
      </c>
      <c r="Q410" s="25">
        <v>46.9</v>
      </c>
      <c r="Z410" s="31">
        <v>0.104</v>
      </c>
      <c r="AA410" s="57">
        <v>0</v>
      </c>
      <c r="AB410" s="57">
        <f t="shared" si="39"/>
        <v>0</v>
      </c>
      <c r="AC410" s="32">
        <v>12.301</v>
      </c>
      <c r="AD410" s="28">
        <v>2365.6970000007927</v>
      </c>
    </row>
    <row r="411" spans="1:30" ht="12.75">
      <c r="A411" s="20">
        <f t="shared" si="45"/>
        <v>37074</v>
      </c>
      <c r="B411" s="26">
        <v>183</v>
      </c>
      <c r="C411" s="52">
        <v>0.901388884</v>
      </c>
      <c r="D411" s="27">
        <v>0.901388884</v>
      </c>
      <c r="E411" s="23">
        <v>4016</v>
      </c>
      <c r="F411" s="29">
        <v>0</v>
      </c>
      <c r="G411" s="52">
        <v>39.11650849</v>
      </c>
      <c r="H411" s="52">
        <v>-76.54220075</v>
      </c>
      <c r="I411" s="30">
        <v>816</v>
      </c>
      <c r="J411" s="25">
        <f t="shared" si="40"/>
        <v>770.4</v>
      </c>
      <c r="K411" s="24">
        <f t="shared" si="41"/>
        <v>2275.352470842747</v>
      </c>
      <c r="L411" s="24">
        <f t="shared" si="42"/>
        <v>2358.952470842747</v>
      </c>
      <c r="M411" s="24">
        <f t="shared" si="43"/>
        <v>2376.7524708427472</v>
      </c>
      <c r="N411" s="28">
        <f t="shared" si="44"/>
        <v>2367.852470842747</v>
      </c>
      <c r="O411" s="25">
        <v>11.6</v>
      </c>
      <c r="P411" s="25">
        <v>13.5</v>
      </c>
      <c r="Q411" s="25">
        <v>59.4</v>
      </c>
      <c r="Z411" s="31">
        <v>0.094</v>
      </c>
      <c r="AA411" s="57">
        <v>0</v>
      </c>
      <c r="AB411" s="57">
        <f t="shared" si="39"/>
        <v>0</v>
      </c>
      <c r="AC411" s="32">
        <v>12.313</v>
      </c>
      <c r="AD411" s="28">
        <v>2367.852470842747</v>
      </c>
    </row>
    <row r="412" spans="1:30" ht="12.75">
      <c r="A412" s="20">
        <f t="shared" si="45"/>
        <v>37074</v>
      </c>
      <c r="B412" s="26">
        <v>183</v>
      </c>
      <c r="C412" s="52">
        <v>0.901504636</v>
      </c>
      <c r="D412" s="27">
        <v>0.901504636</v>
      </c>
      <c r="E412" s="23">
        <v>4026</v>
      </c>
      <c r="F412" s="29">
        <v>0</v>
      </c>
      <c r="G412" s="52">
        <v>39.11113883</v>
      </c>
      <c r="H412" s="52">
        <v>-76.53712089</v>
      </c>
      <c r="I412" s="30">
        <v>816.2</v>
      </c>
      <c r="J412" s="25">
        <f t="shared" si="40"/>
        <v>770.6</v>
      </c>
      <c r="K412" s="24">
        <f t="shared" si="41"/>
        <v>2273.1970000007927</v>
      </c>
      <c r="L412" s="24">
        <f t="shared" si="42"/>
        <v>2356.7970000007927</v>
      </c>
      <c r="M412" s="24">
        <f t="shared" si="43"/>
        <v>2374.597000000793</v>
      </c>
      <c r="N412" s="28">
        <f t="shared" si="44"/>
        <v>2365.6970000007927</v>
      </c>
      <c r="O412" s="25">
        <v>12</v>
      </c>
      <c r="P412" s="25">
        <v>12.8</v>
      </c>
      <c r="Q412" s="25">
        <v>57.4</v>
      </c>
      <c r="S412" s="21">
        <v>2.211E-06</v>
      </c>
      <c r="T412" s="21">
        <v>1.401E-06</v>
      </c>
      <c r="U412" s="21">
        <v>1.067E-06</v>
      </c>
      <c r="V412" s="56">
        <v>753.7</v>
      </c>
      <c r="W412" s="56">
        <v>307.6</v>
      </c>
      <c r="X412" s="56">
        <v>300.1</v>
      </c>
      <c r="Y412" s="56">
        <v>0</v>
      </c>
      <c r="Z412" s="31">
        <v>0.114</v>
      </c>
      <c r="AA412" s="57">
        <v>0</v>
      </c>
      <c r="AB412" s="57">
        <f t="shared" si="39"/>
        <v>0</v>
      </c>
      <c r="AC412" s="32">
        <v>12.293</v>
      </c>
      <c r="AD412" s="28">
        <v>2365.6970000007927</v>
      </c>
    </row>
    <row r="413" spans="1:30" ht="12.75">
      <c r="A413" s="20">
        <f t="shared" si="45"/>
        <v>37074</v>
      </c>
      <c r="B413" s="26">
        <v>183</v>
      </c>
      <c r="C413" s="52">
        <v>0.901620388</v>
      </c>
      <c r="D413" s="27">
        <v>0.901620388</v>
      </c>
      <c r="E413" s="23">
        <v>4036</v>
      </c>
      <c r="F413" s="29">
        <v>0</v>
      </c>
      <c r="G413" s="52">
        <v>39.10595902</v>
      </c>
      <c r="H413" s="52">
        <v>-76.53202823</v>
      </c>
      <c r="I413" s="30">
        <v>814.9</v>
      </c>
      <c r="J413" s="25">
        <f t="shared" si="40"/>
        <v>769.3</v>
      </c>
      <c r="K413" s="24">
        <f t="shared" si="41"/>
        <v>2287.217571918627</v>
      </c>
      <c r="L413" s="24">
        <f t="shared" si="42"/>
        <v>2370.817571918627</v>
      </c>
      <c r="M413" s="24">
        <f t="shared" si="43"/>
        <v>2388.617571918627</v>
      </c>
      <c r="N413" s="28">
        <f t="shared" si="44"/>
        <v>2379.717571918627</v>
      </c>
      <c r="O413" s="25">
        <v>11.5</v>
      </c>
      <c r="P413" s="25">
        <v>12.8</v>
      </c>
      <c r="Q413" s="25">
        <v>55</v>
      </c>
      <c r="Z413" s="31">
        <v>0.104</v>
      </c>
      <c r="AA413" s="57">
        <v>0</v>
      </c>
      <c r="AB413" s="57">
        <f t="shared" si="39"/>
        <v>0</v>
      </c>
      <c r="AC413" s="32">
        <v>12.301</v>
      </c>
      <c r="AD413" s="28">
        <v>2379.717571918627</v>
      </c>
    </row>
    <row r="414" spans="1:30" ht="12.75">
      <c r="A414" s="20">
        <f t="shared" si="45"/>
        <v>37074</v>
      </c>
      <c r="B414" s="26">
        <v>183</v>
      </c>
      <c r="C414" s="52">
        <v>0.90173614</v>
      </c>
      <c r="D414" s="27">
        <v>0.90173614</v>
      </c>
      <c r="E414" s="23">
        <v>4046</v>
      </c>
      <c r="F414" s="29">
        <v>0</v>
      </c>
      <c r="G414" s="52">
        <v>39.10074869</v>
      </c>
      <c r="H414" s="52">
        <v>-76.52699847</v>
      </c>
      <c r="I414" s="30">
        <v>814</v>
      </c>
      <c r="J414" s="25">
        <f t="shared" si="40"/>
        <v>768.4</v>
      </c>
      <c r="K414" s="24">
        <f t="shared" si="41"/>
        <v>2296.9380077490105</v>
      </c>
      <c r="L414" s="24">
        <f t="shared" si="42"/>
        <v>2380.5380077490104</v>
      </c>
      <c r="M414" s="24">
        <f t="shared" si="43"/>
        <v>2398.3380077490106</v>
      </c>
      <c r="N414" s="28">
        <f t="shared" si="44"/>
        <v>2389.4380077490105</v>
      </c>
      <c r="O414" s="25">
        <v>11.6</v>
      </c>
      <c r="P414" s="25">
        <v>12.6</v>
      </c>
      <c r="Q414" s="25">
        <v>47.6</v>
      </c>
      <c r="R414" s="21">
        <v>-1.22E-05</v>
      </c>
      <c r="Z414" s="31">
        <v>0.114</v>
      </c>
      <c r="AA414" s="57">
        <v>0</v>
      </c>
      <c r="AB414" s="57">
        <f t="shared" si="39"/>
        <v>0</v>
      </c>
      <c r="AC414" s="32">
        <v>12.321</v>
      </c>
      <c r="AD414" s="28">
        <v>2389.4380077490105</v>
      </c>
    </row>
    <row r="415" spans="1:30" ht="12.75">
      <c r="A415" s="20">
        <f t="shared" si="45"/>
        <v>37074</v>
      </c>
      <c r="B415" s="26">
        <v>183</v>
      </c>
      <c r="C415" s="52">
        <v>0.901851833</v>
      </c>
      <c r="D415" s="27">
        <v>0.901851833</v>
      </c>
      <c r="E415" s="23">
        <v>4056</v>
      </c>
      <c r="F415" s="29">
        <v>0</v>
      </c>
      <c r="G415" s="52">
        <v>39.09554859</v>
      </c>
      <c r="H415" s="52">
        <v>-76.52204372</v>
      </c>
      <c r="I415" s="30">
        <v>814.5</v>
      </c>
      <c r="J415" s="25">
        <f t="shared" si="40"/>
        <v>768.9</v>
      </c>
      <c r="K415" s="24">
        <f t="shared" si="41"/>
        <v>2291.5363609235305</v>
      </c>
      <c r="L415" s="24">
        <f t="shared" si="42"/>
        <v>2375.1363609235304</v>
      </c>
      <c r="M415" s="24">
        <f t="shared" si="43"/>
        <v>2392.9363609235306</v>
      </c>
      <c r="N415" s="28">
        <f t="shared" si="44"/>
        <v>2384.0363609235305</v>
      </c>
      <c r="O415" s="25">
        <v>10.9</v>
      </c>
      <c r="P415" s="25">
        <v>13.4</v>
      </c>
      <c r="Q415" s="25">
        <v>44.4</v>
      </c>
      <c r="S415" s="21">
        <v>2.483E-06</v>
      </c>
      <c r="T415" s="21">
        <v>1.734E-06</v>
      </c>
      <c r="U415" s="21">
        <v>6.341E-07</v>
      </c>
      <c r="V415" s="56">
        <v>752.5</v>
      </c>
      <c r="W415" s="56">
        <v>307.6</v>
      </c>
      <c r="X415" s="56">
        <v>300.1</v>
      </c>
      <c r="Y415" s="56">
        <v>0</v>
      </c>
      <c r="Z415" s="31">
        <v>0.114</v>
      </c>
      <c r="AA415" s="57">
        <v>0</v>
      </c>
      <c r="AB415" s="57">
        <f t="shared" si="39"/>
        <v>0</v>
      </c>
      <c r="AC415" s="32">
        <v>12.285</v>
      </c>
      <c r="AD415" s="28">
        <v>2384.0363609235305</v>
      </c>
    </row>
    <row r="416" spans="1:30" ht="12.75">
      <c r="A416" s="20">
        <f t="shared" si="45"/>
        <v>37074</v>
      </c>
      <c r="B416" s="26">
        <v>183</v>
      </c>
      <c r="C416" s="52">
        <v>0.901967585</v>
      </c>
      <c r="D416" s="27">
        <v>0.901967585</v>
      </c>
      <c r="E416" s="23">
        <v>4066</v>
      </c>
      <c r="F416" s="29">
        <v>0</v>
      </c>
      <c r="G416" s="52">
        <v>39.09043197</v>
      </c>
      <c r="H416" s="52">
        <v>-76.5173001</v>
      </c>
      <c r="I416" s="30">
        <v>814.9</v>
      </c>
      <c r="J416" s="25">
        <f t="shared" si="40"/>
        <v>769.3</v>
      </c>
      <c r="K416" s="24">
        <f t="shared" si="41"/>
        <v>2287.217571918627</v>
      </c>
      <c r="L416" s="24">
        <f t="shared" si="42"/>
        <v>2370.817571918627</v>
      </c>
      <c r="M416" s="24">
        <f t="shared" si="43"/>
        <v>2388.617571918627</v>
      </c>
      <c r="N416" s="28">
        <f t="shared" si="44"/>
        <v>2379.717571918627</v>
      </c>
      <c r="O416" s="25">
        <v>10.7</v>
      </c>
      <c r="P416" s="25">
        <v>14.4</v>
      </c>
      <c r="Q416" s="25">
        <v>48.4</v>
      </c>
      <c r="Z416" s="31">
        <v>0.114</v>
      </c>
      <c r="AA416" s="57">
        <v>0</v>
      </c>
      <c r="AB416" s="57">
        <f t="shared" si="39"/>
        <v>0</v>
      </c>
      <c r="AC416" s="32">
        <v>12.298</v>
      </c>
      <c r="AD416" s="28">
        <v>2379.717571918627</v>
      </c>
    </row>
    <row r="417" spans="1:30" ht="12.75">
      <c r="A417" s="20">
        <f t="shared" si="45"/>
        <v>37074</v>
      </c>
      <c r="B417" s="26">
        <v>183</v>
      </c>
      <c r="C417" s="52">
        <v>0.902083337</v>
      </c>
      <c r="D417" s="27">
        <v>0.902083337</v>
      </c>
      <c r="E417" s="23">
        <v>4076</v>
      </c>
      <c r="F417" s="29">
        <v>0</v>
      </c>
      <c r="G417" s="52">
        <v>39.08530617</v>
      </c>
      <c r="H417" s="52">
        <v>-76.51259603</v>
      </c>
      <c r="I417" s="30">
        <v>815.4</v>
      </c>
      <c r="J417" s="25">
        <f t="shared" si="40"/>
        <v>769.8</v>
      </c>
      <c r="K417" s="24">
        <f t="shared" si="41"/>
        <v>2281.822242398696</v>
      </c>
      <c r="L417" s="24">
        <f t="shared" si="42"/>
        <v>2365.4222423986957</v>
      </c>
      <c r="M417" s="24">
        <f t="shared" si="43"/>
        <v>2383.222242398696</v>
      </c>
      <c r="N417" s="28">
        <f t="shared" si="44"/>
        <v>2374.322242398696</v>
      </c>
      <c r="O417" s="25">
        <v>11.1</v>
      </c>
      <c r="P417" s="25">
        <v>14.1</v>
      </c>
      <c r="Q417" s="25">
        <v>56.4</v>
      </c>
      <c r="Z417" s="31">
        <v>0.115</v>
      </c>
      <c r="AA417" s="57">
        <v>0</v>
      </c>
      <c r="AB417" s="57">
        <f t="shared" si="39"/>
        <v>0</v>
      </c>
      <c r="AC417" s="32">
        <v>12.331</v>
      </c>
      <c r="AD417" s="28">
        <v>2374.322242398696</v>
      </c>
    </row>
    <row r="418" spans="1:30" ht="12.75">
      <c r="A418" s="20">
        <f t="shared" si="45"/>
        <v>37074</v>
      </c>
      <c r="B418" s="26">
        <v>183</v>
      </c>
      <c r="C418" s="52">
        <v>0.90219909</v>
      </c>
      <c r="D418" s="27">
        <v>0.90219909</v>
      </c>
      <c r="E418" s="23">
        <v>4086</v>
      </c>
      <c r="F418" s="29">
        <v>0</v>
      </c>
      <c r="G418" s="52">
        <v>39.08003113</v>
      </c>
      <c r="H418" s="52">
        <v>-76.50773697</v>
      </c>
      <c r="I418" s="30">
        <v>816.1</v>
      </c>
      <c r="J418" s="25">
        <f t="shared" si="40"/>
        <v>770.5</v>
      </c>
      <c r="K418" s="24">
        <f t="shared" si="41"/>
        <v>2274.274665484364</v>
      </c>
      <c r="L418" s="24">
        <f t="shared" si="42"/>
        <v>2357.874665484364</v>
      </c>
      <c r="M418" s="24">
        <f t="shared" si="43"/>
        <v>2375.674665484364</v>
      </c>
      <c r="N418" s="28">
        <f t="shared" si="44"/>
        <v>2366.774665484364</v>
      </c>
      <c r="O418" s="25">
        <v>11.7</v>
      </c>
      <c r="P418" s="25">
        <v>13.1</v>
      </c>
      <c r="Q418" s="25">
        <v>61</v>
      </c>
      <c r="S418" s="21">
        <v>1.494E-06</v>
      </c>
      <c r="T418" s="21">
        <v>1.073E-06</v>
      </c>
      <c r="U418" s="21">
        <v>5.873E-07</v>
      </c>
      <c r="V418" s="56">
        <v>751.9</v>
      </c>
      <c r="W418" s="56">
        <v>307.5</v>
      </c>
      <c r="X418" s="56">
        <v>300.1</v>
      </c>
      <c r="Y418" s="56">
        <v>0</v>
      </c>
      <c r="Z418" s="31">
        <v>0.085</v>
      </c>
      <c r="AA418" s="57">
        <v>0</v>
      </c>
      <c r="AB418" s="57">
        <f t="shared" si="39"/>
        <v>0</v>
      </c>
      <c r="AC418" s="32">
        <v>12.279</v>
      </c>
      <c r="AD418" s="28">
        <v>2366.774665484364</v>
      </c>
    </row>
    <row r="419" spans="1:30" ht="12.75">
      <c r="A419" s="20">
        <f t="shared" si="45"/>
        <v>37074</v>
      </c>
      <c r="B419" s="26">
        <v>183</v>
      </c>
      <c r="C419" s="52">
        <v>0.902314842</v>
      </c>
      <c r="D419" s="27">
        <v>0.902314842</v>
      </c>
      <c r="E419" s="23">
        <v>4096</v>
      </c>
      <c r="F419" s="29">
        <v>0</v>
      </c>
      <c r="G419" s="52">
        <v>39.07467258</v>
      </c>
      <c r="H419" s="52">
        <v>-76.50278384</v>
      </c>
      <c r="I419" s="30">
        <v>816.2</v>
      </c>
      <c r="J419" s="25">
        <f t="shared" si="40"/>
        <v>770.6</v>
      </c>
      <c r="K419" s="24">
        <f t="shared" si="41"/>
        <v>2273.1970000007927</v>
      </c>
      <c r="L419" s="24">
        <f t="shared" si="42"/>
        <v>2356.7970000007927</v>
      </c>
      <c r="M419" s="24">
        <f t="shared" si="43"/>
        <v>2374.597000000793</v>
      </c>
      <c r="N419" s="28">
        <f t="shared" si="44"/>
        <v>2365.6970000007927</v>
      </c>
      <c r="O419" s="25">
        <v>11.9</v>
      </c>
      <c r="P419" s="25">
        <v>12.7</v>
      </c>
      <c r="Q419" s="25">
        <v>60.5</v>
      </c>
      <c r="Z419" s="31">
        <v>0.084</v>
      </c>
      <c r="AA419" s="57">
        <v>0</v>
      </c>
      <c r="AB419" s="57">
        <f t="shared" si="39"/>
        <v>0</v>
      </c>
      <c r="AC419" s="32">
        <v>12.323</v>
      </c>
      <c r="AD419" s="28">
        <v>2365.6970000007927</v>
      </c>
    </row>
    <row r="420" spans="1:30" ht="12.75">
      <c r="A420" s="20">
        <f t="shared" si="45"/>
        <v>37074</v>
      </c>
      <c r="B420" s="26">
        <v>183</v>
      </c>
      <c r="C420" s="52">
        <v>0.902430534</v>
      </c>
      <c r="D420" s="27">
        <v>0.902430534</v>
      </c>
      <c r="E420" s="23">
        <v>4106</v>
      </c>
      <c r="F420" s="29">
        <v>0</v>
      </c>
      <c r="G420" s="52">
        <v>39.06927576</v>
      </c>
      <c r="H420" s="52">
        <v>-76.49779185</v>
      </c>
      <c r="I420" s="30">
        <v>815.9</v>
      </c>
      <c r="J420" s="25">
        <f t="shared" si="40"/>
        <v>770.3</v>
      </c>
      <c r="K420" s="24">
        <f t="shared" si="41"/>
        <v>2276.430416112255</v>
      </c>
      <c r="L420" s="24">
        <f t="shared" si="42"/>
        <v>2360.030416112255</v>
      </c>
      <c r="M420" s="24">
        <f t="shared" si="43"/>
        <v>2377.830416112255</v>
      </c>
      <c r="N420" s="28">
        <f t="shared" si="44"/>
        <v>2368.930416112255</v>
      </c>
      <c r="O420" s="25">
        <v>11.9</v>
      </c>
      <c r="P420" s="25">
        <v>12.5</v>
      </c>
      <c r="Q420" s="25">
        <v>53.4</v>
      </c>
      <c r="R420" s="21">
        <v>1.49E-06</v>
      </c>
      <c r="Z420" s="31">
        <v>0.095</v>
      </c>
      <c r="AA420" s="57">
        <v>0</v>
      </c>
      <c r="AB420" s="57">
        <f t="shared" si="39"/>
        <v>0</v>
      </c>
      <c r="AC420" s="32">
        <v>12.331</v>
      </c>
      <c r="AD420" s="28">
        <v>2368.930416112255</v>
      </c>
    </row>
    <row r="421" spans="1:30" ht="12.75">
      <c r="A421" s="20">
        <f t="shared" si="45"/>
        <v>37074</v>
      </c>
      <c r="B421" s="26">
        <v>183</v>
      </c>
      <c r="C421" s="52">
        <v>0.902546287</v>
      </c>
      <c r="D421" s="27">
        <v>0.902546287</v>
      </c>
      <c r="E421" s="23">
        <v>4116</v>
      </c>
      <c r="F421" s="29">
        <v>0</v>
      </c>
      <c r="G421" s="52">
        <v>39.06395785</v>
      </c>
      <c r="H421" s="52">
        <v>-76.49287112</v>
      </c>
      <c r="I421" s="30">
        <v>816</v>
      </c>
      <c r="J421" s="25">
        <f t="shared" si="40"/>
        <v>770.4</v>
      </c>
      <c r="K421" s="24">
        <f t="shared" si="41"/>
        <v>2275.352470842747</v>
      </c>
      <c r="L421" s="24">
        <f t="shared" si="42"/>
        <v>2358.952470842747</v>
      </c>
      <c r="M421" s="24">
        <f t="shared" si="43"/>
        <v>2376.7524708427472</v>
      </c>
      <c r="N421" s="28">
        <f t="shared" si="44"/>
        <v>2367.852470842747</v>
      </c>
      <c r="O421" s="25">
        <v>11.5</v>
      </c>
      <c r="P421" s="25">
        <v>12.9</v>
      </c>
      <c r="Q421" s="25">
        <v>52.6</v>
      </c>
      <c r="S421" s="21">
        <v>2.696E-06</v>
      </c>
      <c r="T421" s="21">
        <v>1.814E-06</v>
      </c>
      <c r="U421" s="21">
        <v>9.989E-07</v>
      </c>
      <c r="V421" s="56">
        <v>753.1</v>
      </c>
      <c r="W421" s="56">
        <v>307.5</v>
      </c>
      <c r="X421" s="56">
        <v>300.1</v>
      </c>
      <c r="Y421" s="56">
        <v>0</v>
      </c>
      <c r="Z421" s="31">
        <v>0.095</v>
      </c>
      <c r="AA421" s="57">
        <v>0</v>
      </c>
      <c r="AB421" s="57">
        <f t="shared" si="39"/>
        <v>0</v>
      </c>
      <c r="AC421" s="32">
        <v>12.299</v>
      </c>
      <c r="AD421" s="28">
        <v>2367.852470842747</v>
      </c>
    </row>
    <row r="422" spans="1:30" ht="12.75">
      <c r="A422" s="20">
        <f t="shared" si="45"/>
        <v>37074</v>
      </c>
      <c r="B422" s="26">
        <v>183</v>
      </c>
      <c r="C422" s="52">
        <v>0.902662039</v>
      </c>
      <c r="D422" s="27">
        <v>0.902662039</v>
      </c>
      <c r="E422" s="23">
        <v>4126</v>
      </c>
      <c r="F422" s="29">
        <v>0</v>
      </c>
      <c r="G422" s="52">
        <v>39.05864685</v>
      </c>
      <c r="H422" s="52">
        <v>-76.48794897</v>
      </c>
      <c r="I422" s="30">
        <v>815.7</v>
      </c>
      <c r="J422" s="25">
        <f t="shared" si="40"/>
        <v>770.1</v>
      </c>
      <c r="K422" s="24">
        <f t="shared" si="41"/>
        <v>2278.5867265299803</v>
      </c>
      <c r="L422" s="24">
        <f t="shared" si="42"/>
        <v>2362.18672652998</v>
      </c>
      <c r="M422" s="24">
        <f t="shared" si="43"/>
        <v>2379.9867265299804</v>
      </c>
      <c r="N422" s="28">
        <f t="shared" si="44"/>
        <v>2371.0867265299803</v>
      </c>
      <c r="O422" s="25">
        <v>10.6</v>
      </c>
      <c r="P422" s="25">
        <v>14.4</v>
      </c>
      <c r="Q422" s="25">
        <v>52.6</v>
      </c>
      <c r="Z422" s="31">
        <v>0.135</v>
      </c>
      <c r="AA422" s="57">
        <v>0</v>
      </c>
      <c r="AB422" s="57">
        <f t="shared" si="39"/>
        <v>0</v>
      </c>
      <c r="AC422" s="32">
        <v>12.3</v>
      </c>
      <c r="AD422" s="28">
        <v>2371.0867265299803</v>
      </c>
    </row>
    <row r="423" spans="1:30" ht="12.75">
      <c r="A423" s="20">
        <f t="shared" si="45"/>
        <v>37074</v>
      </c>
      <c r="B423" s="26">
        <v>183</v>
      </c>
      <c r="C423" s="52">
        <v>0.902777791</v>
      </c>
      <c r="D423" s="27">
        <v>0.902777791</v>
      </c>
      <c r="E423" s="23">
        <v>4136</v>
      </c>
      <c r="F423" s="29">
        <v>0</v>
      </c>
      <c r="G423" s="52">
        <v>39.05340152</v>
      </c>
      <c r="H423" s="52">
        <v>-76.4830149</v>
      </c>
      <c r="I423" s="30">
        <v>816.4</v>
      </c>
      <c r="J423" s="25">
        <f t="shared" si="40"/>
        <v>770.8</v>
      </c>
      <c r="K423" s="24">
        <f t="shared" si="41"/>
        <v>2271.0420885128988</v>
      </c>
      <c r="L423" s="24">
        <f t="shared" si="42"/>
        <v>2354.6420885128987</v>
      </c>
      <c r="M423" s="24">
        <f t="shared" si="43"/>
        <v>2372.442088512899</v>
      </c>
      <c r="N423" s="28">
        <f t="shared" si="44"/>
        <v>2363.5420885128988</v>
      </c>
      <c r="O423" s="25">
        <v>11</v>
      </c>
      <c r="P423" s="25">
        <v>14.5</v>
      </c>
      <c r="Q423" s="25">
        <v>51.7</v>
      </c>
      <c r="Z423" s="31">
        <v>0.106</v>
      </c>
      <c r="AA423" s="57">
        <v>0</v>
      </c>
      <c r="AB423" s="57">
        <f t="shared" si="39"/>
        <v>0</v>
      </c>
      <c r="AC423" s="32">
        <v>12.331</v>
      </c>
      <c r="AD423" s="28">
        <v>2363.5420885128988</v>
      </c>
    </row>
    <row r="424" spans="1:30" ht="12.75">
      <c r="A424" s="20">
        <f t="shared" si="45"/>
        <v>37074</v>
      </c>
      <c r="B424" s="26">
        <v>183</v>
      </c>
      <c r="C424" s="52">
        <v>0.902893543</v>
      </c>
      <c r="D424" s="27">
        <v>0.902893543</v>
      </c>
      <c r="E424" s="23">
        <v>4146</v>
      </c>
      <c r="F424" s="29">
        <v>0</v>
      </c>
      <c r="G424" s="52">
        <v>39.04830736</v>
      </c>
      <c r="H424" s="52">
        <v>-76.4778581</v>
      </c>
      <c r="I424" s="30">
        <v>816.6</v>
      </c>
      <c r="J424" s="25">
        <f t="shared" si="40"/>
        <v>771</v>
      </c>
      <c r="K424" s="24">
        <f t="shared" si="41"/>
        <v>2268.887736088829</v>
      </c>
      <c r="L424" s="24">
        <f t="shared" si="42"/>
        <v>2352.487736088829</v>
      </c>
      <c r="M424" s="24">
        <f t="shared" si="43"/>
        <v>2370.287736088829</v>
      </c>
      <c r="N424" s="28">
        <f t="shared" si="44"/>
        <v>2361.387736088829</v>
      </c>
      <c r="O424" s="25">
        <v>11.4</v>
      </c>
      <c r="P424" s="25">
        <v>13.6</v>
      </c>
      <c r="Q424" s="25">
        <v>58.4</v>
      </c>
      <c r="S424" s="21">
        <v>2.349E-06</v>
      </c>
      <c r="T424" s="21">
        <v>1.336E-06</v>
      </c>
      <c r="U424" s="21">
        <v>8.016E-07</v>
      </c>
      <c r="V424" s="56">
        <v>753.1</v>
      </c>
      <c r="W424" s="56">
        <v>307.5</v>
      </c>
      <c r="X424" s="56">
        <v>300.1</v>
      </c>
      <c r="Y424" s="56">
        <v>0</v>
      </c>
      <c r="Z424" s="31">
        <v>0.104</v>
      </c>
      <c r="AA424" s="57">
        <v>0</v>
      </c>
      <c r="AB424" s="57">
        <f t="shared" si="39"/>
        <v>0</v>
      </c>
      <c r="AC424" s="32">
        <v>12.329</v>
      </c>
      <c r="AD424" s="28">
        <v>2361.387736088829</v>
      </c>
    </row>
    <row r="425" spans="1:30" ht="12.75">
      <c r="A425" s="20">
        <f t="shared" si="45"/>
        <v>37074</v>
      </c>
      <c r="B425" s="26">
        <v>183</v>
      </c>
      <c r="C425" s="52">
        <v>0.903009236</v>
      </c>
      <c r="D425" s="27">
        <v>0.903009236</v>
      </c>
      <c r="E425" s="23">
        <v>4156</v>
      </c>
      <c r="F425" s="29">
        <v>0</v>
      </c>
      <c r="G425" s="52">
        <v>39.04340425</v>
      </c>
      <c r="H425" s="52">
        <v>-76.47242493</v>
      </c>
      <c r="I425" s="30">
        <v>816.5</v>
      </c>
      <c r="J425" s="25">
        <f t="shared" si="40"/>
        <v>770.9</v>
      </c>
      <c r="K425" s="24">
        <f t="shared" si="41"/>
        <v>2269.9648424360166</v>
      </c>
      <c r="L425" s="24">
        <f t="shared" si="42"/>
        <v>2353.5648424360165</v>
      </c>
      <c r="M425" s="24">
        <f t="shared" si="43"/>
        <v>2371.3648424360167</v>
      </c>
      <c r="N425" s="28">
        <f t="shared" si="44"/>
        <v>2362.4648424360166</v>
      </c>
      <c r="O425" s="25">
        <v>11.2</v>
      </c>
      <c r="P425" s="25">
        <v>13.6</v>
      </c>
      <c r="Q425" s="25">
        <v>60.9</v>
      </c>
      <c r="Z425" s="31">
        <v>0.095</v>
      </c>
      <c r="AA425" s="57">
        <v>0</v>
      </c>
      <c r="AB425" s="57">
        <f t="shared" si="39"/>
        <v>0</v>
      </c>
      <c r="AC425" s="32">
        <v>12.317</v>
      </c>
      <c r="AD425" s="28">
        <v>2362.4648424360166</v>
      </c>
    </row>
    <row r="426" spans="1:30" ht="12.75">
      <c r="A426" s="20">
        <f t="shared" si="45"/>
        <v>37074</v>
      </c>
      <c r="B426" s="26">
        <v>183</v>
      </c>
      <c r="C426" s="52">
        <v>0.903124988</v>
      </c>
      <c r="D426" s="27">
        <v>0.903124988</v>
      </c>
      <c r="E426" s="23">
        <v>4166</v>
      </c>
      <c r="F426" s="29">
        <v>0</v>
      </c>
      <c r="G426" s="52">
        <v>39.03844179</v>
      </c>
      <c r="H426" s="52">
        <v>-76.46696963</v>
      </c>
      <c r="I426" s="30">
        <v>816.6</v>
      </c>
      <c r="J426" s="25">
        <f t="shared" si="40"/>
        <v>771</v>
      </c>
      <c r="K426" s="24">
        <f t="shared" si="41"/>
        <v>2268.887736088829</v>
      </c>
      <c r="L426" s="24">
        <f t="shared" si="42"/>
        <v>2352.487736088829</v>
      </c>
      <c r="M426" s="24">
        <f t="shared" si="43"/>
        <v>2370.287736088829</v>
      </c>
      <c r="N426" s="28">
        <f t="shared" si="44"/>
        <v>2361.387736088829</v>
      </c>
      <c r="O426" s="25">
        <v>10.8</v>
      </c>
      <c r="P426" s="25">
        <v>14.4</v>
      </c>
      <c r="Q426" s="25">
        <v>64.4</v>
      </c>
      <c r="R426" s="21">
        <v>1.34E-05</v>
      </c>
      <c r="Z426" s="31">
        <v>0.105</v>
      </c>
      <c r="AA426" s="57">
        <v>0</v>
      </c>
      <c r="AB426" s="57">
        <f t="shared" si="39"/>
        <v>0</v>
      </c>
      <c r="AC426" s="32">
        <v>12.3</v>
      </c>
      <c r="AD426" s="28">
        <v>2361.387736088829</v>
      </c>
    </row>
    <row r="427" spans="1:30" ht="12.75">
      <c r="A427" s="20">
        <f t="shared" si="45"/>
        <v>37074</v>
      </c>
      <c r="B427" s="26">
        <v>183</v>
      </c>
      <c r="C427" s="52">
        <v>0.90324074</v>
      </c>
      <c r="D427" s="27">
        <v>0.90324074</v>
      </c>
      <c r="E427" s="23">
        <v>4176</v>
      </c>
      <c r="F427" s="29">
        <v>0</v>
      </c>
      <c r="G427" s="52">
        <v>39.03351411</v>
      </c>
      <c r="H427" s="52">
        <v>-76.46152583</v>
      </c>
      <c r="I427" s="30">
        <v>817.1</v>
      </c>
      <c r="J427" s="25">
        <f t="shared" si="40"/>
        <v>771.5</v>
      </c>
      <c r="K427" s="24">
        <f t="shared" si="41"/>
        <v>2263.5042990302613</v>
      </c>
      <c r="L427" s="24">
        <f t="shared" si="42"/>
        <v>2347.1042990302612</v>
      </c>
      <c r="M427" s="24">
        <f t="shared" si="43"/>
        <v>2364.9042990302614</v>
      </c>
      <c r="N427" s="28">
        <f t="shared" si="44"/>
        <v>2356.0042990302613</v>
      </c>
      <c r="O427" s="25">
        <v>10.5</v>
      </c>
      <c r="P427" s="25">
        <v>15</v>
      </c>
      <c r="Q427" s="25">
        <v>68.4</v>
      </c>
      <c r="S427" s="21">
        <v>3.075E-06</v>
      </c>
      <c r="T427" s="21">
        <v>1.85E-06</v>
      </c>
      <c r="U427" s="21">
        <v>8.972E-07</v>
      </c>
      <c r="V427" s="56">
        <v>753.7</v>
      </c>
      <c r="W427" s="56">
        <v>307.5</v>
      </c>
      <c r="X427" s="56">
        <v>300</v>
      </c>
      <c r="Y427" s="56">
        <v>0</v>
      </c>
      <c r="Z427" s="31">
        <v>0.115</v>
      </c>
      <c r="AA427" s="57">
        <v>0</v>
      </c>
      <c r="AB427" s="57">
        <f t="shared" si="39"/>
        <v>0</v>
      </c>
      <c r="AC427" s="32">
        <v>12.303</v>
      </c>
      <c r="AD427" s="28">
        <v>2356.0042990302613</v>
      </c>
    </row>
    <row r="428" spans="1:30" ht="12.75">
      <c r="A428" s="20">
        <f t="shared" si="45"/>
        <v>37074</v>
      </c>
      <c r="B428" s="26">
        <v>183</v>
      </c>
      <c r="C428" s="52">
        <v>0.903356493</v>
      </c>
      <c r="D428" s="27">
        <v>0.903356493</v>
      </c>
      <c r="E428" s="23">
        <v>4186</v>
      </c>
      <c r="F428" s="29">
        <v>0</v>
      </c>
      <c r="G428" s="52">
        <v>39.02863999</v>
      </c>
      <c r="H428" s="52">
        <v>-76.45614493</v>
      </c>
      <c r="I428" s="30">
        <v>817.3</v>
      </c>
      <c r="J428" s="25">
        <f t="shared" si="40"/>
        <v>771.6999999999999</v>
      </c>
      <c r="K428" s="24">
        <f t="shared" si="41"/>
        <v>2261.3519010472423</v>
      </c>
      <c r="L428" s="24">
        <f t="shared" si="42"/>
        <v>2344.9519010472422</v>
      </c>
      <c r="M428" s="24">
        <f t="shared" si="43"/>
        <v>2362.7519010472424</v>
      </c>
      <c r="N428" s="28">
        <f t="shared" si="44"/>
        <v>2353.8519010472423</v>
      </c>
      <c r="O428" s="25">
        <v>11.6</v>
      </c>
      <c r="P428" s="25">
        <v>13.9</v>
      </c>
      <c r="Q428" s="25">
        <v>63</v>
      </c>
      <c r="Z428" s="31">
        <v>0.084</v>
      </c>
      <c r="AA428" s="57">
        <v>0</v>
      </c>
      <c r="AB428" s="57">
        <f t="shared" si="39"/>
        <v>0</v>
      </c>
      <c r="AC428" s="32">
        <v>12.318</v>
      </c>
      <c r="AD428" s="28">
        <v>2353.8519010472423</v>
      </c>
    </row>
    <row r="429" spans="1:30" ht="12.75">
      <c r="A429" s="20">
        <f t="shared" si="45"/>
        <v>37074</v>
      </c>
      <c r="B429" s="26">
        <v>183</v>
      </c>
      <c r="C429" s="52">
        <v>0.903472245</v>
      </c>
      <c r="D429" s="27">
        <v>0.903472245</v>
      </c>
      <c r="E429" s="23">
        <v>4196</v>
      </c>
      <c r="F429" s="29">
        <v>0</v>
      </c>
      <c r="G429" s="52">
        <v>39.02371519</v>
      </c>
      <c r="H429" s="52">
        <v>-76.45064157</v>
      </c>
      <c r="I429" s="30">
        <v>817</v>
      </c>
      <c r="J429" s="25">
        <f t="shared" si="40"/>
        <v>771.4</v>
      </c>
      <c r="K429" s="24">
        <f t="shared" si="41"/>
        <v>2264.580707272355</v>
      </c>
      <c r="L429" s="24">
        <f t="shared" si="42"/>
        <v>2348.180707272355</v>
      </c>
      <c r="M429" s="24">
        <f t="shared" si="43"/>
        <v>2365.980707272355</v>
      </c>
      <c r="N429" s="28">
        <f t="shared" si="44"/>
        <v>2357.080707272355</v>
      </c>
      <c r="O429" s="25">
        <v>11.9</v>
      </c>
      <c r="P429" s="25">
        <v>12.8</v>
      </c>
      <c r="Q429" s="25">
        <v>66.4</v>
      </c>
      <c r="Z429" s="31">
        <v>0.104</v>
      </c>
      <c r="AA429" s="57">
        <v>0</v>
      </c>
      <c r="AB429" s="57">
        <f t="shared" si="39"/>
        <v>0</v>
      </c>
      <c r="AC429" s="32">
        <v>12.308</v>
      </c>
      <c r="AD429" s="28">
        <v>2357.080707272355</v>
      </c>
    </row>
    <row r="430" spans="1:30" ht="12.75">
      <c r="A430" s="20">
        <f t="shared" si="45"/>
        <v>37074</v>
      </c>
      <c r="B430" s="26">
        <v>183</v>
      </c>
      <c r="C430" s="52">
        <v>0.903587937</v>
      </c>
      <c r="D430" s="27">
        <v>0.903587937</v>
      </c>
      <c r="E430" s="23">
        <v>4206</v>
      </c>
      <c r="F430" s="29">
        <v>0</v>
      </c>
      <c r="G430" s="52">
        <v>39.01876987</v>
      </c>
      <c r="H430" s="52">
        <v>-76.4450748</v>
      </c>
      <c r="I430" s="30">
        <v>816.4</v>
      </c>
      <c r="J430" s="25">
        <f t="shared" si="40"/>
        <v>770.8</v>
      </c>
      <c r="K430" s="24">
        <f t="shared" si="41"/>
        <v>2271.0420885128988</v>
      </c>
      <c r="L430" s="24">
        <f t="shared" si="42"/>
        <v>2354.6420885128987</v>
      </c>
      <c r="M430" s="24">
        <f t="shared" si="43"/>
        <v>2372.442088512899</v>
      </c>
      <c r="N430" s="28">
        <f t="shared" si="44"/>
        <v>2363.5420885128988</v>
      </c>
      <c r="O430" s="25">
        <v>11.7</v>
      </c>
      <c r="P430" s="25">
        <v>12.7</v>
      </c>
      <c r="Q430" s="25">
        <v>63.4</v>
      </c>
      <c r="Z430" s="31">
        <v>0.124</v>
      </c>
      <c r="AA430" s="57">
        <v>0</v>
      </c>
      <c r="AB430" s="57">
        <f t="shared" si="39"/>
        <v>0</v>
      </c>
      <c r="AC430" s="32">
        <v>12.303</v>
      </c>
      <c r="AD430" s="28">
        <v>2363.5420885128988</v>
      </c>
    </row>
    <row r="431" spans="1:30" ht="12.75">
      <c r="A431" s="20">
        <f t="shared" si="45"/>
        <v>37074</v>
      </c>
      <c r="B431" s="26">
        <v>183</v>
      </c>
      <c r="C431" s="52">
        <v>0.90370369</v>
      </c>
      <c r="D431" s="27">
        <v>0.90370369</v>
      </c>
      <c r="E431" s="23">
        <v>4216</v>
      </c>
      <c r="F431" s="29">
        <v>0</v>
      </c>
      <c r="G431" s="52">
        <v>39.01386057</v>
      </c>
      <c r="H431" s="52">
        <v>-76.43952734</v>
      </c>
      <c r="I431" s="30">
        <v>816.9</v>
      </c>
      <c r="J431" s="25">
        <f t="shared" si="40"/>
        <v>771.3</v>
      </c>
      <c r="K431" s="24">
        <f t="shared" si="41"/>
        <v>2265.6572550630635</v>
      </c>
      <c r="L431" s="24">
        <f t="shared" si="42"/>
        <v>2349.2572550630634</v>
      </c>
      <c r="M431" s="24">
        <f t="shared" si="43"/>
        <v>2367.0572550630636</v>
      </c>
      <c r="N431" s="28">
        <f t="shared" si="44"/>
        <v>2358.1572550630635</v>
      </c>
      <c r="O431" s="25">
        <v>10.7</v>
      </c>
      <c r="P431" s="25">
        <v>14.2</v>
      </c>
      <c r="Q431" s="25">
        <v>54.4</v>
      </c>
      <c r="S431" s="21">
        <v>2.924E-06</v>
      </c>
      <c r="T431" s="21">
        <v>2.1E-06</v>
      </c>
      <c r="U431" s="21">
        <v>1.682E-06</v>
      </c>
      <c r="V431" s="56">
        <v>754.2</v>
      </c>
      <c r="W431" s="56">
        <v>307.5</v>
      </c>
      <c r="X431" s="56">
        <v>300</v>
      </c>
      <c r="Y431" s="56">
        <v>0</v>
      </c>
      <c r="Z431" s="31">
        <v>0.104</v>
      </c>
      <c r="AA431" s="57">
        <v>0</v>
      </c>
      <c r="AB431" s="57">
        <f t="shared" si="39"/>
        <v>0</v>
      </c>
      <c r="AC431" s="32">
        <v>12.319</v>
      </c>
      <c r="AD431" s="28">
        <v>2358.1572550630635</v>
      </c>
    </row>
    <row r="432" spans="1:30" ht="12.75">
      <c r="A432" s="20">
        <f t="shared" si="45"/>
        <v>37074</v>
      </c>
      <c r="B432" s="26">
        <v>183</v>
      </c>
      <c r="C432" s="52">
        <v>0.903819442</v>
      </c>
      <c r="D432" s="27">
        <v>0.903819442</v>
      </c>
      <c r="E432" s="23">
        <v>4226</v>
      </c>
      <c r="F432" s="29">
        <v>0</v>
      </c>
      <c r="G432" s="52">
        <v>39.00914373</v>
      </c>
      <c r="H432" s="52">
        <v>-76.43409519</v>
      </c>
      <c r="I432" s="30">
        <v>816.6</v>
      </c>
      <c r="J432" s="25">
        <f t="shared" si="40"/>
        <v>771</v>
      </c>
      <c r="K432" s="24">
        <f t="shared" si="41"/>
        <v>2268.887736088829</v>
      </c>
      <c r="L432" s="24">
        <f t="shared" si="42"/>
        <v>2352.487736088829</v>
      </c>
      <c r="M432" s="24">
        <f t="shared" si="43"/>
        <v>2370.287736088829</v>
      </c>
      <c r="N432" s="28">
        <f t="shared" si="44"/>
        <v>2361.387736088829</v>
      </c>
      <c r="O432" s="25">
        <v>11.3</v>
      </c>
      <c r="P432" s="25">
        <v>13.9</v>
      </c>
      <c r="Q432" s="25">
        <v>55.5</v>
      </c>
      <c r="R432" s="21">
        <v>-7.44E-06</v>
      </c>
      <c r="Z432" s="31">
        <v>0.096</v>
      </c>
      <c r="AA432" s="57">
        <v>0</v>
      </c>
      <c r="AB432" s="57">
        <f t="shared" si="39"/>
        <v>0</v>
      </c>
      <c r="AC432" s="32">
        <v>12.333</v>
      </c>
      <c r="AD432" s="28">
        <v>2361.387736088829</v>
      </c>
    </row>
    <row r="433" spans="1:30" ht="12.75">
      <c r="A433" s="20">
        <f t="shared" si="45"/>
        <v>37074</v>
      </c>
      <c r="B433" s="26">
        <v>183</v>
      </c>
      <c r="C433" s="52">
        <v>0.903935194</v>
      </c>
      <c r="D433" s="27">
        <v>0.903935194</v>
      </c>
      <c r="E433" s="23">
        <v>4236</v>
      </c>
      <c r="F433" s="29">
        <v>0</v>
      </c>
      <c r="G433" s="52">
        <v>39.00447417</v>
      </c>
      <c r="H433" s="52">
        <v>-76.42858221</v>
      </c>
      <c r="I433" s="30">
        <v>815.9</v>
      </c>
      <c r="J433" s="25">
        <f t="shared" si="40"/>
        <v>770.3</v>
      </c>
      <c r="K433" s="24">
        <f t="shared" si="41"/>
        <v>2276.430416112255</v>
      </c>
      <c r="L433" s="24">
        <f t="shared" si="42"/>
        <v>2360.030416112255</v>
      </c>
      <c r="M433" s="24">
        <f t="shared" si="43"/>
        <v>2377.830416112255</v>
      </c>
      <c r="N433" s="28">
        <f t="shared" si="44"/>
        <v>2368.930416112255</v>
      </c>
      <c r="O433" s="25">
        <v>11.3</v>
      </c>
      <c r="P433" s="25">
        <v>14.1</v>
      </c>
      <c r="Q433" s="25">
        <v>62.1</v>
      </c>
      <c r="Z433" s="31">
        <v>0.106</v>
      </c>
      <c r="AA433" s="57">
        <v>0</v>
      </c>
      <c r="AB433" s="57">
        <f t="shared" si="39"/>
        <v>0</v>
      </c>
      <c r="AC433" s="32">
        <v>12.3</v>
      </c>
      <c r="AD433" s="28">
        <v>2368.930416112255</v>
      </c>
    </row>
    <row r="434" spans="1:30" ht="12.75">
      <c r="A434" s="20">
        <f t="shared" si="45"/>
        <v>37074</v>
      </c>
      <c r="B434" s="26">
        <v>183</v>
      </c>
      <c r="C434" s="52">
        <v>0.904050946</v>
      </c>
      <c r="D434" s="27">
        <v>0.904050946</v>
      </c>
      <c r="E434" s="23">
        <v>4246</v>
      </c>
      <c r="F434" s="29">
        <v>0</v>
      </c>
      <c r="G434" s="52">
        <v>38.99982795</v>
      </c>
      <c r="H434" s="52">
        <v>-76.42275321</v>
      </c>
      <c r="I434" s="30">
        <v>816.1</v>
      </c>
      <c r="J434" s="25">
        <f t="shared" si="40"/>
        <v>770.5</v>
      </c>
      <c r="K434" s="24">
        <f t="shared" si="41"/>
        <v>2274.274665484364</v>
      </c>
      <c r="L434" s="24">
        <f t="shared" si="42"/>
        <v>2357.874665484364</v>
      </c>
      <c r="M434" s="24">
        <f t="shared" si="43"/>
        <v>2375.674665484364</v>
      </c>
      <c r="N434" s="28">
        <f t="shared" si="44"/>
        <v>2366.774665484364</v>
      </c>
      <c r="O434" s="25">
        <v>11.1</v>
      </c>
      <c r="P434" s="25">
        <v>13.8</v>
      </c>
      <c r="Q434" s="25">
        <v>61.5</v>
      </c>
      <c r="S434" s="21">
        <v>2.158E-06</v>
      </c>
      <c r="T434" s="21">
        <v>1.457E-06</v>
      </c>
      <c r="U434" s="21">
        <v>1.122E-06</v>
      </c>
      <c r="V434" s="56">
        <v>753.6</v>
      </c>
      <c r="W434" s="56">
        <v>307.5</v>
      </c>
      <c r="X434" s="56">
        <v>300</v>
      </c>
      <c r="Y434" s="56">
        <v>0</v>
      </c>
      <c r="Z434" s="31">
        <v>0.104</v>
      </c>
      <c r="AA434" s="57">
        <v>0</v>
      </c>
      <c r="AB434" s="57">
        <f t="shared" si="39"/>
        <v>0</v>
      </c>
      <c r="AC434" s="32">
        <v>12.33</v>
      </c>
      <c r="AD434" s="28">
        <v>2366.774665484364</v>
      </c>
    </row>
    <row r="435" spans="1:30" ht="12.75">
      <c r="A435" s="20">
        <f t="shared" si="45"/>
        <v>37074</v>
      </c>
      <c r="B435" s="26">
        <v>183</v>
      </c>
      <c r="C435" s="52">
        <v>0.904166639</v>
      </c>
      <c r="D435" s="27">
        <v>0.904166639</v>
      </c>
      <c r="E435" s="23">
        <v>4256</v>
      </c>
      <c r="F435" s="29">
        <v>0</v>
      </c>
      <c r="G435" s="52">
        <v>38.9954134</v>
      </c>
      <c r="H435" s="52">
        <v>-76.41690484</v>
      </c>
      <c r="I435" s="30">
        <v>816.4</v>
      </c>
      <c r="J435" s="25">
        <f t="shared" si="40"/>
        <v>770.8</v>
      </c>
      <c r="K435" s="24">
        <f t="shared" si="41"/>
        <v>2271.0420885128988</v>
      </c>
      <c r="L435" s="24">
        <f t="shared" si="42"/>
        <v>2354.6420885128987</v>
      </c>
      <c r="M435" s="24">
        <f t="shared" si="43"/>
        <v>2372.442088512899</v>
      </c>
      <c r="N435" s="28">
        <f t="shared" si="44"/>
        <v>2363.5420885128988</v>
      </c>
      <c r="O435" s="25">
        <v>11</v>
      </c>
      <c r="P435" s="25">
        <v>14.1</v>
      </c>
      <c r="Q435" s="25">
        <v>67.9</v>
      </c>
      <c r="Z435" s="31">
        <v>0.084</v>
      </c>
      <c r="AA435" s="57">
        <v>0</v>
      </c>
      <c r="AB435" s="57">
        <f t="shared" si="39"/>
        <v>0</v>
      </c>
      <c r="AC435" s="32">
        <v>12.309</v>
      </c>
      <c r="AD435" s="28">
        <v>2363.5420885128988</v>
      </c>
    </row>
    <row r="436" spans="1:30" ht="12.75">
      <c r="A436" s="20">
        <f t="shared" si="45"/>
        <v>37074</v>
      </c>
      <c r="B436" s="26">
        <v>183</v>
      </c>
      <c r="C436" s="52">
        <v>0.904282391</v>
      </c>
      <c r="D436" s="27">
        <v>0.904282391</v>
      </c>
      <c r="E436" s="23">
        <v>4266</v>
      </c>
      <c r="F436" s="29">
        <v>0</v>
      </c>
      <c r="G436" s="52">
        <v>38.99112353</v>
      </c>
      <c r="H436" s="52">
        <v>-76.4110229</v>
      </c>
      <c r="I436" s="30">
        <v>816.3</v>
      </c>
      <c r="J436" s="25">
        <f t="shared" si="40"/>
        <v>770.6999999999999</v>
      </c>
      <c r="K436" s="24">
        <f t="shared" si="41"/>
        <v>2272.119474355734</v>
      </c>
      <c r="L436" s="24">
        <f t="shared" si="42"/>
        <v>2355.719474355734</v>
      </c>
      <c r="M436" s="24">
        <f t="shared" si="43"/>
        <v>2373.519474355734</v>
      </c>
      <c r="N436" s="28">
        <f t="shared" si="44"/>
        <v>2364.619474355734</v>
      </c>
      <c r="O436" s="25">
        <v>10.8</v>
      </c>
      <c r="P436" s="25">
        <v>14.7</v>
      </c>
      <c r="Q436" s="25">
        <v>71.4</v>
      </c>
      <c r="Z436" s="31">
        <v>0.106</v>
      </c>
      <c r="AA436" s="57">
        <v>0</v>
      </c>
      <c r="AB436" s="57">
        <f t="shared" si="39"/>
        <v>0</v>
      </c>
      <c r="AC436" s="32">
        <v>12.296</v>
      </c>
      <c r="AD436" s="28">
        <v>2364.619474355734</v>
      </c>
    </row>
    <row r="437" spans="1:30" ht="12.75">
      <c r="A437" s="20">
        <f t="shared" si="45"/>
        <v>37074</v>
      </c>
      <c r="B437" s="26">
        <v>183</v>
      </c>
      <c r="C437" s="52">
        <v>0.904398143</v>
      </c>
      <c r="D437" s="27">
        <v>0.904398143</v>
      </c>
      <c r="E437" s="23">
        <v>4276</v>
      </c>
      <c r="F437" s="29">
        <v>0</v>
      </c>
      <c r="G437" s="52">
        <v>38.9868453</v>
      </c>
      <c r="H437" s="52">
        <v>-76.40497215</v>
      </c>
      <c r="I437" s="30">
        <v>816.6</v>
      </c>
      <c r="J437" s="25">
        <f t="shared" si="40"/>
        <v>771</v>
      </c>
      <c r="K437" s="24">
        <f t="shared" si="41"/>
        <v>2268.887736088829</v>
      </c>
      <c r="L437" s="24">
        <f t="shared" si="42"/>
        <v>2352.487736088829</v>
      </c>
      <c r="M437" s="24">
        <f t="shared" si="43"/>
        <v>2370.287736088829</v>
      </c>
      <c r="N437" s="28">
        <f t="shared" si="44"/>
        <v>2361.387736088829</v>
      </c>
      <c r="O437" s="25">
        <v>11.1</v>
      </c>
      <c r="P437" s="25">
        <v>14.4</v>
      </c>
      <c r="Q437" s="25">
        <v>68.9</v>
      </c>
      <c r="S437" s="21">
        <v>2.782E-06</v>
      </c>
      <c r="T437" s="21">
        <v>1.897E-06</v>
      </c>
      <c r="U437" s="21">
        <v>9.355E-07</v>
      </c>
      <c r="V437" s="56">
        <v>753.2</v>
      </c>
      <c r="W437" s="56">
        <v>307.5</v>
      </c>
      <c r="X437" s="56">
        <v>300</v>
      </c>
      <c r="Y437" s="56">
        <v>0</v>
      </c>
      <c r="Z437" s="31">
        <v>0.094</v>
      </c>
      <c r="AA437" s="57">
        <v>0</v>
      </c>
      <c r="AB437" s="57">
        <f t="shared" si="39"/>
        <v>0</v>
      </c>
      <c r="AC437" s="32">
        <v>12.323</v>
      </c>
      <c r="AD437" s="28">
        <v>2361.387736088829</v>
      </c>
    </row>
    <row r="438" spans="1:30" ht="12.75">
      <c r="A438" s="20">
        <f t="shared" si="45"/>
        <v>37074</v>
      </c>
      <c r="B438" s="26">
        <v>183</v>
      </c>
      <c r="C438" s="52">
        <v>0.904513896</v>
      </c>
      <c r="D438" s="27">
        <v>0.904513896</v>
      </c>
      <c r="E438" s="23">
        <v>4286</v>
      </c>
      <c r="F438" s="29">
        <v>0</v>
      </c>
      <c r="G438" s="52">
        <v>38.98276087</v>
      </c>
      <c r="H438" s="52">
        <v>-76.39860118</v>
      </c>
      <c r="I438" s="30">
        <v>816.2</v>
      </c>
      <c r="J438" s="25">
        <f t="shared" si="40"/>
        <v>770.6</v>
      </c>
      <c r="K438" s="24">
        <f t="shared" si="41"/>
        <v>2273.1970000007927</v>
      </c>
      <c r="L438" s="24">
        <f t="shared" si="42"/>
        <v>2356.7970000007927</v>
      </c>
      <c r="M438" s="24">
        <f t="shared" si="43"/>
        <v>2374.597000000793</v>
      </c>
      <c r="N438" s="28">
        <f t="shared" si="44"/>
        <v>2365.6970000007927</v>
      </c>
      <c r="O438" s="25">
        <v>11.3</v>
      </c>
      <c r="P438" s="25">
        <v>13.9</v>
      </c>
      <c r="Q438" s="25">
        <v>72.8</v>
      </c>
      <c r="R438" s="21">
        <v>1.37E-05</v>
      </c>
      <c r="Z438" s="31">
        <v>0.105</v>
      </c>
      <c r="AA438" s="57">
        <v>0</v>
      </c>
      <c r="AB438" s="57">
        <f t="shared" si="39"/>
        <v>0</v>
      </c>
      <c r="AC438" s="32">
        <v>12.306</v>
      </c>
      <c r="AD438" s="28">
        <v>2365.6970000007927</v>
      </c>
    </row>
    <row r="439" spans="1:30" ht="12.75">
      <c r="A439" s="20">
        <f t="shared" si="45"/>
        <v>37074</v>
      </c>
      <c r="B439" s="26">
        <v>183</v>
      </c>
      <c r="C439" s="52">
        <v>0.904629648</v>
      </c>
      <c r="D439" s="27">
        <v>0.904629648</v>
      </c>
      <c r="E439" s="23">
        <v>4296</v>
      </c>
      <c r="F439" s="29">
        <v>0</v>
      </c>
      <c r="G439" s="52">
        <v>38.97899418</v>
      </c>
      <c r="H439" s="52">
        <v>-76.39198277</v>
      </c>
      <c r="I439" s="30">
        <v>816.8</v>
      </c>
      <c r="J439" s="25">
        <f t="shared" si="40"/>
        <v>771.1999999999999</v>
      </c>
      <c r="K439" s="24">
        <f t="shared" si="41"/>
        <v>2266.7339424385755</v>
      </c>
      <c r="L439" s="24">
        <f t="shared" si="42"/>
        <v>2350.3339424385754</v>
      </c>
      <c r="M439" s="24">
        <f t="shared" si="43"/>
        <v>2368.1339424385756</v>
      </c>
      <c r="N439" s="28">
        <f t="shared" si="44"/>
        <v>2359.2339424385755</v>
      </c>
      <c r="O439" s="25">
        <v>10.7</v>
      </c>
      <c r="P439" s="25">
        <v>14.8</v>
      </c>
      <c r="Q439" s="25">
        <v>68.8</v>
      </c>
      <c r="Z439" s="31">
        <v>0.095</v>
      </c>
      <c r="AA439" s="57">
        <v>0</v>
      </c>
      <c r="AB439" s="57">
        <f t="shared" si="39"/>
        <v>0</v>
      </c>
      <c r="AC439" s="32">
        <v>12.32</v>
      </c>
      <c r="AD439" s="28">
        <v>2359.2339424385755</v>
      </c>
    </row>
    <row r="440" spans="1:30" ht="12.75">
      <c r="A440" s="20">
        <f t="shared" si="45"/>
        <v>37074</v>
      </c>
      <c r="B440" s="26">
        <v>183</v>
      </c>
      <c r="C440" s="52">
        <v>0.9047454</v>
      </c>
      <c r="D440" s="27">
        <v>0.9047454</v>
      </c>
      <c r="E440" s="23">
        <v>4306</v>
      </c>
      <c r="F440" s="29">
        <v>0</v>
      </c>
      <c r="G440" s="52">
        <v>38.97545732</v>
      </c>
      <c r="H440" s="52">
        <v>-76.3852859</v>
      </c>
      <c r="I440" s="30">
        <v>817.7</v>
      </c>
      <c r="J440" s="25">
        <f t="shared" si="40"/>
        <v>772.1</v>
      </c>
      <c r="K440" s="24">
        <f t="shared" si="41"/>
        <v>2257.048778073891</v>
      </c>
      <c r="L440" s="24">
        <f t="shared" si="42"/>
        <v>2340.6487780738908</v>
      </c>
      <c r="M440" s="24">
        <f t="shared" si="43"/>
        <v>2358.448778073891</v>
      </c>
      <c r="N440" s="28">
        <f t="shared" si="44"/>
        <v>2349.548778073891</v>
      </c>
      <c r="O440" s="25">
        <v>10.7</v>
      </c>
      <c r="P440" s="25">
        <v>15.1</v>
      </c>
      <c r="Q440" s="25">
        <v>66.8</v>
      </c>
      <c r="S440" s="21">
        <v>3.392E-06</v>
      </c>
      <c r="T440" s="21">
        <v>1.998E-06</v>
      </c>
      <c r="U440" s="21">
        <v>1.231E-06</v>
      </c>
      <c r="V440" s="56">
        <v>753.4</v>
      </c>
      <c r="W440" s="56">
        <v>307.4</v>
      </c>
      <c r="X440" s="56">
        <v>300</v>
      </c>
      <c r="Y440" s="56">
        <v>0</v>
      </c>
      <c r="Z440" s="31">
        <v>0.104</v>
      </c>
      <c r="AA440" s="57">
        <v>0</v>
      </c>
      <c r="AB440" s="57">
        <f t="shared" si="39"/>
        <v>0</v>
      </c>
      <c r="AC440" s="32">
        <v>12.311</v>
      </c>
      <c r="AD440" s="28">
        <v>2349.548778073891</v>
      </c>
    </row>
    <row r="441" spans="1:30" ht="12.75">
      <c r="A441" s="20">
        <f t="shared" si="45"/>
        <v>37074</v>
      </c>
      <c r="B441" s="26">
        <v>183</v>
      </c>
      <c r="C441" s="52">
        <v>0.904861093</v>
      </c>
      <c r="D441" s="27">
        <v>0.904861093</v>
      </c>
      <c r="E441" s="23">
        <v>4316</v>
      </c>
      <c r="F441" s="29">
        <v>0</v>
      </c>
      <c r="G441" s="52">
        <v>38.97195214</v>
      </c>
      <c r="H441" s="52">
        <v>-76.37851975</v>
      </c>
      <c r="I441" s="30">
        <v>817.4</v>
      </c>
      <c r="J441" s="25">
        <f t="shared" si="40"/>
        <v>771.8</v>
      </c>
      <c r="K441" s="24">
        <f t="shared" si="41"/>
        <v>2260.2759112340104</v>
      </c>
      <c r="L441" s="24">
        <f t="shared" si="42"/>
        <v>2343.8759112340103</v>
      </c>
      <c r="M441" s="24">
        <f t="shared" si="43"/>
        <v>2361.6759112340105</v>
      </c>
      <c r="N441" s="28">
        <f t="shared" si="44"/>
        <v>2352.7759112340104</v>
      </c>
      <c r="O441" s="25">
        <v>10.8</v>
      </c>
      <c r="P441" s="25">
        <v>15.3</v>
      </c>
      <c r="Q441" s="25">
        <v>64.4</v>
      </c>
      <c r="Z441" s="31">
        <v>0.095</v>
      </c>
      <c r="AA441" s="57">
        <v>0</v>
      </c>
      <c r="AB441" s="57">
        <f t="shared" si="39"/>
        <v>0</v>
      </c>
      <c r="AC441" s="32">
        <v>12.306</v>
      </c>
      <c r="AD441" s="28">
        <v>2352.7759112340104</v>
      </c>
    </row>
    <row r="442" spans="1:30" ht="12.75">
      <c r="A442" s="20">
        <f t="shared" si="45"/>
        <v>37074</v>
      </c>
      <c r="B442" s="26">
        <v>183</v>
      </c>
      <c r="C442" s="52">
        <v>0.904976845</v>
      </c>
      <c r="D442" s="27">
        <v>0.904976845</v>
      </c>
      <c r="E442" s="23">
        <v>4326</v>
      </c>
      <c r="F442" s="29">
        <v>0</v>
      </c>
      <c r="G442" s="52">
        <v>38.96845069</v>
      </c>
      <c r="H442" s="52">
        <v>-76.37157843</v>
      </c>
      <c r="I442" s="30">
        <v>818.1</v>
      </c>
      <c r="J442" s="25">
        <f t="shared" si="40"/>
        <v>772.5</v>
      </c>
      <c r="K442" s="24">
        <f t="shared" si="41"/>
        <v>2252.7478838319475</v>
      </c>
      <c r="L442" s="24">
        <f t="shared" si="42"/>
        <v>2336.3478838319475</v>
      </c>
      <c r="M442" s="24">
        <f t="shared" si="43"/>
        <v>2354.1478838319476</v>
      </c>
      <c r="N442" s="28">
        <f t="shared" si="44"/>
        <v>2345.2478838319475</v>
      </c>
      <c r="O442" s="25">
        <v>11</v>
      </c>
      <c r="P442" s="25">
        <v>15.3</v>
      </c>
      <c r="Q442" s="25">
        <v>61.5</v>
      </c>
      <c r="Z442" s="31">
        <v>0.095</v>
      </c>
      <c r="AA442" s="57">
        <v>0</v>
      </c>
      <c r="AB442" s="57">
        <f t="shared" si="39"/>
        <v>0</v>
      </c>
      <c r="AC442" s="32">
        <v>12.31</v>
      </c>
      <c r="AD442" s="28">
        <v>2345.2478838319475</v>
      </c>
    </row>
    <row r="443" spans="1:30" ht="12.75">
      <c r="A443" s="20">
        <f t="shared" si="45"/>
        <v>37074</v>
      </c>
      <c r="B443" s="26">
        <v>183</v>
      </c>
      <c r="C443" s="52">
        <v>0.905092597</v>
      </c>
      <c r="D443" s="27">
        <v>0.905092597</v>
      </c>
      <c r="E443" s="23">
        <v>4336</v>
      </c>
      <c r="F443" s="29">
        <v>0</v>
      </c>
      <c r="G443" s="52">
        <v>38.96507666</v>
      </c>
      <c r="H443" s="52">
        <v>-76.36456307</v>
      </c>
      <c r="I443" s="30">
        <v>819.2</v>
      </c>
      <c r="J443" s="25">
        <f t="shared" si="40"/>
        <v>773.6</v>
      </c>
      <c r="K443" s="24">
        <f t="shared" si="41"/>
        <v>2240.9318977373528</v>
      </c>
      <c r="L443" s="24">
        <f t="shared" si="42"/>
        <v>2324.5318977373527</v>
      </c>
      <c r="M443" s="24">
        <f t="shared" si="43"/>
        <v>2342.331897737353</v>
      </c>
      <c r="N443" s="28">
        <f t="shared" si="44"/>
        <v>2333.4318977373528</v>
      </c>
      <c r="O443" s="25">
        <v>11.6</v>
      </c>
      <c r="P443" s="25">
        <v>14.3</v>
      </c>
      <c r="Q443" s="25">
        <v>63.4</v>
      </c>
      <c r="S443" s="21">
        <v>2.946E-06</v>
      </c>
      <c r="T443" s="21">
        <v>1.718E-06</v>
      </c>
      <c r="U443" s="21">
        <v>1.427E-06</v>
      </c>
      <c r="V443" s="56">
        <v>754.6</v>
      </c>
      <c r="W443" s="56">
        <v>307.4</v>
      </c>
      <c r="X443" s="56">
        <v>299.9</v>
      </c>
      <c r="Y443" s="56">
        <v>0</v>
      </c>
      <c r="Z443" s="31">
        <v>0.114</v>
      </c>
      <c r="AA443" s="57">
        <v>0</v>
      </c>
      <c r="AB443" s="57">
        <f t="shared" si="39"/>
        <v>0</v>
      </c>
      <c r="AC443" s="32">
        <v>12.316</v>
      </c>
      <c r="AD443" s="28">
        <v>2333.4318977373528</v>
      </c>
    </row>
    <row r="444" spans="1:30" ht="12.75">
      <c r="A444" s="20">
        <f t="shared" si="45"/>
        <v>37074</v>
      </c>
      <c r="B444" s="26">
        <v>183</v>
      </c>
      <c r="C444" s="52">
        <v>0.905208349</v>
      </c>
      <c r="D444" s="27">
        <v>0.905208349</v>
      </c>
      <c r="E444" s="23">
        <v>4346</v>
      </c>
      <c r="F444" s="29">
        <v>0</v>
      </c>
      <c r="G444" s="52">
        <v>38.96231654</v>
      </c>
      <c r="H444" s="52">
        <v>-76.35731567</v>
      </c>
      <c r="I444" s="30">
        <v>821.2</v>
      </c>
      <c r="J444" s="25">
        <f t="shared" si="40"/>
        <v>775.6</v>
      </c>
      <c r="K444" s="24">
        <f t="shared" si="41"/>
        <v>2219.4912677727993</v>
      </c>
      <c r="L444" s="24">
        <f t="shared" si="42"/>
        <v>2303.0912677727993</v>
      </c>
      <c r="M444" s="24">
        <f t="shared" si="43"/>
        <v>2320.8912677727994</v>
      </c>
      <c r="N444" s="28">
        <f t="shared" si="44"/>
        <v>2311.9912677727993</v>
      </c>
      <c r="O444" s="25">
        <v>11.6</v>
      </c>
      <c r="P444" s="25">
        <v>14.3</v>
      </c>
      <c r="Q444" s="25">
        <v>64.5</v>
      </c>
      <c r="R444" s="21">
        <v>6.51E-06</v>
      </c>
      <c r="Z444" s="31">
        <v>0.114</v>
      </c>
      <c r="AA444" s="57">
        <v>0</v>
      </c>
      <c r="AB444" s="57">
        <f t="shared" si="39"/>
        <v>0</v>
      </c>
      <c r="AC444" s="32">
        <v>12.306</v>
      </c>
      <c r="AD444" s="28">
        <v>2311.9912677727993</v>
      </c>
    </row>
    <row r="445" spans="1:30" ht="12.75">
      <c r="A445" s="20">
        <f t="shared" si="45"/>
        <v>37074</v>
      </c>
      <c r="B445" s="26">
        <v>183</v>
      </c>
      <c r="C445" s="52">
        <v>0.905324101</v>
      </c>
      <c r="D445" s="27">
        <v>0.905324101</v>
      </c>
      <c r="E445" s="23">
        <v>4356</v>
      </c>
      <c r="F445" s="29">
        <v>0</v>
      </c>
      <c r="G445" s="52">
        <v>38.96070559</v>
      </c>
      <c r="H445" s="52">
        <v>-76.34973765</v>
      </c>
      <c r="I445" s="30">
        <v>823</v>
      </c>
      <c r="J445" s="25">
        <f t="shared" si="40"/>
        <v>777.4</v>
      </c>
      <c r="K445" s="24">
        <f t="shared" si="41"/>
        <v>2200.2419192050315</v>
      </c>
      <c r="L445" s="24">
        <f t="shared" si="42"/>
        <v>2283.8419192050314</v>
      </c>
      <c r="M445" s="24">
        <f t="shared" si="43"/>
        <v>2301.6419192050316</v>
      </c>
      <c r="N445" s="28">
        <f t="shared" si="44"/>
        <v>2292.7419192050315</v>
      </c>
      <c r="O445" s="25">
        <v>11.3</v>
      </c>
      <c r="P445" s="25">
        <v>14.9</v>
      </c>
      <c r="Q445" s="25">
        <v>68.8</v>
      </c>
      <c r="Z445" s="31">
        <v>0.104</v>
      </c>
      <c r="AA445" s="57">
        <v>0</v>
      </c>
      <c r="AB445" s="57">
        <f t="shared" si="39"/>
        <v>0</v>
      </c>
      <c r="AC445" s="32">
        <v>12.323</v>
      </c>
      <c r="AD445" s="28">
        <v>2292.7419192050315</v>
      </c>
    </row>
    <row r="446" spans="1:30" ht="12.75">
      <c r="A446" s="20">
        <f t="shared" si="45"/>
        <v>37074</v>
      </c>
      <c r="B446" s="26">
        <v>183</v>
      </c>
      <c r="C446" s="52">
        <v>0.905439794</v>
      </c>
      <c r="D446" s="27">
        <v>0.905439794</v>
      </c>
      <c r="E446" s="23">
        <v>4366</v>
      </c>
      <c r="F446" s="29">
        <v>0</v>
      </c>
      <c r="G446" s="52">
        <v>38.96088565</v>
      </c>
      <c r="H446" s="52">
        <v>-76.34228236</v>
      </c>
      <c r="I446" s="30">
        <v>824.5</v>
      </c>
      <c r="J446" s="25">
        <f t="shared" si="40"/>
        <v>778.9</v>
      </c>
      <c r="K446" s="24">
        <f t="shared" si="41"/>
        <v>2184.2348114301667</v>
      </c>
      <c r="L446" s="24">
        <f t="shared" si="42"/>
        <v>2267.8348114301666</v>
      </c>
      <c r="M446" s="24">
        <f t="shared" si="43"/>
        <v>2285.634811430167</v>
      </c>
      <c r="N446" s="28">
        <f t="shared" si="44"/>
        <v>2276.7348114301667</v>
      </c>
      <c r="O446" s="25">
        <v>11.1</v>
      </c>
      <c r="P446" s="25">
        <v>15.2</v>
      </c>
      <c r="Q446" s="25">
        <v>62.9</v>
      </c>
      <c r="S446" s="21">
        <v>3.206E-06</v>
      </c>
      <c r="T446" s="21">
        <v>2.389E-06</v>
      </c>
      <c r="U446" s="21">
        <v>1.564E-06</v>
      </c>
      <c r="V446" s="56">
        <v>757.5</v>
      </c>
      <c r="W446" s="56">
        <v>307.4</v>
      </c>
      <c r="X446" s="56">
        <v>299.9</v>
      </c>
      <c r="Y446" s="56">
        <v>0</v>
      </c>
      <c r="Z446" s="31">
        <v>0.084</v>
      </c>
      <c r="AA446" s="57">
        <v>0</v>
      </c>
      <c r="AB446" s="57">
        <f t="shared" si="39"/>
        <v>0</v>
      </c>
      <c r="AC446" s="32">
        <v>12.307</v>
      </c>
      <c r="AD446" s="28">
        <v>2276.7348114301667</v>
      </c>
    </row>
    <row r="447" spans="1:30" ht="12.75">
      <c r="A447" s="20">
        <f t="shared" si="45"/>
        <v>37074</v>
      </c>
      <c r="B447" s="26">
        <v>183</v>
      </c>
      <c r="C447" s="52">
        <v>0.905555546</v>
      </c>
      <c r="D447" s="27">
        <v>0.905555546</v>
      </c>
      <c r="E447" s="23">
        <v>4376</v>
      </c>
      <c r="F447" s="29">
        <v>0</v>
      </c>
      <c r="G447" s="52">
        <v>38.96282336</v>
      </c>
      <c r="H447" s="52">
        <v>-76.33540703</v>
      </c>
      <c r="I447" s="30">
        <v>827.3</v>
      </c>
      <c r="J447" s="25">
        <f t="shared" si="40"/>
        <v>781.6999999999999</v>
      </c>
      <c r="K447" s="24">
        <f t="shared" si="41"/>
        <v>2154.4371838629195</v>
      </c>
      <c r="L447" s="24">
        <f t="shared" si="42"/>
        <v>2238.0371838629194</v>
      </c>
      <c r="M447" s="24">
        <f t="shared" si="43"/>
        <v>2255.8371838629196</v>
      </c>
      <c r="N447" s="28">
        <f t="shared" si="44"/>
        <v>2246.9371838629195</v>
      </c>
      <c r="O447" s="25">
        <v>10.5</v>
      </c>
      <c r="P447" s="25">
        <v>17.1</v>
      </c>
      <c r="Q447" s="25">
        <v>59.9</v>
      </c>
      <c r="Z447" s="31">
        <v>0.095</v>
      </c>
      <c r="AA447" s="57">
        <v>0</v>
      </c>
      <c r="AB447" s="57">
        <f t="shared" si="39"/>
        <v>0</v>
      </c>
      <c r="AC447" s="32">
        <v>12.308</v>
      </c>
      <c r="AD447" s="28">
        <v>2246.9371838629195</v>
      </c>
    </row>
    <row r="448" spans="1:30" ht="12.75">
      <c r="A448" s="20">
        <f t="shared" si="45"/>
        <v>37074</v>
      </c>
      <c r="B448" s="26">
        <v>183</v>
      </c>
      <c r="C448" s="52">
        <v>0.905671299</v>
      </c>
      <c r="D448" s="27">
        <v>0.905671299</v>
      </c>
      <c r="E448" s="23">
        <v>4386</v>
      </c>
      <c r="F448" s="29">
        <v>0</v>
      </c>
      <c r="G448" s="52">
        <v>38.96608356</v>
      </c>
      <c r="H448" s="52">
        <v>-76.32987666</v>
      </c>
      <c r="I448" s="30">
        <v>829.5</v>
      </c>
      <c r="J448" s="25">
        <f t="shared" si="40"/>
        <v>783.9</v>
      </c>
      <c r="K448" s="24">
        <f t="shared" si="41"/>
        <v>2131.0995432867894</v>
      </c>
      <c r="L448" s="24">
        <f t="shared" si="42"/>
        <v>2214.6995432867893</v>
      </c>
      <c r="M448" s="24">
        <f t="shared" si="43"/>
        <v>2232.4995432867895</v>
      </c>
      <c r="N448" s="28">
        <f t="shared" si="44"/>
        <v>2223.5995432867894</v>
      </c>
      <c r="O448" s="25">
        <v>10.2</v>
      </c>
      <c r="P448" s="25">
        <v>18.3</v>
      </c>
      <c r="Q448" s="25">
        <v>56.4</v>
      </c>
      <c r="Z448" s="31">
        <v>0.104</v>
      </c>
      <c r="AA448" s="57">
        <v>0</v>
      </c>
      <c r="AB448" s="57">
        <f t="shared" si="39"/>
        <v>0</v>
      </c>
      <c r="AC448" s="32">
        <v>12.335</v>
      </c>
      <c r="AD448" s="28">
        <v>2223.5995432867894</v>
      </c>
    </row>
    <row r="449" spans="1:30" ht="12.75">
      <c r="A449" s="20">
        <f t="shared" si="45"/>
        <v>37074</v>
      </c>
      <c r="B449" s="26">
        <v>183</v>
      </c>
      <c r="C449" s="52">
        <v>0.905787051</v>
      </c>
      <c r="D449" s="27">
        <v>0.905787051</v>
      </c>
      <c r="E449" s="23">
        <v>4396</v>
      </c>
      <c r="F449" s="29">
        <v>0</v>
      </c>
      <c r="G449" s="52">
        <v>38.97057736</v>
      </c>
      <c r="H449" s="52">
        <v>-76.32630577</v>
      </c>
      <c r="I449" s="30">
        <v>831.4</v>
      </c>
      <c r="J449" s="25">
        <f t="shared" si="40"/>
        <v>785.8</v>
      </c>
      <c r="K449" s="24">
        <f t="shared" si="41"/>
        <v>2110.996956407598</v>
      </c>
      <c r="L449" s="24">
        <f t="shared" si="42"/>
        <v>2194.596956407598</v>
      </c>
      <c r="M449" s="24">
        <f t="shared" si="43"/>
        <v>2212.3969564075983</v>
      </c>
      <c r="N449" s="28">
        <f t="shared" si="44"/>
        <v>2203.496956407598</v>
      </c>
      <c r="O449" s="25">
        <v>10</v>
      </c>
      <c r="P449" s="25">
        <v>19.3</v>
      </c>
      <c r="Q449" s="25">
        <v>60.4</v>
      </c>
      <c r="S449" s="21">
        <v>2.915E-06</v>
      </c>
      <c r="T449" s="21">
        <v>2.38E-06</v>
      </c>
      <c r="U449" s="21">
        <v>1.497E-06</v>
      </c>
      <c r="V449" s="56">
        <v>763</v>
      </c>
      <c r="W449" s="56">
        <v>307.3</v>
      </c>
      <c r="X449" s="56">
        <v>299.9</v>
      </c>
      <c r="Y449" s="56">
        <v>0</v>
      </c>
      <c r="Z449" s="31">
        <v>0.095</v>
      </c>
      <c r="AA449" s="57">
        <v>0</v>
      </c>
      <c r="AB449" s="57">
        <f t="shared" si="39"/>
        <v>0</v>
      </c>
      <c r="AC449" s="32">
        <v>12.332</v>
      </c>
      <c r="AD449" s="28">
        <v>2203.496956407598</v>
      </c>
    </row>
    <row r="450" spans="1:30" ht="12.75">
      <c r="A450" s="20">
        <f t="shared" si="45"/>
        <v>37074</v>
      </c>
      <c r="B450" s="26">
        <v>183</v>
      </c>
      <c r="C450" s="52">
        <v>0.905902803</v>
      </c>
      <c r="D450" s="27">
        <v>0.905902803</v>
      </c>
      <c r="E450" s="23">
        <v>4406</v>
      </c>
      <c r="F450" s="29">
        <v>0</v>
      </c>
      <c r="G450" s="52">
        <v>38.97573489</v>
      </c>
      <c r="H450" s="52">
        <v>-76.32543559</v>
      </c>
      <c r="I450" s="30">
        <v>833.2</v>
      </c>
      <c r="J450" s="25">
        <f t="shared" si="40"/>
        <v>787.6</v>
      </c>
      <c r="K450" s="24">
        <f t="shared" si="41"/>
        <v>2091.9971864947543</v>
      </c>
      <c r="L450" s="24">
        <f t="shared" si="42"/>
        <v>2175.597186494754</v>
      </c>
      <c r="M450" s="24">
        <f t="shared" si="43"/>
        <v>2193.3971864947544</v>
      </c>
      <c r="N450" s="28">
        <f t="shared" si="44"/>
        <v>2184.4971864947543</v>
      </c>
      <c r="O450" s="25">
        <v>10.1</v>
      </c>
      <c r="P450" s="25">
        <v>20</v>
      </c>
      <c r="Q450" s="25">
        <v>57.3</v>
      </c>
      <c r="R450" s="21">
        <v>4.09E-05</v>
      </c>
      <c r="Z450" s="31">
        <v>0.104</v>
      </c>
      <c r="AA450" s="57">
        <v>0</v>
      </c>
      <c r="AB450" s="57">
        <f t="shared" si="39"/>
        <v>0</v>
      </c>
      <c r="AC450" s="32">
        <v>12.305</v>
      </c>
      <c r="AD450" s="28">
        <v>2184.4971864947543</v>
      </c>
    </row>
    <row r="451" spans="1:30" ht="12.75">
      <c r="A451" s="20">
        <f t="shared" si="45"/>
        <v>37074</v>
      </c>
      <c r="B451" s="26">
        <v>183</v>
      </c>
      <c r="C451" s="52">
        <v>0.906018496</v>
      </c>
      <c r="D451" s="27">
        <v>0.906018496</v>
      </c>
      <c r="E451" s="23">
        <v>4416</v>
      </c>
      <c r="F451" s="29">
        <v>0</v>
      </c>
      <c r="G451" s="52">
        <v>38.98057911</v>
      </c>
      <c r="H451" s="52">
        <v>-76.32797833</v>
      </c>
      <c r="I451" s="30">
        <v>834.7</v>
      </c>
      <c r="J451" s="25">
        <f t="shared" si="40"/>
        <v>789.1</v>
      </c>
      <c r="K451" s="24">
        <f t="shared" si="41"/>
        <v>2076.1971854598714</v>
      </c>
      <c r="L451" s="24">
        <f t="shared" si="42"/>
        <v>2159.7971854598713</v>
      </c>
      <c r="M451" s="24">
        <f t="shared" si="43"/>
        <v>2177.5971854598715</v>
      </c>
      <c r="N451" s="28">
        <f t="shared" si="44"/>
        <v>2168.6971854598714</v>
      </c>
      <c r="O451" s="25">
        <v>10.5</v>
      </c>
      <c r="P451" s="25">
        <v>19.6</v>
      </c>
      <c r="Q451" s="25">
        <v>50.9</v>
      </c>
      <c r="Z451" s="31">
        <v>0.116</v>
      </c>
      <c r="AA451" s="57">
        <v>0</v>
      </c>
      <c r="AB451" s="57">
        <f aca="true" t="shared" si="46" ref="AB451:AB514">AVERAGE(AA446:AA451)</f>
        <v>0</v>
      </c>
      <c r="AC451" s="32">
        <v>12.337</v>
      </c>
      <c r="AD451" s="28">
        <v>2168.6971854598714</v>
      </c>
    </row>
    <row r="452" spans="1:30" ht="12.75">
      <c r="A452" s="20">
        <f t="shared" si="45"/>
        <v>37074</v>
      </c>
      <c r="B452" s="26">
        <v>183</v>
      </c>
      <c r="C452" s="52">
        <v>0.906134248</v>
      </c>
      <c r="D452" s="27">
        <v>0.906134248</v>
      </c>
      <c r="E452" s="23">
        <v>4426</v>
      </c>
      <c r="F452" s="29">
        <v>0</v>
      </c>
      <c r="G452" s="52">
        <v>38.98439994</v>
      </c>
      <c r="H452" s="52">
        <v>-76.33312222</v>
      </c>
      <c r="I452" s="30">
        <v>835.8</v>
      </c>
      <c r="J452" s="25">
        <f t="shared" si="40"/>
        <v>790.1999999999999</v>
      </c>
      <c r="K452" s="24">
        <f t="shared" si="41"/>
        <v>2064.6295947724684</v>
      </c>
      <c r="L452" s="24">
        <f t="shared" si="42"/>
        <v>2148.2295947724683</v>
      </c>
      <c r="M452" s="24">
        <f t="shared" si="43"/>
        <v>2166.0295947724685</v>
      </c>
      <c r="N452" s="28">
        <f t="shared" si="44"/>
        <v>2157.1295947724684</v>
      </c>
      <c r="O452" s="25">
        <v>10.4</v>
      </c>
      <c r="P452" s="25">
        <v>20</v>
      </c>
      <c r="Q452" s="25">
        <v>49.9</v>
      </c>
      <c r="S452" s="21">
        <v>5.234E-06</v>
      </c>
      <c r="T452" s="21">
        <v>3.246E-06</v>
      </c>
      <c r="U452" s="21">
        <v>2.304E-06</v>
      </c>
      <c r="V452" s="56">
        <v>769.2</v>
      </c>
      <c r="W452" s="56">
        <v>307.3</v>
      </c>
      <c r="X452" s="56">
        <v>299.8</v>
      </c>
      <c r="Y452" s="56">
        <v>0</v>
      </c>
      <c r="Z452" s="31">
        <v>0.106</v>
      </c>
      <c r="AA452" s="57">
        <v>0</v>
      </c>
      <c r="AB452" s="57">
        <f t="shared" si="46"/>
        <v>0</v>
      </c>
      <c r="AC452" s="32">
        <v>12.306</v>
      </c>
      <c r="AD452" s="28">
        <v>2157.1295947724684</v>
      </c>
    </row>
    <row r="453" spans="1:30" ht="12.75">
      <c r="A453" s="20">
        <f t="shared" si="45"/>
        <v>37074</v>
      </c>
      <c r="B453" s="26">
        <v>183</v>
      </c>
      <c r="C453" s="52">
        <v>0.90625</v>
      </c>
      <c r="D453" s="27">
        <v>0.90625</v>
      </c>
      <c r="E453" s="23">
        <v>4436</v>
      </c>
      <c r="F453" s="29">
        <v>0</v>
      </c>
      <c r="G453" s="52">
        <v>38.98688976</v>
      </c>
      <c r="H453" s="52">
        <v>-76.33991685</v>
      </c>
      <c r="I453" s="30">
        <v>837.8</v>
      </c>
      <c r="J453" s="25">
        <f t="shared" si="40"/>
        <v>792.1999999999999</v>
      </c>
      <c r="K453" s="24">
        <f t="shared" si="41"/>
        <v>2043.6388066184704</v>
      </c>
      <c r="L453" s="24">
        <f t="shared" si="42"/>
        <v>2127.2388066184703</v>
      </c>
      <c r="M453" s="24">
        <f t="shared" si="43"/>
        <v>2145.0388066184705</v>
      </c>
      <c r="N453" s="28">
        <f t="shared" si="44"/>
        <v>2136.1388066184704</v>
      </c>
      <c r="O453" s="25">
        <v>10.3</v>
      </c>
      <c r="P453" s="25">
        <v>20.8</v>
      </c>
      <c r="Q453" s="25">
        <v>48.9</v>
      </c>
      <c r="Z453" s="31">
        <v>0.105</v>
      </c>
      <c r="AA453" s="57">
        <v>0</v>
      </c>
      <c r="AB453" s="57">
        <f t="shared" si="46"/>
        <v>0</v>
      </c>
      <c r="AC453" s="32">
        <v>12.291</v>
      </c>
      <c r="AD453" s="28">
        <v>2136.1388066184704</v>
      </c>
    </row>
    <row r="454" spans="1:30" ht="12.75">
      <c r="A454" s="20">
        <f t="shared" si="45"/>
        <v>37074</v>
      </c>
      <c r="B454" s="26">
        <v>183</v>
      </c>
      <c r="C454" s="52">
        <v>0.906365752</v>
      </c>
      <c r="D454" s="27">
        <v>0.906365752</v>
      </c>
      <c r="E454" s="23">
        <v>4446</v>
      </c>
      <c r="F454" s="29">
        <v>0</v>
      </c>
      <c r="G454" s="52">
        <v>38.98736621</v>
      </c>
      <c r="H454" s="52">
        <v>-76.34780044</v>
      </c>
      <c r="I454" s="30">
        <v>838.4</v>
      </c>
      <c r="J454" s="25">
        <f t="shared" si="40"/>
        <v>792.8</v>
      </c>
      <c r="K454" s="24">
        <f t="shared" si="41"/>
        <v>2037.351903071227</v>
      </c>
      <c r="L454" s="24">
        <f t="shared" si="42"/>
        <v>2120.951903071227</v>
      </c>
      <c r="M454" s="24">
        <f t="shared" si="43"/>
        <v>2138.751903071227</v>
      </c>
      <c r="N454" s="28">
        <f t="shared" si="44"/>
        <v>2129.851903071227</v>
      </c>
      <c r="O454" s="25">
        <v>10.3</v>
      </c>
      <c r="P454" s="25">
        <v>21.1</v>
      </c>
      <c r="Q454" s="25">
        <v>51.4</v>
      </c>
      <c r="Z454" s="31">
        <v>0.104</v>
      </c>
      <c r="AA454" s="57">
        <v>0</v>
      </c>
      <c r="AB454" s="57">
        <f t="shared" si="46"/>
        <v>0</v>
      </c>
      <c r="AC454" s="32">
        <v>12.321</v>
      </c>
      <c r="AD454" s="28">
        <v>2129.851903071227</v>
      </c>
    </row>
    <row r="455" spans="1:30" ht="12.75">
      <c r="A455" s="20">
        <f t="shared" si="45"/>
        <v>37074</v>
      </c>
      <c r="B455" s="26">
        <v>183</v>
      </c>
      <c r="C455" s="52">
        <v>0.906481504</v>
      </c>
      <c r="D455" s="27">
        <v>0.906481504</v>
      </c>
      <c r="E455" s="23">
        <v>4456</v>
      </c>
      <c r="F455" s="29">
        <v>0</v>
      </c>
      <c r="G455" s="52">
        <v>38.9857814</v>
      </c>
      <c r="H455" s="52">
        <v>-76.35582674</v>
      </c>
      <c r="I455" s="30">
        <v>839.7</v>
      </c>
      <c r="J455" s="25">
        <f t="shared" si="40"/>
        <v>794.1</v>
      </c>
      <c r="K455" s="24">
        <f t="shared" si="41"/>
        <v>2023.7465855358118</v>
      </c>
      <c r="L455" s="24">
        <f t="shared" si="42"/>
        <v>2107.3465855358118</v>
      </c>
      <c r="M455" s="24">
        <f t="shared" si="43"/>
        <v>2125.146585535812</v>
      </c>
      <c r="N455" s="28">
        <f t="shared" si="44"/>
        <v>2116.246585535812</v>
      </c>
      <c r="O455" s="25">
        <v>10.7</v>
      </c>
      <c r="P455" s="25">
        <v>20.9</v>
      </c>
      <c r="Q455" s="25">
        <v>49.9</v>
      </c>
      <c r="S455" s="21">
        <v>4.39E-06</v>
      </c>
      <c r="T455" s="21">
        <v>2.95E-06</v>
      </c>
      <c r="U455" s="21">
        <v>1.976E-06</v>
      </c>
      <c r="V455" s="56">
        <v>773.6</v>
      </c>
      <c r="W455" s="56">
        <v>307.3</v>
      </c>
      <c r="X455" s="56">
        <v>299.8</v>
      </c>
      <c r="Y455" s="56">
        <v>0</v>
      </c>
      <c r="Z455" s="31">
        <v>0.104</v>
      </c>
      <c r="AA455" s="57">
        <v>0</v>
      </c>
      <c r="AB455" s="57">
        <f t="shared" si="46"/>
        <v>0</v>
      </c>
      <c r="AC455" s="32">
        <v>12.308</v>
      </c>
      <c r="AD455" s="28">
        <v>2116.246585535812</v>
      </c>
    </row>
    <row r="456" spans="1:30" ht="12.75">
      <c r="A456" s="20">
        <f t="shared" si="45"/>
        <v>37074</v>
      </c>
      <c r="B456" s="26">
        <v>183</v>
      </c>
      <c r="C456" s="52">
        <v>0.906597197</v>
      </c>
      <c r="D456" s="27">
        <v>0.906597197</v>
      </c>
      <c r="E456" s="23">
        <v>4466</v>
      </c>
      <c r="F456" s="29">
        <v>0</v>
      </c>
      <c r="G456" s="52">
        <v>38.98212515</v>
      </c>
      <c r="H456" s="52">
        <v>-76.36298571</v>
      </c>
      <c r="I456" s="30">
        <v>841.6</v>
      </c>
      <c r="J456" s="25">
        <f t="shared" si="40"/>
        <v>796</v>
      </c>
      <c r="K456" s="24">
        <f t="shared" si="41"/>
        <v>2003.9019026659403</v>
      </c>
      <c r="L456" s="24">
        <f t="shared" si="42"/>
        <v>2087.50190266594</v>
      </c>
      <c r="M456" s="24">
        <f t="shared" si="43"/>
        <v>2105.3019026659404</v>
      </c>
      <c r="N456" s="28">
        <f t="shared" si="44"/>
        <v>2096.4019026659403</v>
      </c>
      <c r="O456" s="25">
        <v>10.6</v>
      </c>
      <c r="P456" s="25">
        <v>21</v>
      </c>
      <c r="Q456" s="25">
        <v>49.6</v>
      </c>
      <c r="R456" s="21">
        <v>2.01E-05</v>
      </c>
      <c r="Z456" s="31">
        <v>0.085</v>
      </c>
      <c r="AA456" s="57">
        <v>0</v>
      </c>
      <c r="AB456" s="57">
        <f t="shared" si="46"/>
        <v>0</v>
      </c>
      <c r="AC456" s="32">
        <v>12.306</v>
      </c>
      <c r="AD456" s="28">
        <v>2096.4019026659403</v>
      </c>
    </row>
    <row r="457" spans="1:30" ht="12.75">
      <c r="A457" s="20">
        <f t="shared" si="45"/>
        <v>37074</v>
      </c>
      <c r="B457" s="26">
        <v>183</v>
      </c>
      <c r="C457" s="52">
        <v>0.906712949</v>
      </c>
      <c r="D457" s="27">
        <v>0.906712949</v>
      </c>
      <c r="E457" s="23">
        <v>4476</v>
      </c>
      <c r="F457" s="29">
        <v>0</v>
      </c>
      <c r="G457" s="52">
        <v>38.97685899</v>
      </c>
      <c r="H457" s="52">
        <v>-76.3686729</v>
      </c>
      <c r="I457" s="30">
        <v>842.8</v>
      </c>
      <c r="J457" s="25">
        <f aca="true" t="shared" si="47" ref="J457:J520">I457-45.6</f>
        <v>797.1999999999999</v>
      </c>
      <c r="K457" s="24">
        <f aca="true" t="shared" si="48" ref="K457:K520">(8303.951372*(LN(1013.25/J457)))</f>
        <v>1991.3928096069737</v>
      </c>
      <c r="L457" s="24">
        <f aca="true" t="shared" si="49" ref="L457:L520">K457+83.6</f>
        <v>2074.992809606974</v>
      </c>
      <c r="M457" s="24">
        <f aca="true" t="shared" si="50" ref="M457:M520">K457+101.4</f>
        <v>2092.7928096069736</v>
      </c>
      <c r="N457" s="28">
        <f aca="true" t="shared" si="51" ref="N457:N520">AVERAGE(L457:M457)</f>
        <v>2083.892809606974</v>
      </c>
      <c r="O457" s="25">
        <v>10.6</v>
      </c>
      <c r="P457" s="25">
        <v>20.9</v>
      </c>
      <c r="Q457" s="25">
        <v>47.5</v>
      </c>
      <c r="Z457" s="31">
        <v>0.116</v>
      </c>
      <c r="AA457" s="57">
        <v>0</v>
      </c>
      <c r="AB457" s="57">
        <f t="shared" si="46"/>
        <v>0</v>
      </c>
      <c r="AC457" s="32">
        <v>12.308</v>
      </c>
      <c r="AD457" s="28">
        <v>2083.892809606974</v>
      </c>
    </row>
    <row r="458" spans="1:30" ht="12.75">
      <c r="A458" s="20">
        <f t="shared" si="45"/>
        <v>37074</v>
      </c>
      <c r="B458" s="26">
        <v>183</v>
      </c>
      <c r="C458" s="52">
        <v>0.906828701</v>
      </c>
      <c r="D458" s="27">
        <v>0.906828701</v>
      </c>
      <c r="E458" s="23">
        <v>4486</v>
      </c>
      <c r="F458" s="29">
        <v>0</v>
      </c>
      <c r="G458" s="52">
        <v>38.97074338</v>
      </c>
      <c r="H458" s="52">
        <v>-76.3729785</v>
      </c>
      <c r="I458" s="30">
        <v>843.9</v>
      </c>
      <c r="J458" s="25">
        <f t="shared" si="47"/>
        <v>798.3</v>
      </c>
      <c r="K458" s="24">
        <f t="shared" si="48"/>
        <v>1979.9426711469741</v>
      </c>
      <c r="L458" s="24">
        <f t="shared" si="49"/>
        <v>2063.542671146974</v>
      </c>
      <c r="M458" s="24">
        <f t="shared" si="50"/>
        <v>2081.342671146974</v>
      </c>
      <c r="N458" s="28">
        <f t="shared" si="51"/>
        <v>2072.442671146974</v>
      </c>
      <c r="O458" s="25">
        <v>10.9</v>
      </c>
      <c r="P458" s="25">
        <v>20.4</v>
      </c>
      <c r="Q458" s="25">
        <v>46.5</v>
      </c>
      <c r="S458" s="21">
        <v>4.294E-06</v>
      </c>
      <c r="T458" s="21">
        <v>2.955E-06</v>
      </c>
      <c r="U458" s="21">
        <v>2.406E-06</v>
      </c>
      <c r="V458" s="56">
        <v>778</v>
      </c>
      <c r="W458" s="56">
        <v>307.2</v>
      </c>
      <c r="X458" s="56">
        <v>299.8</v>
      </c>
      <c r="Y458" s="56">
        <v>0</v>
      </c>
      <c r="Z458" s="31">
        <v>0.095</v>
      </c>
      <c r="AA458" s="57">
        <v>0</v>
      </c>
      <c r="AB458" s="57">
        <f t="shared" si="46"/>
        <v>0</v>
      </c>
      <c r="AC458" s="32">
        <v>12.311</v>
      </c>
      <c r="AD458" s="28">
        <v>2072.442671146974</v>
      </c>
    </row>
    <row r="459" spans="1:30" ht="12.75">
      <c r="A459" s="20">
        <f aca="true" t="shared" si="52" ref="A459:A522">A458</f>
        <v>37074</v>
      </c>
      <c r="B459" s="26">
        <v>183</v>
      </c>
      <c r="C459" s="52">
        <v>0.906944454</v>
      </c>
      <c r="D459" s="27">
        <v>0.906944454</v>
      </c>
      <c r="E459" s="23">
        <v>4496</v>
      </c>
      <c r="F459" s="29">
        <v>0</v>
      </c>
      <c r="G459" s="52">
        <v>38.96400108</v>
      </c>
      <c r="H459" s="52">
        <v>-76.37488715</v>
      </c>
      <c r="I459" s="30">
        <v>844.9</v>
      </c>
      <c r="J459" s="25">
        <f t="shared" si="47"/>
        <v>799.3</v>
      </c>
      <c r="K459" s="24">
        <f t="shared" si="48"/>
        <v>1969.5471372755483</v>
      </c>
      <c r="L459" s="24">
        <f t="shared" si="49"/>
        <v>2053.147137275548</v>
      </c>
      <c r="M459" s="24">
        <f t="shared" si="50"/>
        <v>2070.9471372755484</v>
      </c>
      <c r="N459" s="28">
        <f t="shared" si="51"/>
        <v>2062.0471372755483</v>
      </c>
      <c r="O459" s="25">
        <v>11.1</v>
      </c>
      <c r="P459" s="25">
        <v>20.2</v>
      </c>
      <c r="Q459" s="25">
        <v>45.5</v>
      </c>
      <c r="Z459" s="31">
        <v>0.115</v>
      </c>
      <c r="AA459" s="57">
        <v>0</v>
      </c>
      <c r="AB459" s="57">
        <f t="shared" si="46"/>
        <v>0</v>
      </c>
      <c r="AC459" s="32">
        <v>12.313</v>
      </c>
      <c r="AD459" s="28">
        <v>2062.0471372755483</v>
      </c>
    </row>
    <row r="460" spans="1:30" ht="12.75">
      <c r="A460" s="20">
        <f t="shared" si="52"/>
        <v>37074</v>
      </c>
      <c r="B460" s="26">
        <v>183</v>
      </c>
      <c r="C460" s="52">
        <v>0.907060206</v>
      </c>
      <c r="D460" s="27">
        <v>0.907060206</v>
      </c>
      <c r="E460" s="23">
        <v>4506</v>
      </c>
      <c r="F460" s="29">
        <v>0</v>
      </c>
      <c r="G460" s="52">
        <v>38.95706595</v>
      </c>
      <c r="H460" s="52">
        <v>-76.37498569</v>
      </c>
      <c r="I460" s="30">
        <v>846.7</v>
      </c>
      <c r="J460" s="25">
        <f t="shared" si="47"/>
        <v>801.1</v>
      </c>
      <c r="K460" s="24">
        <f t="shared" si="48"/>
        <v>1950.8679086173786</v>
      </c>
      <c r="L460" s="24">
        <f t="shared" si="49"/>
        <v>2034.4679086173785</v>
      </c>
      <c r="M460" s="24">
        <f t="shared" si="50"/>
        <v>2052.2679086173785</v>
      </c>
      <c r="N460" s="28">
        <f t="shared" si="51"/>
        <v>2043.3679086173784</v>
      </c>
      <c r="O460" s="25">
        <v>11</v>
      </c>
      <c r="P460" s="25">
        <v>20.8</v>
      </c>
      <c r="Q460" s="25">
        <v>46.6</v>
      </c>
      <c r="Z460" s="31">
        <v>0.096</v>
      </c>
      <c r="AA460" s="57">
        <v>0</v>
      </c>
      <c r="AB460" s="57">
        <f t="shared" si="46"/>
        <v>0</v>
      </c>
      <c r="AC460" s="32">
        <v>12.305</v>
      </c>
      <c r="AD460" s="28">
        <v>2043.3679086173784</v>
      </c>
    </row>
    <row r="461" spans="1:30" ht="12.75">
      <c r="A461" s="20">
        <f t="shared" si="52"/>
        <v>37074</v>
      </c>
      <c r="B461" s="26">
        <v>183</v>
      </c>
      <c r="C461" s="52">
        <v>0.907175899</v>
      </c>
      <c r="D461" s="27">
        <v>0.907175899</v>
      </c>
      <c r="E461" s="23">
        <v>4516</v>
      </c>
      <c r="F461" s="29">
        <v>0</v>
      </c>
      <c r="G461" s="52">
        <v>38.95037749</v>
      </c>
      <c r="H461" s="52">
        <v>-76.37301727</v>
      </c>
      <c r="I461" s="30">
        <v>847.4</v>
      </c>
      <c r="J461" s="25">
        <f t="shared" si="47"/>
        <v>801.8</v>
      </c>
      <c r="K461" s="24">
        <f t="shared" si="48"/>
        <v>1943.6150964270673</v>
      </c>
      <c r="L461" s="24">
        <f t="shared" si="49"/>
        <v>2027.2150964270672</v>
      </c>
      <c r="M461" s="24">
        <f t="shared" si="50"/>
        <v>2045.0150964270674</v>
      </c>
      <c r="N461" s="28">
        <f t="shared" si="51"/>
        <v>2036.1150964270673</v>
      </c>
      <c r="O461" s="25">
        <v>11</v>
      </c>
      <c r="P461" s="25">
        <v>21.6</v>
      </c>
      <c r="Q461" s="25">
        <v>49.4</v>
      </c>
      <c r="Z461" s="31">
        <v>0.085</v>
      </c>
      <c r="AA461" s="57">
        <v>0</v>
      </c>
      <c r="AB461" s="57">
        <f t="shared" si="46"/>
        <v>0</v>
      </c>
      <c r="AC461" s="32">
        <v>12.336</v>
      </c>
      <c r="AD461" s="28">
        <v>2036.1150964270673</v>
      </c>
    </row>
    <row r="462" spans="1:30" ht="12.75">
      <c r="A462" s="20">
        <f t="shared" si="52"/>
        <v>37074</v>
      </c>
      <c r="B462" s="26">
        <v>183</v>
      </c>
      <c r="C462" s="52">
        <v>0.907291651</v>
      </c>
      <c r="D462" s="27">
        <v>0.907291651</v>
      </c>
      <c r="E462" s="23">
        <v>4526</v>
      </c>
      <c r="F462" s="29">
        <v>0</v>
      </c>
      <c r="G462" s="52">
        <v>38.94444511</v>
      </c>
      <c r="H462" s="52">
        <v>-76.36892512</v>
      </c>
      <c r="I462" s="30">
        <v>849</v>
      </c>
      <c r="J462" s="25">
        <f t="shared" si="47"/>
        <v>803.4</v>
      </c>
      <c r="K462" s="24">
        <f t="shared" si="48"/>
        <v>1927.0609890319395</v>
      </c>
      <c r="L462" s="24">
        <f t="shared" si="49"/>
        <v>2010.6609890319394</v>
      </c>
      <c r="M462" s="24">
        <f t="shared" si="50"/>
        <v>2028.4609890319396</v>
      </c>
      <c r="N462" s="28">
        <f t="shared" si="51"/>
        <v>2019.5609890319395</v>
      </c>
      <c r="O462" s="25">
        <v>11.2</v>
      </c>
      <c r="P462" s="25">
        <v>21.9</v>
      </c>
      <c r="Q462" s="25">
        <v>47.1</v>
      </c>
      <c r="R462" s="21">
        <v>1.06E-05</v>
      </c>
      <c r="S462" s="21">
        <v>4.917E-06</v>
      </c>
      <c r="T462" s="21">
        <v>3.384E-06</v>
      </c>
      <c r="U462" s="21">
        <v>2.624E-06</v>
      </c>
      <c r="V462" s="56">
        <v>781.8</v>
      </c>
      <c r="W462" s="56">
        <v>307.2</v>
      </c>
      <c r="X462" s="56">
        <v>299.7</v>
      </c>
      <c r="Y462" s="56">
        <v>0.2</v>
      </c>
      <c r="Z462" s="31">
        <v>0.106</v>
      </c>
      <c r="AA462" s="57">
        <v>0</v>
      </c>
      <c r="AB462" s="57">
        <f t="shared" si="46"/>
        <v>0</v>
      </c>
      <c r="AC462" s="32">
        <v>12.333</v>
      </c>
      <c r="AD462" s="28">
        <v>2019.5609890319395</v>
      </c>
    </row>
    <row r="463" spans="1:30" ht="12.75">
      <c r="A463" s="20">
        <f t="shared" si="52"/>
        <v>37074</v>
      </c>
      <c r="B463" s="26">
        <v>183</v>
      </c>
      <c r="C463" s="52">
        <v>0.907407403</v>
      </c>
      <c r="D463" s="27">
        <v>0.907407403</v>
      </c>
      <c r="E463" s="23">
        <v>4536</v>
      </c>
      <c r="F463" s="29">
        <v>0</v>
      </c>
      <c r="G463" s="52">
        <v>38.93969162</v>
      </c>
      <c r="H463" s="52">
        <v>-76.36305153</v>
      </c>
      <c r="I463" s="30">
        <v>850.4</v>
      </c>
      <c r="J463" s="25">
        <f t="shared" si="47"/>
        <v>804.8</v>
      </c>
      <c r="K463" s="24">
        <f t="shared" si="48"/>
        <v>1912.6031667989405</v>
      </c>
      <c r="L463" s="24">
        <f t="shared" si="49"/>
        <v>1996.2031667989404</v>
      </c>
      <c r="M463" s="24">
        <f t="shared" si="50"/>
        <v>2014.0031667989406</v>
      </c>
      <c r="N463" s="28">
        <f t="shared" si="51"/>
        <v>2005.1031667989405</v>
      </c>
      <c r="O463" s="25">
        <v>11.2</v>
      </c>
      <c r="P463" s="25">
        <v>22.2</v>
      </c>
      <c r="Q463" s="25">
        <v>47.9</v>
      </c>
      <c r="Z463" s="31">
        <v>0.094</v>
      </c>
      <c r="AA463" s="57">
        <v>0</v>
      </c>
      <c r="AB463" s="57">
        <f t="shared" si="46"/>
        <v>0</v>
      </c>
      <c r="AC463" s="32">
        <v>12.314</v>
      </c>
      <c r="AD463" s="28">
        <v>2005.1031667989405</v>
      </c>
    </row>
    <row r="464" spans="1:30" ht="12.75">
      <c r="A464" s="20">
        <f t="shared" si="52"/>
        <v>37074</v>
      </c>
      <c r="B464" s="26">
        <v>183</v>
      </c>
      <c r="C464" s="52">
        <v>0.907523155</v>
      </c>
      <c r="D464" s="27">
        <v>0.907523155</v>
      </c>
      <c r="E464" s="23">
        <v>4546</v>
      </c>
      <c r="F464" s="29">
        <v>0</v>
      </c>
      <c r="G464" s="52">
        <v>38.93656703</v>
      </c>
      <c r="H464" s="52">
        <v>-76.3556598</v>
      </c>
      <c r="I464" s="30">
        <v>852</v>
      </c>
      <c r="J464" s="25">
        <f t="shared" si="47"/>
        <v>806.4</v>
      </c>
      <c r="K464" s="24">
        <f t="shared" si="48"/>
        <v>1896.1107058225014</v>
      </c>
      <c r="L464" s="24">
        <f t="shared" si="49"/>
        <v>1979.7107058225013</v>
      </c>
      <c r="M464" s="24">
        <f t="shared" si="50"/>
        <v>1997.5107058225014</v>
      </c>
      <c r="N464" s="28">
        <f t="shared" si="51"/>
        <v>1988.6107058225014</v>
      </c>
      <c r="O464" s="25">
        <v>11.3</v>
      </c>
      <c r="P464" s="25">
        <v>22.4</v>
      </c>
      <c r="Q464" s="25">
        <v>45.7</v>
      </c>
      <c r="Z464" s="31">
        <v>0.104</v>
      </c>
      <c r="AA464" s="57">
        <v>0</v>
      </c>
      <c r="AB464" s="57">
        <f t="shared" si="46"/>
        <v>0</v>
      </c>
      <c r="AC464" s="32">
        <v>12.303</v>
      </c>
      <c r="AD464" s="28">
        <v>1988.6107058225014</v>
      </c>
    </row>
    <row r="465" spans="1:30" ht="12.75">
      <c r="A465" s="20">
        <f t="shared" si="52"/>
        <v>37074</v>
      </c>
      <c r="B465" s="26">
        <v>183</v>
      </c>
      <c r="C465" s="52">
        <v>0.907638907</v>
      </c>
      <c r="D465" s="27">
        <v>0.907638907</v>
      </c>
      <c r="E465" s="23">
        <v>4556</v>
      </c>
      <c r="F465" s="29">
        <v>0</v>
      </c>
      <c r="G465" s="52">
        <v>38.93498943</v>
      </c>
      <c r="H465" s="52">
        <v>-76.34777007</v>
      </c>
      <c r="I465" s="30">
        <v>854</v>
      </c>
      <c r="J465" s="25">
        <f t="shared" si="47"/>
        <v>808.4</v>
      </c>
      <c r="K465" s="24">
        <f t="shared" si="48"/>
        <v>1875.541085762895</v>
      </c>
      <c r="L465" s="24">
        <f t="shared" si="49"/>
        <v>1959.1410857628948</v>
      </c>
      <c r="M465" s="24">
        <f t="shared" si="50"/>
        <v>1976.941085762895</v>
      </c>
      <c r="N465" s="28">
        <f t="shared" si="51"/>
        <v>1968.041085762895</v>
      </c>
      <c r="O465" s="25">
        <v>10.5</v>
      </c>
      <c r="P465" s="25">
        <v>25.2</v>
      </c>
      <c r="Q465" s="25">
        <v>47.5</v>
      </c>
      <c r="S465" s="21">
        <v>3.761E-06</v>
      </c>
      <c r="T465" s="21">
        <v>2.889E-06</v>
      </c>
      <c r="U465" s="21">
        <v>1.809E-06</v>
      </c>
      <c r="V465" s="56">
        <v>785.5</v>
      </c>
      <c r="W465" s="56">
        <v>307.1</v>
      </c>
      <c r="X465" s="56">
        <v>299.7</v>
      </c>
      <c r="Y465" s="56">
        <v>0.2</v>
      </c>
      <c r="Z465" s="31">
        <v>0.105</v>
      </c>
      <c r="AA465" s="57">
        <v>0</v>
      </c>
      <c r="AB465" s="57">
        <f t="shared" si="46"/>
        <v>0</v>
      </c>
      <c r="AC465" s="32">
        <v>12.327</v>
      </c>
      <c r="AD465" s="28">
        <v>1968.041085762895</v>
      </c>
    </row>
    <row r="466" spans="1:30" ht="12.75">
      <c r="A466" s="20">
        <f t="shared" si="52"/>
        <v>37074</v>
      </c>
      <c r="B466" s="26">
        <v>183</v>
      </c>
      <c r="C466" s="52">
        <v>0.9077546</v>
      </c>
      <c r="D466" s="27">
        <v>0.9077546</v>
      </c>
      <c r="E466" s="23">
        <v>4566</v>
      </c>
      <c r="F466" s="29">
        <v>0</v>
      </c>
      <c r="G466" s="52">
        <v>38.93464928</v>
      </c>
      <c r="H466" s="52">
        <v>-76.33988023</v>
      </c>
      <c r="I466" s="30">
        <v>856.1</v>
      </c>
      <c r="J466" s="25">
        <f t="shared" si="47"/>
        <v>810.5</v>
      </c>
      <c r="K466" s="24">
        <f t="shared" si="48"/>
        <v>1853.997682634637</v>
      </c>
      <c r="L466" s="24">
        <f t="shared" si="49"/>
        <v>1937.5976826346368</v>
      </c>
      <c r="M466" s="24">
        <f t="shared" si="50"/>
        <v>1955.397682634637</v>
      </c>
      <c r="N466" s="28">
        <f t="shared" si="51"/>
        <v>1946.497682634637</v>
      </c>
      <c r="O466" s="25">
        <v>10.9</v>
      </c>
      <c r="P466" s="25">
        <v>24.5</v>
      </c>
      <c r="Q466" s="25">
        <v>48.5</v>
      </c>
      <c r="Z466" s="31">
        <v>0.104</v>
      </c>
      <c r="AA466" s="57">
        <v>0</v>
      </c>
      <c r="AB466" s="57">
        <f t="shared" si="46"/>
        <v>0</v>
      </c>
      <c r="AC466" s="32">
        <v>12.313</v>
      </c>
      <c r="AD466" s="28">
        <v>1946.497682634637</v>
      </c>
    </row>
    <row r="467" spans="1:30" ht="12.75">
      <c r="A467" s="20">
        <f t="shared" si="52"/>
        <v>37074</v>
      </c>
      <c r="B467" s="26">
        <v>183</v>
      </c>
      <c r="C467" s="52">
        <v>0.907870352</v>
      </c>
      <c r="D467" s="27">
        <v>0.907870352</v>
      </c>
      <c r="E467" s="23">
        <v>4576</v>
      </c>
      <c r="F467" s="29">
        <v>0</v>
      </c>
      <c r="G467" s="52">
        <v>38.9349823</v>
      </c>
      <c r="H467" s="52">
        <v>-76.33212027</v>
      </c>
      <c r="I467" s="30">
        <v>856.8</v>
      </c>
      <c r="J467" s="25">
        <f t="shared" si="47"/>
        <v>811.1999999999999</v>
      </c>
      <c r="K467" s="24">
        <f t="shared" si="48"/>
        <v>1846.828950660281</v>
      </c>
      <c r="L467" s="24">
        <f t="shared" si="49"/>
        <v>1930.4289506602809</v>
      </c>
      <c r="M467" s="24">
        <f t="shared" si="50"/>
        <v>1948.228950660281</v>
      </c>
      <c r="N467" s="28">
        <f t="shared" si="51"/>
        <v>1939.328950660281</v>
      </c>
      <c r="O467" s="25">
        <v>11.3</v>
      </c>
      <c r="P467" s="25">
        <v>23.8</v>
      </c>
      <c r="Q467" s="25">
        <v>53.9</v>
      </c>
      <c r="Z467" s="31">
        <v>0.085</v>
      </c>
      <c r="AA467" s="57">
        <v>0</v>
      </c>
      <c r="AB467" s="57">
        <f t="shared" si="46"/>
        <v>0</v>
      </c>
      <c r="AC467" s="32">
        <v>12.298</v>
      </c>
      <c r="AD467" s="28">
        <v>1939.328950660281</v>
      </c>
    </row>
    <row r="468" spans="1:30" ht="12.75">
      <c r="A468" s="20">
        <f t="shared" si="52"/>
        <v>37074</v>
      </c>
      <c r="B468" s="26">
        <v>183</v>
      </c>
      <c r="C468" s="52">
        <v>0.907986104</v>
      </c>
      <c r="D468" s="27">
        <v>0.907986104</v>
      </c>
      <c r="E468" s="23">
        <v>4586</v>
      </c>
      <c r="F468" s="29">
        <v>0</v>
      </c>
      <c r="G468" s="52">
        <v>38.93569115</v>
      </c>
      <c r="H468" s="52">
        <v>-76.32437325</v>
      </c>
      <c r="I468" s="30">
        <v>858.8</v>
      </c>
      <c r="J468" s="25">
        <f t="shared" si="47"/>
        <v>813.1999999999999</v>
      </c>
      <c r="K468" s="24">
        <f t="shared" si="48"/>
        <v>1826.3808945952126</v>
      </c>
      <c r="L468" s="24">
        <f t="shared" si="49"/>
        <v>1909.9808945952125</v>
      </c>
      <c r="M468" s="24">
        <f t="shared" si="50"/>
        <v>1927.7808945952127</v>
      </c>
      <c r="N468" s="28">
        <f t="shared" si="51"/>
        <v>1918.8808945952126</v>
      </c>
      <c r="O468" s="25">
        <v>11.5</v>
      </c>
      <c r="P468" s="25">
        <v>23.5</v>
      </c>
      <c r="Q468" s="25">
        <v>51.9</v>
      </c>
      <c r="R468" s="21">
        <v>2.25E-05</v>
      </c>
      <c r="S468" s="21">
        <v>3.576E-06</v>
      </c>
      <c r="T468" s="21">
        <v>1.999E-06</v>
      </c>
      <c r="U468" s="21">
        <v>1.745E-06</v>
      </c>
      <c r="V468" s="56">
        <v>790.9</v>
      </c>
      <c r="W468" s="56">
        <v>307.1</v>
      </c>
      <c r="X468" s="56">
        <v>299.7</v>
      </c>
      <c r="Y468" s="56">
        <v>0.4</v>
      </c>
      <c r="Z468" s="31">
        <v>0.085</v>
      </c>
      <c r="AA468" s="57">
        <v>0</v>
      </c>
      <c r="AB468" s="57">
        <f t="shared" si="46"/>
        <v>0</v>
      </c>
      <c r="AC468" s="32">
        <v>12.323</v>
      </c>
      <c r="AD468" s="28">
        <v>1918.8808945952126</v>
      </c>
    </row>
    <row r="469" spans="1:30" ht="12.75">
      <c r="A469" s="20">
        <f t="shared" si="52"/>
        <v>37074</v>
      </c>
      <c r="B469" s="26">
        <v>183</v>
      </c>
      <c r="C469" s="52">
        <v>0.908101857</v>
      </c>
      <c r="D469" s="27">
        <v>0.908101857</v>
      </c>
      <c r="E469" s="23">
        <v>4596</v>
      </c>
      <c r="F469" s="29">
        <v>0</v>
      </c>
      <c r="G469" s="52">
        <v>38.9375131</v>
      </c>
      <c r="H469" s="52">
        <v>-76.31738327</v>
      </c>
      <c r="I469" s="30">
        <v>860</v>
      </c>
      <c r="J469" s="25">
        <f t="shared" si="47"/>
        <v>814.4</v>
      </c>
      <c r="K469" s="24">
        <f t="shared" si="48"/>
        <v>1814.1361864949909</v>
      </c>
      <c r="L469" s="24">
        <f t="shared" si="49"/>
        <v>1897.7361864949908</v>
      </c>
      <c r="M469" s="24">
        <f t="shared" si="50"/>
        <v>1915.536186494991</v>
      </c>
      <c r="N469" s="28">
        <f t="shared" si="51"/>
        <v>1906.6361864949909</v>
      </c>
      <c r="O469" s="25">
        <v>11.2</v>
      </c>
      <c r="P469" s="25">
        <v>24</v>
      </c>
      <c r="Q469" s="25">
        <v>46.9</v>
      </c>
      <c r="Z469" s="31">
        <v>0.104</v>
      </c>
      <c r="AA469" s="57">
        <v>0</v>
      </c>
      <c r="AB469" s="57">
        <f t="shared" si="46"/>
        <v>0</v>
      </c>
      <c r="AC469" s="32">
        <v>12.311</v>
      </c>
      <c r="AD469" s="28">
        <v>1906.6361864949909</v>
      </c>
    </row>
    <row r="470" spans="1:30" ht="12.75">
      <c r="A470" s="20">
        <f t="shared" si="52"/>
        <v>37074</v>
      </c>
      <c r="B470" s="26">
        <v>183</v>
      </c>
      <c r="C470" s="52">
        <v>0.908217609</v>
      </c>
      <c r="D470" s="27">
        <v>0.908217609</v>
      </c>
      <c r="E470" s="23">
        <v>4606</v>
      </c>
      <c r="F470" s="29">
        <v>0</v>
      </c>
      <c r="G470" s="52">
        <v>38.94058763</v>
      </c>
      <c r="H470" s="52">
        <v>-76.31116502</v>
      </c>
      <c r="I470" s="30">
        <v>861</v>
      </c>
      <c r="J470" s="25">
        <f t="shared" si="47"/>
        <v>815.4</v>
      </c>
      <c r="K470" s="24">
        <f t="shared" si="48"/>
        <v>1803.9460375023957</v>
      </c>
      <c r="L470" s="24">
        <f t="shared" si="49"/>
        <v>1887.5460375023956</v>
      </c>
      <c r="M470" s="24">
        <f t="shared" si="50"/>
        <v>1905.3460375023958</v>
      </c>
      <c r="N470" s="28">
        <f t="shared" si="51"/>
        <v>1896.4460375023957</v>
      </c>
      <c r="O470" s="25">
        <v>11.5</v>
      </c>
      <c r="P470" s="25">
        <v>23.8</v>
      </c>
      <c r="Q470" s="25">
        <v>48.6</v>
      </c>
      <c r="Z470" s="31">
        <v>0.097</v>
      </c>
      <c r="AA470" s="57">
        <v>0</v>
      </c>
      <c r="AB470" s="57">
        <f t="shared" si="46"/>
        <v>0</v>
      </c>
      <c r="AC470" s="32">
        <v>12.307</v>
      </c>
      <c r="AD470" s="28">
        <v>1896.4460375023957</v>
      </c>
    </row>
    <row r="471" spans="1:30" ht="12.75">
      <c r="A471" s="20">
        <f t="shared" si="52"/>
        <v>37074</v>
      </c>
      <c r="B471" s="26">
        <v>183</v>
      </c>
      <c r="C471" s="52">
        <v>0.908333361</v>
      </c>
      <c r="D471" s="27">
        <v>0.908333361</v>
      </c>
      <c r="E471" s="23">
        <v>4616</v>
      </c>
      <c r="F471" s="29">
        <v>0</v>
      </c>
      <c r="G471" s="52">
        <v>38.94430302</v>
      </c>
      <c r="H471" s="52">
        <v>-76.30577541</v>
      </c>
      <c r="I471" s="30">
        <v>861.6</v>
      </c>
      <c r="J471" s="25">
        <f t="shared" si="47"/>
        <v>816</v>
      </c>
      <c r="K471" s="24">
        <f t="shared" si="48"/>
        <v>1797.8379450077957</v>
      </c>
      <c r="L471" s="24">
        <f t="shared" si="49"/>
        <v>1881.4379450077956</v>
      </c>
      <c r="M471" s="24">
        <f t="shared" si="50"/>
        <v>1899.2379450077958</v>
      </c>
      <c r="N471" s="28">
        <f t="shared" si="51"/>
        <v>1890.3379450077957</v>
      </c>
      <c r="O471" s="25">
        <v>11.8</v>
      </c>
      <c r="P471" s="25">
        <v>23.6</v>
      </c>
      <c r="Q471" s="25">
        <v>50</v>
      </c>
      <c r="S471" s="21">
        <v>3.724E-06</v>
      </c>
      <c r="T471" s="21">
        <v>2.231E-06</v>
      </c>
      <c r="U471" s="21">
        <v>1.56E-06</v>
      </c>
      <c r="V471" s="56">
        <v>795</v>
      </c>
      <c r="W471" s="56">
        <v>307</v>
      </c>
      <c r="X471" s="56">
        <v>299.6</v>
      </c>
      <c r="Y471" s="56">
        <v>0.4</v>
      </c>
      <c r="Z471" s="31">
        <v>0.106</v>
      </c>
      <c r="AA471" s="57">
        <v>0</v>
      </c>
      <c r="AB471" s="57">
        <f t="shared" si="46"/>
        <v>0</v>
      </c>
      <c r="AC471" s="32">
        <v>12.314</v>
      </c>
      <c r="AD471" s="28">
        <v>1890.3379450077957</v>
      </c>
    </row>
    <row r="472" spans="1:30" ht="12.75">
      <c r="A472" s="20">
        <f t="shared" si="52"/>
        <v>37074</v>
      </c>
      <c r="B472" s="26">
        <v>183</v>
      </c>
      <c r="C472" s="52">
        <v>0.908449054</v>
      </c>
      <c r="D472" s="27">
        <v>0.908449054</v>
      </c>
      <c r="E472" s="23">
        <v>4626</v>
      </c>
      <c r="F472" s="29">
        <v>0</v>
      </c>
      <c r="G472" s="52">
        <v>38.9485474</v>
      </c>
      <c r="H472" s="52">
        <v>-76.30098093</v>
      </c>
      <c r="I472" s="30">
        <v>862.8</v>
      </c>
      <c r="J472" s="25">
        <f t="shared" si="47"/>
        <v>817.1999999999999</v>
      </c>
      <c r="K472" s="24">
        <f t="shared" si="48"/>
        <v>1785.635222206425</v>
      </c>
      <c r="L472" s="24">
        <f t="shared" si="49"/>
        <v>1869.2352222064249</v>
      </c>
      <c r="M472" s="24">
        <f t="shared" si="50"/>
        <v>1887.035222206425</v>
      </c>
      <c r="N472" s="28">
        <f t="shared" si="51"/>
        <v>1878.135222206425</v>
      </c>
      <c r="O472" s="25">
        <v>11.8</v>
      </c>
      <c r="P472" s="25">
        <v>23.6</v>
      </c>
      <c r="Q472" s="25">
        <v>48.5</v>
      </c>
      <c r="Z472" s="31">
        <v>0.106</v>
      </c>
      <c r="AA472" s="57">
        <v>0</v>
      </c>
      <c r="AB472" s="57">
        <f t="shared" si="46"/>
        <v>0</v>
      </c>
      <c r="AC472" s="32">
        <v>12.31</v>
      </c>
      <c r="AD472" s="28">
        <v>1878.135222206425</v>
      </c>
    </row>
    <row r="473" spans="1:30" ht="12.75">
      <c r="A473" s="20">
        <f t="shared" si="52"/>
        <v>37074</v>
      </c>
      <c r="B473" s="26">
        <v>183</v>
      </c>
      <c r="C473" s="52">
        <v>0.908564806</v>
      </c>
      <c r="D473" s="27">
        <v>0.908564806</v>
      </c>
      <c r="E473" s="23">
        <v>4636</v>
      </c>
      <c r="F473" s="29">
        <v>0</v>
      </c>
      <c r="G473" s="52">
        <v>38.9535076</v>
      </c>
      <c r="H473" s="52">
        <v>-76.29709883</v>
      </c>
      <c r="I473" s="30">
        <v>864.9</v>
      </c>
      <c r="J473" s="25">
        <f t="shared" si="47"/>
        <v>819.3</v>
      </c>
      <c r="K473" s="24">
        <f t="shared" si="48"/>
        <v>1764.323511295436</v>
      </c>
      <c r="L473" s="24">
        <f t="shared" si="49"/>
        <v>1847.923511295436</v>
      </c>
      <c r="M473" s="24">
        <f t="shared" si="50"/>
        <v>1865.723511295436</v>
      </c>
      <c r="N473" s="28">
        <f t="shared" si="51"/>
        <v>1856.823511295436</v>
      </c>
      <c r="O473" s="25">
        <v>11.7</v>
      </c>
      <c r="P473" s="25">
        <v>24.3</v>
      </c>
      <c r="Q473" s="25">
        <v>42</v>
      </c>
      <c r="Z473" s="31">
        <v>0.085</v>
      </c>
      <c r="AA473" s="57">
        <v>0</v>
      </c>
      <c r="AB473" s="57">
        <f t="shared" si="46"/>
        <v>0</v>
      </c>
      <c r="AC473" s="32">
        <v>12.318</v>
      </c>
      <c r="AD473" s="28">
        <v>1856.823511295436</v>
      </c>
    </row>
    <row r="474" spans="1:30" ht="12.75">
      <c r="A474" s="20">
        <f t="shared" si="52"/>
        <v>37074</v>
      </c>
      <c r="B474" s="26">
        <v>183</v>
      </c>
      <c r="C474" s="52">
        <v>0.908680558</v>
      </c>
      <c r="D474" s="27">
        <v>0.908680558</v>
      </c>
      <c r="E474" s="23">
        <v>4646</v>
      </c>
      <c r="F474" s="29">
        <v>0</v>
      </c>
      <c r="G474" s="52">
        <v>38.95896812</v>
      </c>
      <c r="H474" s="52">
        <v>-76.29437033</v>
      </c>
      <c r="I474" s="30">
        <v>865.9</v>
      </c>
      <c r="J474" s="25">
        <f t="shared" si="47"/>
        <v>820.3</v>
      </c>
      <c r="K474" s="24">
        <f t="shared" si="48"/>
        <v>1754.1942695271446</v>
      </c>
      <c r="L474" s="24">
        <f t="shared" si="49"/>
        <v>1837.7942695271445</v>
      </c>
      <c r="M474" s="24">
        <f t="shared" si="50"/>
        <v>1855.5942695271447</v>
      </c>
      <c r="N474" s="28">
        <f t="shared" si="51"/>
        <v>1846.6942695271446</v>
      </c>
      <c r="O474" s="25">
        <v>11</v>
      </c>
      <c r="P474" s="25">
        <v>28</v>
      </c>
      <c r="Q474" s="25">
        <v>32.1</v>
      </c>
      <c r="R474" s="21">
        <v>1.96E-05</v>
      </c>
      <c r="S474" s="21">
        <v>2.719E-06</v>
      </c>
      <c r="T474" s="21">
        <v>2.041E-06</v>
      </c>
      <c r="U474" s="21">
        <v>1.395E-06</v>
      </c>
      <c r="V474" s="56">
        <v>798.5</v>
      </c>
      <c r="W474" s="56">
        <v>307</v>
      </c>
      <c r="X474" s="56">
        <v>299.5</v>
      </c>
      <c r="Y474" s="56">
        <v>0.5</v>
      </c>
      <c r="Z474" s="31">
        <v>0.104</v>
      </c>
      <c r="AA474" s="57">
        <v>0</v>
      </c>
      <c r="AB474" s="57">
        <f t="shared" si="46"/>
        <v>0</v>
      </c>
      <c r="AC474" s="32">
        <v>12.307</v>
      </c>
      <c r="AD474" s="28">
        <v>1846.6942695271446</v>
      </c>
    </row>
    <row r="475" spans="1:30" ht="12.75">
      <c r="A475" s="20">
        <f t="shared" si="52"/>
        <v>37074</v>
      </c>
      <c r="B475" s="26">
        <v>183</v>
      </c>
      <c r="C475" s="52">
        <v>0.90879631</v>
      </c>
      <c r="D475" s="27">
        <v>0.90879631</v>
      </c>
      <c r="E475" s="23">
        <v>4656</v>
      </c>
      <c r="F475" s="29">
        <v>0</v>
      </c>
      <c r="G475" s="52">
        <v>38.96464448</v>
      </c>
      <c r="H475" s="52">
        <v>-76.29279138</v>
      </c>
      <c r="I475" s="30">
        <v>867.9</v>
      </c>
      <c r="J475" s="25">
        <f t="shared" si="47"/>
        <v>822.3</v>
      </c>
      <c r="K475" s="24">
        <f t="shared" si="48"/>
        <v>1733.9727780488654</v>
      </c>
      <c r="L475" s="24">
        <f t="shared" si="49"/>
        <v>1817.5727780488653</v>
      </c>
      <c r="M475" s="24">
        <f t="shared" si="50"/>
        <v>1835.3727780488655</v>
      </c>
      <c r="N475" s="28">
        <f t="shared" si="51"/>
        <v>1826.4727780488654</v>
      </c>
      <c r="O475" s="25">
        <v>11.2</v>
      </c>
      <c r="P475" s="25">
        <v>29.3</v>
      </c>
      <c r="Q475" s="25">
        <v>46.1</v>
      </c>
      <c r="Z475" s="31">
        <v>0.106</v>
      </c>
      <c r="AA475" s="57">
        <v>0</v>
      </c>
      <c r="AB475" s="57">
        <f t="shared" si="46"/>
        <v>0</v>
      </c>
      <c r="AC475" s="32">
        <v>12.311</v>
      </c>
      <c r="AD475" s="28">
        <v>1826.4727780488654</v>
      </c>
    </row>
    <row r="476" spans="1:30" ht="12.75">
      <c r="A476" s="20">
        <f t="shared" si="52"/>
        <v>37074</v>
      </c>
      <c r="B476" s="26">
        <v>183</v>
      </c>
      <c r="C476" s="52">
        <v>0.908912063</v>
      </c>
      <c r="D476" s="27">
        <v>0.908912063</v>
      </c>
      <c r="E476" s="23">
        <v>4666</v>
      </c>
      <c r="F476" s="29">
        <v>0</v>
      </c>
      <c r="G476" s="52">
        <v>38.97055854</v>
      </c>
      <c r="H476" s="52">
        <v>-76.29229893</v>
      </c>
      <c r="I476" s="30">
        <v>869.6</v>
      </c>
      <c r="J476" s="25">
        <f t="shared" si="47"/>
        <v>824</v>
      </c>
      <c r="K476" s="24">
        <f t="shared" si="48"/>
        <v>1716.8231426847624</v>
      </c>
      <c r="L476" s="24">
        <f t="shared" si="49"/>
        <v>1800.4231426847623</v>
      </c>
      <c r="M476" s="24">
        <f t="shared" si="50"/>
        <v>1818.2231426847625</v>
      </c>
      <c r="N476" s="28">
        <f t="shared" si="51"/>
        <v>1809.3231426847624</v>
      </c>
      <c r="O476" s="25">
        <v>10.9</v>
      </c>
      <c r="P476" s="25">
        <v>31.6</v>
      </c>
      <c r="Q476" s="25">
        <v>40.1</v>
      </c>
      <c r="Z476" s="31">
        <v>0.085</v>
      </c>
      <c r="AA476" s="57">
        <v>0</v>
      </c>
      <c r="AB476" s="57">
        <f t="shared" si="46"/>
        <v>0</v>
      </c>
      <c r="AC476" s="32">
        <v>12.336</v>
      </c>
      <c r="AD476" s="28">
        <v>1809.3231426847624</v>
      </c>
    </row>
    <row r="477" spans="1:30" ht="12.75">
      <c r="A477" s="20">
        <f t="shared" si="52"/>
        <v>37074</v>
      </c>
      <c r="B477" s="26">
        <v>183</v>
      </c>
      <c r="C477" s="52">
        <v>0.909027755</v>
      </c>
      <c r="D477" s="27">
        <v>0.909027755</v>
      </c>
      <c r="E477" s="23">
        <v>4676</v>
      </c>
      <c r="F477" s="29">
        <v>0</v>
      </c>
      <c r="G477" s="52">
        <v>38.97647266</v>
      </c>
      <c r="H477" s="52">
        <v>-76.29355507</v>
      </c>
      <c r="I477" s="30">
        <v>872</v>
      </c>
      <c r="J477" s="25">
        <f t="shared" si="47"/>
        <v>826.4</v>
      </c>
      <c r="K477" s="24">
        <f t="shared" si="48"/>
        <v>1692.6720310258215</v>
      </c>
      <c r="L477" s="24">
        <f t="shared" si="49"/>
        <v>1776.2720310258214</v>
      </c>
      <c r="M477" s="24">
        <f t="shared" si="50"/>
        <v>1794.0720310258216</v>
      </c>
      <c r="N477" s="28">
        <f t="shared" si="51"/>
        <v>1785.1720310258215</v>
      </c>
      <c r="O477" s="25">
        <v>10</v>
      </c>
      <c r="P477" s="25">
        <v>37.6</v>
      </c>
      <c r="Q477" s="25">
        <v>43</v>
      </c>
      <c r="S477" s="21">
        <v>3.949E-06</v>
      </c>
      <c r="T477" s="21">
        <v>2.207E-06</v>
      </c>
      <c r="U477" s="21">
        <v>2.219E-06</v>
      </c>
      <c r="V477" s="56">
        <v>803.2</v>
      </c>
      <c r="W477" s="56">
        <v>306.9</v>
      </c>
      <c r="X477" s="56">
        <v>299.5</v>
      </c>
      <c r="Y477" s="56">
        <v>0.5</v>
      </c>
      <c r="Z477" s="31">
        <v>0.105</v>
      </c>
      <c r="AA477" s="57">
        <v>0</v>
      </c>
      <c r="AB477" s="57">
        <f t="shared" si="46"/>
        <v>0</v>
      </c>
      <c r="AC477" s="32">
        <v>12.311</v>
      </c>
      <c r="AD477" s="28">
        <v>1785.1720310258215</v>
      </c>
    </row>
    <row r="478" spans="1:30" ht="12.75">
      <c r="A478" s="20">
        <f t="shared" si="52"/>
        <v>37074</v>
      </c>
      <c r="B478" s="26">
        <v>183</v>
      </c>
      <c r="C478" s="52">
        <v>0.909143507</v>
      </c>
      <c r="D478" s="27">
        <v>0.909143507</v>
      </c>
      <c r="E478" s="23">
        <v>4686</v>
      </c>
      <c r="F478" s="29">
        <v>0</v>
      </c>
      <c r="G478" s="52">
        <v>38.98200962</v>
      </c>
      <c r="H478" s="52">
        <v>-76.29660349</v>
      </c>
      <c r="I478" s="30">
        <v>873.6</v>
      </c>
      <c r="J478" s="25">
        <f t="shared" si="47"/>
        <v>828</v>
      </c>
      <c r="K478" s="24">
        <f t="shared" si="48"/>
        <v>1676.6102245249617</v>
      </c>
      <c r="L478" s="24">
        <f t="shared" si="49"/>
        <v>1760.2102245249616</v>
      </c>
      <c r="M478" s="24">
        <f t="shared" si="50"/>
        <v>1778.0102245249618</v>
      </c>
      <c r="N478" s="28">
        <f t="shared" si="51"/>
        <v>1769.1102245249617</v>
      </c>
      <c r="O478" s="25">
        <v>10</v>
      </c>
      <c r="P478" s="25">
        <v>41.1</v>
      </c>
      <c r="Q478" s="25">
        <v>40.4</v>
      </c>
      <c r="Z478" s="31">
        <v>0.095</v>
      </c>
      <c r="AA478" s="57">
        <v>0</v>
      </c>
      <c r="AB478" s="57">
        <f t="shared" si="46"/>
        <v>0</v>
      </c>
      <c r="AC478" s="32">
        <v>12.311</v>
      </c>
      <c r="AD478" s="28">
        <v>1769.1102245249617</v>
      </c>
    </row>
    <row r="479" spans="1:30" ht="12.75">
      <c r="A479" s="20">
        <f t="shared" si="52"/>
        <v>37074</v>
      </c>
      <c r="B479" s="26">
        <v>183</v>
      </c>
      <c r="C479" s="52">
        <v>0.90925926</v>
      </c>
      <c r="D479" s="27">
        <v>0.90925926</v>
      </c>
      <c r="E479" s="23">
        <v>4696</v>
      </c>
      <c r="F479" s="29">
        <v>0</v>
      </c>
      <c r="G479" s="52">
        <v>38.98663283</v>
      </c>
      <c r="H479" s="52">
        <v>-76.30163846</v>
      </c>
      <c r="I479" s="30">
        <v>876.1</v>
      </c>
      <c r="J479" s="25">
        <f t="shared" si="47"/>
        <v>830.5</v>
      </c>
      <c r="K479" s="24">
        <f t="shared" si="48"/>
        <v>1651.5756822836065</v>
      </c>
      <c r="L479" s="24">
        <f t="shared" si="49"/>
        <v>1735.1756822836064</v>
      </c>
      <c r="M479" s="24">
        <f t="shared" si="50"/>
        <v>1752.9756822836066</v>
      </c>
      <c r="N479" s="28">
        <f t="shared" si="51"/>
        <v>1744.0756822836065</v>
      </c>
      <c r="O479" s="25">
        <v>10</v>
      </c>
      <c r="P479" s="25">
        <v>43.8</v>
      </c>
      <c r="Q479" s="25">
        <v>39.4</v>
      </c>
      <c r="Z479" s="31">
        <v>0.095</v>
      </c>
      <c r="AA479" s="57">
        <v>0</v>
      </c>
      <c r="AB479" s="57">
        <f t="shared" si="46"/>
        <v>0</v>
      </c>
      <c r="AC479" s="32">
        <v>12.343</v>
      </c>
      <c r="AD479" s="28">
        <v>1744.0756822836065</v>
      </c>
    </row>
    <row r="480" spans="1:30" ht="12.75">
      <c r="A480" s="20">
        <f t="shared" si="52"/>
        <v>37074</v>
      </c>
      <c r="B480" s="26">
        <v>183</v>
      </c>
      <c r="C480" s="52">
        <v>0.909375012</v>
      </c>
      <c r="D480" s="27">
        <v>0.909375012</v>
      </c>
      <c r="E480" s="23">
        <v>4706</v>
      </c>
      <c r="F480" s="29">
        <v>0</v>
      </c>
      <c r="G480" s="52">
        <v>38.99014791</v>
      </c>
      <c r="H480" s="52">
        <v>-76.3082912</v>
      </c>
      <c r="I480" s="30">
        <v>877.5</v>
      </c>
      <c r="J480" s="25">
        <f t="shared" si="47"/>
        <v>831.9</v>
      </c>
      <c r="K480" s="24">
        <f t="shared" si="48"/>
        <v>1637.5892353765087</v>
      </c>
      <c r="L480" s="24">
        <f t="shared" si="49"/>
        <v>1721.1892353765086</v>
      </c>
      <c r="M480" s="24">
        <f t="shared" si="50"/>
        <v>1738.9892353765088</v>
      </c>
      <c r="N480" s="28">
        <f t="shared" si="51"/>
        <v>1730.0892353765087</v>
      </c>
      <c r="O480" s="25">
        <v>8.6</v>
      </c>
      <c r="P480" s="25">
        <v>53.9</v>
      </c>
      <c r="Q480" s="25">
        <v>37.5</v>
      </c>
      <c r="R480" s="21">
        <v>9.29E-05</v>
      </c>
      <c r="S480" s="21">
        <v>4.82E-06</v>
      </c>
      <c r="T480" s="21">
        <v>3.316E-06</v>
      </c>
      <c r="U480" s="21">
        <v>2.202E-06</v>
      </c>
      <c r="V480" s="56">
        <v>809.4</v>
      </c>
      <c r="W480" s="56">
        <v>306.9</v>
      </c>
      <c r="X480" s="56">
        <v>299.4</v>
      </c>
      <c r="Y480" s="56">
        <v>0.9</v>
      </c>
      <c r="Z480" s="31">
        <v>0.106</v>
      </c>
      <c r="AA480" s="57">
        <v>0</v>
      </c>
      <c r="AB480" s="57">
        <f t="shared" si="46"/>
        <v>0</v>
      </c>
      <c r="AC480" s="32">
        <v>12.337</v>
      </c>
      <c r="AD480" s="28">
        <v>1730.0892353765087</v>
      </c>
    </row>
    <row r="481" spans="1:30" ht="12.75">
      <c r="A481" s="20">
        <f t="shared" si="52"/>
        <v>37074</v>
      </c>
      <c r="B481" s="26">
        <v>183</v>
      </c>
      <c r="C481" s="52">
        <v>0.909490764</v>
      </c>
      <c r="D481" s="27">
        <v>0.909490764</v>
      </c>
      <c r="E481" s="23">
        <v>4716</v>
      </c>
      <c r="F481" s="29">
        <v>0</v>
      </c>
      <c r="G481" s="52">
        <v>38.9919909</v>
      </c>
      <c r="H481" s="52">
        <v>-76.31620118</v>
      </c>
      <c r="I481" s="30">
        <v>879.9</v>
      </c>
      <c r="J481" s="25">
        <f t="shared" si="47"/>
        <v>834.3</v>
      </c>
      <c r="K481" s="24">
        <f t="shared" si="48"/>
        <v>1613.6671406990467</v>
      </c>
      <c r="L481" s="24">
        <f t="shared" si="49"/>
        <v>1697.2671406990466</v>
      </c>
      <c r="M481" s="24">
        <f t="shared" si="50"/>
        <v>1715.0671406990468</v>
      </c>
      <c r="N481" s="28">
        <f t="shared" si="51"/>
        <v>1706.1671406990467</v>
      </c>
      <c r="O481" s="25">
        <v>8.9</v>
      </c>
      <c r="P481" s="25">
        <v>55.6</v>
      </c>
      <c r="Q481" s="25">
        <v>37.6</v>
      </c>
      <c r="Z481" s="31">
        <v>0.116</v>
      </c>
      <c r="AA481" s="57">
        <v>0</v>
      </c>
      <c r="AB481" s="57">
        <f t="shared" si="46"/>
        <v>0</v>
      </c>
      <c r="AC481" s="32">
        <v>12.311</v>
      </c>
      <c r="AD481" s="28">
        <v>1706.1671406990467</v>
      </c>
    </row>
    <row r="482" spans="1:30" ht="12.75">
      <c r="A482" s="20">
        <f t="shared" si="52"/>
        <v>37074</v>
      </c>
      <c r="B482" s="26">
        <v>183</v>
      </c>
      <c r="C482" s="52">
        <v>0.909606457</v>
      </c>
      <c r="D482" s="27">
        <v>0.909606457</v>
      </c>
      <c r="E482" s="23">
        <v>4726</v>
      </c>
      <c r="F482" s="29">
        <v>0</v>
      </c>
      <c r="G482" s="52">
        <v>38.99197471</v>
      </c>
      <c r="H482" s="52">
        <v>-76.32443545</v>
      </c>
      <c r="I482" s="30">
        <v>881.4</v>
      </c>
      <c r="J482" s="25">
        <f t="shared" si="47"/>
        <v>835.8</v>
      </c>
      <c r="K482" s="24">
        <f t="shared" si="48"/>
        <v>1598.7507519710798</v>
      </c>
      <c r="L482" s="24">
        <f t="shared" si="49"/>
        <v>1682.3507519710797</v>
      </c>
      <c r="M482" s="24">
        <f t="shared" si="50"/>
        <v>1700.15075197108</v>
      </c>
      <c r="N482" s="28">
        <f t="shared" si="51"/>
        <v>1691.2507519710798</v>
      </c>
      <c r="O482" s="25">
        <v>9.1</v>
      </c>
      <c r="P482" s="25">
        <v>56.5</v>
      </c>
      <c r="Q482" s="25">
        <v>39.1</v>
      </c>
      <c r="Z482" s="31">
        <v>0.126</v>
      </c>
      <c r="AA482" s="57">
        <v>0</v>
      </c>
      <c r="AB482" s="57">
        <f t="shared" si="46"/>
        <v>0</v>
      </c>
      <c r="AC482" s="32">
        <v>12.331</v>
      </c>
      <c r="AD482" s="28">
        <v>1691.2507519710798</v>
      </c>
    </row>
    <row r="483" spans="1:30" ht="12.75">
      <c r="A483" s="20">
        <f t="shared" si="52"/>
        <v>37074</v>
      </c>
      <c r="B483" s="26">
        <v>183</v>
      </c>
      <c r="C483" s="52">
        <v>0.909722209</v>
      </c>
      <c r="D483" s="27">
        <v>0.909722209</v>
      </c>
      <c r="E483" s="23">
        <v>4736</v>
      </c>
      <c r="F483" s="29">
        <v>0</v>
      </c>
      <c r="G483" s="52">
        <v>38.98989195</v>
      </c>
      <c r="H483" s="52">
        <v>-76.33244071</v>
      </c>
      <c r="I483" s="30">
        <v>882.7</v>
      </c>
      <c r="J483" s="25">
        <f t="shared" si="47"/>
        <v>837.1</v>
      </c>
      <c r="K483" s="24">
        <f t="shared" si="48"/>
        <v>1585.8448532842842</v>
      </c>
      <c r="L483" s="24">
        <f t="shared" si="49"/>
        <v>1669.4448532842841</v>
      </c>
      <c r="M483" s="24">
        <f t="shared" si="50"/>
        <v>1687.2448532842843</v>
      </c>
      <c r="N483" s="28">
        <f t="shared" si="51"/>
        <v>1678.3448532842842</v>
      </c>
      <c r="O483" s="25">
        <v>9.4</v>
      </c>
      <c r="P483" s="25">
        <v>56.4</v>
      </c>
      <c r="Q483" s="25">
        <v>37.9</v>
      </c>
      <c r="S483" s="21">
        <v>6.394E-06</v>
      </c>
      <c r="T483" s="21">
        <v>3.891E-06</v>
      </c>
      <c r="U483" s="21">
        <v>2.552E-06</v>
      </c>
      <c r="V483" s="56">
        <v>815.1</v>
      </c>
      <c r="W483" s="56">
        <v>306.8</v>
      </c>
      <c r="X483" s="56">
        <v>299.3</v>
      </c>
      <c r="Y483" s="56">
        <v>2</v>
      </c>
      <c r="Z483" s="31">
        <v>0.124</v>
      </c>
      <c r="AA483" s="57">
        <v>0</v>
      </c>
      <c r="AB483" s="57">
        <f t="shared" si="46"/>
        <v>0</v>
      </c>
      <c r="AC483" s="32">
        <v>12.306</v>
      </c>
      <c r="AD483" s="28">
        <v>1678.3448532842842</v>
      </c>
    </row>
    <row r="484" spans="1:30" ht="12.75">
      <c r="A484" s="20">
        <f t="shared" si="52"/>
        <v>37074</v>
      </c>
      <c r="B484" s="26">
        <v>183</v>
      </c>
      <c r="C484" s="52">
        <v>0.909837961</v>
      </c>
      <c r="D484" s="27">
        <v>0.909837961</v>
      </c>
      <c r="E484" s="23">
        <v>4746</v>
      </c>
      <c r="F484" s="29">
        <v>0</v>
      </c>
      <c r="G484" s="52">
        <v>38.98552896</v>
      </c>
      <c r="H484" s="52">
        <v>-76.33917333</v>
      </c>
      <c r="I484" s="30">
        <v>883.5</v>
      </c>
      <c r="J484" s="25">
        <f t="shared" si="47"/>
        <v>837.9</v>
      </c>
      <c r="K484" s="24">
        <f t="shared" si="48"/>
        <v>1577.9127200272922</v>
      </c>
      <c r="L484" s="24">
        <f t="shared" si="49"/>
        <v>1661.512720027292</v>
      </c>
      <c r="M484" s="24">
        <f t="shared" si="50"/>
        <v>1679.3127200272922</v>
      </c>
      <c r="N484" s="28">
        <f t="shared" si="51"/>
        <v>1670.4127200272922</v>
      </c>
      <c r="O484" s="25">
        <v>9.1</v>
      </c>
      <c r="P484" s="25">
        <v>57.7</v>
      </c>
      <c r="Q484" s="25">
        <v>37.9</v>
      </c>
      <c r="Z484" s="31">
        <v>0.144</v>
      </c>
      <c r="AA484" s="57">
        <v>0</v>
      </c>
      <c r="AB484" s="57">
        <f t="shared" si="46"/>
        <v>0</v>
      </c>
      <c r="AC484" s="32">
        <v>12.316</v>
      </c>
      <c r="AD484" s="28">
        <v>1670.4127200272922</v>
      </c>
    </row>
    <row r="485" spans="1:30" ht="12.75">
      <c r="A485" s="20">
        <f t="shared" si="52"/>
        <v>37074</v>
      </c>
      <c r="B485" s="26">
        <v>183</v>
      </c>
      <c r="C485" s="52">
        <v>0.909953713</v>
      </c>
      <c r="D485" s="27">
        <v>0.909953713</v>
      </c>
      <c r="E485" s="23">
        <v>4756</v>
      </c>
      <c r="F485" s="29">
        <v>0</v>
      </c>
      <c r="G485" s="52">
        <v>38.97982092</v>
      </c>
      <c r="H485" s="52">
        <v>-76.34446919</v>
      </c>
      <c r="I485" s="30">
        <v>885</v>
      </c>
      <c r="J485" s="25">
        <f t="shared" si="47"/>
        <v>839.4</v>
      </c>
      <c r="K485" s="24">
        <f t="shared" si="48"/>
        <v>1563.060361619618</v>
      </c>
      <c r="L485" s="24">
        <f t="shared" si="49"/>
        <v>1646.660361619618</v>
      </c>
      <c r="M485" s="24">
        <f t="shared" si="50"/>
        <v>1664.4603616196182</v>
      </c>
      <c r="N485" s="28">
        <f t="shared" si="51"/>
        <v>1655.560361619618</v>
      </c>
      <c r="O485" s="25">
        <v>9.2</v>
      </c>
      <c r="P485" s="25">
        <v>57.6</v>
      </c>
      <c r="Q485" s="25">
        <v>37.6</v>
      </c>
      <c r="Z485" s="31">
        <v>0.136</v>
      </c>
      <c r="AA485" s="57">
        <v>0</v>
      </c>
      <c r="AB485" s="57">
        <f t="shared" si="46"/>
        <v>0</v>
      </c>
      <c r="AC485" s="32">
        <v>12.318</v>
      </c>
      <c r="AD485" s="28">
        <v>1655.560361619618</v>
      </c>
    </row>
    <row r="486" spans="1:30" ht="12.75">
      <c r="A486" s="20">
        <f t="shared" si="52"/>
        <v>37074</v>
      </c>
      <c r="B486" s="26">
        <v>183</v>
      </c>
      <c r="C486" s="52">
        <v>0.910069466</v>
      </c>
      <c r="D486" s="27">
        <v>0.910069466</v>
      </c>
      <c r="E486" s="23">
        <v>4766</v>
      </c>
      <c r="F486" s="29">
        <v>0</v>
      </c>
      <c r="G486" s="52">
        <v>38.97360754</v>
      </c>
      <c r="H486" s="52">
        <v>-76.34829345</v>
      </c>
      <c r="I486" s="30">
        <v>886.5</v>
      </c>
      <c r="J486" s="25">
        <f t="shared" si="47"/>
        <v>840.9</v>
      </c>
      <c r="K486" s="24">
        <f t="shared" si="48"/>
        <v>1548.234520559391</v>
      </c>
      <c r="L486" s="24">
        <f t="shared" si="49"/>
        <v>1631.834520559391</v>
      </c>
      <c r="M486" s="24">
        <f t="shared" si="50"/>
        <v>1649.6345205593911</v>
      </c>
      <c r="N486" s="28">
        <f t="shared" si="51"/>
        <v>1640.734520559391</v>
      </c>
      <c r="O486" s="25">
        <v>9.1</v>
      </c>
      <c r="P486" s="25">
        <v>58.2</v>
      </c>
      <c r="Q486" s="25">
        <v>38.5</v>
      </c>
      <c r="R486" s="21">
        <v>4.54E-05</v>
      </c>
      <c r="Z486" s="31">
        <v>0.175</v>
      </c>
      <c r="AA486" s="57">
        <v>1.11</v>
      </c>
      <c r="AB486" s="57">
        <f t="shared" si="46"/>
        <v>0.18500000000000003</v>
      </c>
      <c r="AC486" s="32">
        <v>12.311</v>
      </c>
      <c r="AD486" s="28">
        <v>1640.734520559391</v>
      </c>
    </row>
    <row r="487" spans="1:30" ht="12.75">
      <c r="A487" s="20">
        <f t="shared" si="52"/>
        <v>37074</v>
      </c>
      <c r="B487" s="26">
        <v>183</v>
      </c>
      <c r="C487" s="52">
        <v>0.910185158</v>
      </c>
      <c r="D487" s="27">
        <v>0.910185158</v>
      </c>
      <c r="E487" s="23">
        <v>4776</v>
      </c>
      <c r="F487" s="29">
        <v>0</v>
      </c>
      <c r="G487" s="52">
        <v>38.96695016</v>
      </c>
      <c r="H487" s="52">
        <v>-76.35043652</v>
      </c>
      <c r="I487" s="30">
        <v>888.9</v>
      </c>
      <c r="J487" s="25">
        <f t="shared" si="47"/>
        <v>843.3</v>
      </c>
      <c r="K487" s="24">
        <f t="shared" si="48"/>
        <v>1524.568095214713</v>
      </c>
      <c r="L487" s="24">
        <f t="shared" si="49"/>
        <v>1608.1680952147128</v>
      </c>
      <c r="M487" s="24">
        <f t="shared" si="50"/>
        <v>1625.968095214713</v>
      </c>
      <c r="N487" s="28">
        <f t="shared" si="51"/>
        <v>1617.068095214713</v>
      </c>
      <c r="O487" s="25">
        <v>9.4</v>
      </c>
      <c r="P487" s="25">
        <v>59.2</v>
      </c>
      <c r="Q487" s="25">
        <v>38.9</v>
      </c>
      <c r="S487" s="21">
        <v>8.292E-06</v>
      </c>
      <c r="T487" s="21">
        <v>4.87E-06</v>
      </c>
      <c r="U487" s="21">
        <v>3.436E-06</v>
      </c>
      <c r="V487" s="56">
        <v>819.1</v>
      </c>
      <c r="W487" s="56">
        <v>306.7</v>
      </c>
      <c r="X487" s="56">
        <v>299.2</v>
      </c>
      <c r="Y487" s="56">
        <v>3.8</v>
      </c>
      <c r="Z487" s="31">
        <v>0.185</v>
      </c>
      <c r="AA487" s="57">
        <v>1.11</v>
      </c>
      <c r="AB487" s="57">
        <f t="shared" si="46"/>
        <v>0.37000000000000005</v>
      </c>
      <c r="AC487" s="32">
        <v>12.316</v>
      </c>
      <c r="AD487" s="28">
        <v>1617.068095214713</v>
      </c>
    </row>
    <row r="488" spans="1:30" ht="12.75">
      <c r="A488" s="20">
        <f t="shared" si="52"/>
        <v>37074</v>
      </c>
      <c r="B488" s="26">
        <v>183</v>
      </c>
      <c r="C488" s="52">
        <v>0.91030091</v>
      </c>
      <c r="D488" s="27">
        <v>0.91030091</v>
      </c>
      <c r="E488" s="23">
        <v>4786</v>
      </c>
      <c r="F488" s="29">
        <v>0</v>
      </c>
      <c r="G488" s="52">
        <v>38.96020686</v>
      </c>
      <c r="H488" s="52">
        <v>-76.35017292</v>
      </c>
      <c r="I488" s="30">
        <v>891.1</v>
      </c>
      <c r="J488" s="25">
        <f t="shared" si="47"/>
        <v>845.5</v>
      </c>
      <c r="K488" s="24">
        <f t="shared" si="48"/>
        <v>1502.9329657114324</v>
      </c>
      <c r="L488" s="24">
        <f t="shared" si="49"/>
        <v>1586.5329657114323</v>
      </c>
      <c r="M488" s="24">
        <f t="shared" si="50"/>
        <v>1604.3329657114325</v>
      </c>
      <c r="N488" s="28">
        <f t="shared" si="51"/>
        <v>1595.4329657114324</v>
      </c>
      <c r="O488" s="25">
        <v>9.7</v>
      </c>
      <c r="P488" s="25">
        <v>59.5</v>
      </c>
      <c r="Q488" s="25">
        <v>38.4</v>
      </c>
      <c r="Z488" s="31">
        <v>0.174</v>
      </c>
      <c r="AA488" s="57">
        <v>1.11</v>
      </c>
      <c r="AB488" s="57">
        <f t="shared" si="46"/>
        <v>0.555</v>
      </c>
      <c r="AC488" s="32">
        <v>12.307</v>
      </c>
      <c r="AD488" s="28">
        <v>1595.4329657114324</v>
      </c>
    </row>
    <row r="489" spans="1:30" ht="12.75">
      <c r="A489" s="20">
        <f t="shared" si="52"/>
        <v>37074</v>
      </c>
      <c r="B489" s="26">
        <v>183</v>
      </c>
      <c r="C489" s="52">
        <v>0.910416663</v>
      </c>
      <c r="D489" s="27">
        <v>0.910416663</v>
      </c>
      <c r="E489" s="23">
        <v>4796</v>
      </c>
      <c r="F489" s="29">
        <v>0</v>
      </c>
      <c r="G489" s="52">
        <v>38.95395919</v>
      </c>
      <c r="H489" s="52">
        <v>-76.34698068</v>
      </c>
      <c r="I489" s="30">
        <v>893.3</v>
      </c>
      <c r="J489" s="25">
        <f t="shared" si="47"/>
        <v>847.6999999999999</v>
      </c>
      <c r="K489" s="24">
        <f t="shared" si="48"/>
        <v>1481.3540579640555</v>
      </c>
      <c r="L489" s="24">
        <f t="shared" si="49"/>
        <v>1564.9540579640554</v>
      </c>
      <c r="M489" s="24">
        <f t="shared" si="50"/>
        <v>1582.7540579640556</v>
      </c>
      <c r="N489" s="28">
        <f t="shared" si="51"/>
        <v>1573.8540579640555</v>
      </c>
      <c r="O489" s="25">
        <v>9.7</v>
      </c>
      <c r="P489" s="25">
        <v>61.4</v>
      </c>
      <c r="Q489" s="25">
        <v>38.9</v>
      </c>
      <c r="Z489" s="31">
        <v>0.214</v>
      </c>
      <c r="AA489" s="57">
        <v>1.11</v>
      </c>
      <c r="AB489" s="57">
        <f t="shared" si="46"/>
        <v>0.7400000000000001</v>
      </c>
      <c r="AC489" s="32">
        <v>12.313</v>
      </c>
      <c r="AD489" s="28">
        <v>1573.8540579640555</v>
      </c>
    </row>
    <row r="490" spans="1:30" ht="12.75">
      <c r="A490" s="20">
        <f t="shared" si="52"/>
        <v>37074</v>
      </c>
      <c r="B490" s="26">
        <v>183</v>
      </c>
      <c r="C490" s="52">
        <v>0.910532415</v>
      </c>
      <c r="D490" s="27">
        <v>0.910532415</v>
      </c>
      <c r="E490" s="23">
        <v>4806</v>
      </c>
      <c r="F490" s="29">
        <v>0</v>
      </c>
      <c r="G490" s="52">
        <v>38.94918812</v>
      </c>
      <c r="H490" s="52">
        <v>-76.3407855</v>
      </c>
      <c r="I490" s="30">
        <v>895.2</v>
      </c>
      <c r="J490" s="25">
        <f t="shared" si="47"/>
        <v>849.6</v>
      </c>
      <c r="K490" s="24">
        <f t="shared" si="48"/>
        <v>1462.7627491828912</v>
      </c>
      <c r="L490" s="24">
        <f t="shared" si="49"/>
        <v>1546.362749182891</v>
      </c>
      <c r="M490" s="24">
        <f t="shared" si="50"/>
        <v>1564.1627491828913</v>
      </c>
      <c r="N490" s="28">
        <f t="shared" si="51"/>
        <v>1555.2627491828912</v>
      </c>
      <c r="O490" s="25">
        <v>9.7</v>
      </c>
      <c r="P490" s="25">
        <v>62.6</v>
      </c>
      <c r="Q490" s="25">
        <v>40</v>
      </c>
      <c r="S490" s="21">
        <v>8.263E-06</v>
      </c>
      <c r="T490" s="21">
        <v>5.63E-06</v>
      </c>
      <c r="U490" s="21">
        <v>3.577E-06</v>
      </c>
      <c r="V490" s="56">
        <v>824.8</v>
      </c>
      <c r="W490" s="56">
        <v>306.7</v>
      </c>
      <c r="X490" s="56">
        <v>299.2</v>
      </c>
      <c r="Y490" s="56">
        <v>5.3</v>
      </c>
      <c r="Z490" s="31">
        <v>0.225</v>
      </c>
      <c r="AA490" s="57">
        <v>1.11</v>
      </c>
      <c r="AB490" s="57">
        <f t="shared" si="46"/>
        <v>0.9250000000000002</v>
      </c>
      <c r="AC490" s="32">
        <v>12.332</v>
      </c>
      <c r="AD490" s="28">
        <v>1555.2627491828912</v>
      </c>
    </row>
    <row r="491" spans="1:30" ht="12.75">
      <c r="A491" s="20">
        <f t="shared" si="52"/>
        <v>37074</v>
      </c>
      <c r="B491" s="26">
        <v>183</v>
      </c>
      <c r="C491" s="52">
        <v>0.910648167</v>
      </c>
      <c r="D491" s="27">
        <v>0.910648167</v>
      </c>
      <c r="E491" s="23">
        <v>4816</v>
      </c>
      <c r="F491" s="29">
        <v>0</v>
      </c>
      <c r="G491" s="52">
        <v>38.94631852</v>
      </c>
      <c r="H491" s="52">
        <v>-76.33275247</v>
      </c>
      <c r="I491" s="30">
        <v>897.1</v>
      </c>
      <c r="J491" s="25">
        <f t="shared" si="47"/>
        <v>851.5</v>
      </c>
      <c r="K491" s="24">
        <f t="shared" si="48"/>
        <v>1444.212970607001</v>
      </c>
      <c r="L491" s="24">
        <f t="shared" si="49"/>
        <v>1527.8129706070008</v>
      </c>
      <c r="M491" s="24">
        <f t="shared" si="50"/>
        <v>1545.612970607001</v>
      </c>
      <c r="N491" s="28">
        <f t="shared" si="51"/>
        <v>1536.712970607001</v>
      </c>
      <c r="O491" s="25">
        <v>9.9</v>
      </c>
      <c r="P491" s="25">
        <v>62.4</v>
      </c>
      <c r="Q491" s="25">
        <v>40.1</v>
      </c>
      <c r="Z491" s="31">
        <v>0.265</v>
      </c>
      <c r="AA491" s="57">
        <v>2.22</v>
      </c>
      <c r="AB491" s="57">
        <f t="shared" si="46"/>
        <v>1.2950000000000002</v>
      </c>
      <c r="AC491" s="32">
        <v>12.308</v>
      </c>
      <c r="AD491" s="28">
        <v>1536.712970607001</v>
      </c>
    </row>
    <row r="492" spans="1:30" ht="12.75">
      <c r="A492" s="20">
        <f t="shared" si="52"/>
        <v>37074</v>
      </c>
      <c r="B492" s="26">
        <v>183</v>
      </c>
      <c r="C492" s="52">
        <v>0.91076386</v>
      </c>
      <c r="D492" s="27">
        <v>0.91076386</v>
      </c>
      <c r="E492" s="23">
        <v>4826</v>
      </c>
      <c r="F492" s="29">
        <v>0</v>
      </c>
      <c r="G492" s="52">
        <v>38.94566888</v>
      </c>
      <c r="H492" s="52">
        <v>-76.3241591</v>
      </c>
      <c r="I492" s="30">
        <v>899.1</v>
      </c>
      <c r="J492" s="25">
        <f t="shared" si="47"/>
        <v>853.5</v>
      </c>
      <c r="K492" s="24">
        <f t="shared" si="48"/>
        <v>1424.731550828266</v>
      </c>
      <c r="L492" s="24">
        <f t="shared" si="49"/>
        <v>1508.331550828266</v>
      </c>
      <c r="M492" s="24">
        <f t="shared" si="50"/>
        <v>1526.1315508282662</v>
      </c>
      <c r="N492" s="28">
        <f t="shared" si="51"/>
        <v>1517.231550828266</v>
      </c>
      <c r="O492" s="25">
        <v>10</v>
      </c>
      <c r="P492" s="25">
        <v>62.9</v>
      </c>
      <c r="Q492" s="25">
        <v>42.4</v>
      </c>
      <c r="R492" s="21">
        <v>2.72E-05</v>
      </c>
      <c r="Z492" s="31">
        <v>0.294</v>
      </c>
      <c r="AA492" s="57">
        <v>2.22</v>
      </c>
      <c r="AB492" s="57">
        <f t="shared" si="46"/>
        <v>1.4800000000000002</v>
      </c>
      <c r="AC492" s="32">
        <v>12.313</v>
      </c>
      <c r="AD492" s="28">
        <v>1517.231550828266</v>
      </c>
    </row>
    <row r="493" spans="1:30" ht="12.75">
      <c r="A493" s="20">
        <f t="shared" si="52"/>
        <v>37074</v>
      </c>
      <c r="B493" s="26">
        <v>183</v>
      </c>
      <c r="C493" s="52">
        <v>0.910879612</v>
      </c>
      <c r="D493" s="27">
        <v>0.910879612</v>
      </c>
      <c r="E493" s="23">
        <v>4836</v>
      </c>
      <c r="F493" s="29">
        <v>0</v>
      </c>
      <c r="G493" s="52">
        <v>38.94734272</v>
      </c>
      <c r="H493" s="52">
        <v>-76.31592863</v>
      </c>
      <c r="I493" s="30">
        <v>900.3</v>
      </c>
      <c r="J493" s="25">
        <f t="shared" si="47"/>
        <v>854.6999999999999</v>
      </c>
      <c r="K493" s="24">
        <f t="shared" si="48"/>
        <v>1413.064599317211</v>
      </c>
      <c r="L493" s="24">
        <f t="shared" si="49"/>
        <v>1496.664599317211</v>
      </c>
      <c r="M493" s="24">
        <f t="shared" si="50"/>
        <v>1514.4645993172112</v>
      </c>
      <c r="N493" s="28">
        <f t="shared" si="51"/>
        <v>1505.564599317211</v>
      </c>
      <c r="O493" s="25">
        <v>10</v>
      </c>
      <c r="P493" s="25">
        <v>62.5</v>
      </c>
      <c r="Q493" s="25">
        <v>41.9</v>
      </c>
      <c r="S493" s="21">
        <v>9.157E-06</v>
      </c>
      <c r="T493" s="21">
        <v>6.025E-06</v>
      </c>
      <c r="U493" s="21">
        <v>4.028E-06</v>
      </c>
      <c r="V493" s="56">
        <v>831.2</v>
      </c>
      <c r="W493" s="56">
        <v>306.6</v>
      </c>
      <c r="X493" s="56">
        <v>299.1</v>
      </c>
      <c r="Y493" s="56">
        <v>6</v>
      </c>
      <c r="Z493" s="31">
        <v>0.314</v>
      </c>
      <c r="AA493" s="57">
        <v>2.22</v>
      </c>
      <c r="AB493" s="57">
        <f t="shared" si="46"/>
        <v>1.6650000000000003</v>
      </c>
      <c r="AC493" s="32">
        <v>12.335</v>
      </c>
      <c r="AD493" s="28">
        <v>1505.564599317211</v>
      </c>
    </row>
    <row r="494" spans="1:30" ht="12.75">
      <c r="A494" s="20">
        <f t="shared" si="52"/>
        <v>37074</v>
      </c>
      <c r="B494" s="26">
        <v>183</v>
      </c>
      <c r="C494" s="52">
        <v>0.910995364</v>
      </c>
      <c r="D494" s="27">
        <v>0.910995364</v>
      </c>
      <c r="E494" s="23">
        <v>4846</v>
      </c>
      <c r="F494" s="29">
        <v>0</v>
      </c>
      <c r="G494" s="52">
        <v>38.95054307</v>
      </c>
      <c r="H494" s="52">
        <v>-76.30883963</v>
      </c>
      <c r="I494" s="30">
        <v>901.5</v>
      </c>
      <c r="J494" s="25">
        <f t="shared" si="47"/>
        <v>855.9</v>
      </c>
      <c r="K494" s="24">
        <f t="shared" si="48"/>
        <v>1401.4140167368346</v>
      </c>
      <c r="L494" s="24">
        <f t="shared" si="49"/>
        <v>1485.0140167368345</v>
      </c>
      <c r="M494" s="24">
        <f t="shared" si="50"/>
        <v>1502.8140167368347</v>
      </c>
      <c r="N494" s="28">
        <f t="shared" si="51"/>
        <v>1493.9140167368346</v>
      </c>
      <c r="O494" s="25">
        <v>9.9</v>
      </c>
      <c r="P494" s="25">
        <v>63.4</v>
      </c>
      <c r="Q494" s="25">
        <v>43.5</v>
      </c>
      <c r="Z494" s="31">
        <v>0.326</v>
      </c>
      <c r="AA494" s="57">
        <v>2.22</v>
      </c>
      <c r="AB494" s="57">
        <f t="shared" si="46"/>
        <v>1.8500000000000003</v>
      </c>
      <c r="AC494" s="32">
        <v>12.306</v>
      </c>
      <c r="AD494" s="28">
        <v>1493.9140167368346</v>
      </c>
    </row>
    <row r="495" spans="1:30" ht="12.75">
      <c r="A495" s="20">
        <f t="shared" si="52"/>
        <v>37074</v>
      </c>
      <c r="B495" s="26">
        <v>183</v>
      </c>
      <c r="C495" s="52">
        <v>0.911111116</v>
      </c>
      <c r="D495" s="27">
        <v>0.911111116</v>
      </c>
      <c r="E495" s="23">
        <v>4856</v>
      </c>
      <c r="F495" s="29">
        <v>0</v>
      </c>
      <c r="G495" s="52">
        <v>38.95480907</v>
      </c>
      <c r="H495" s="52">
        <v>-76.30288326</v>
      </c>
      <c r="I495" s="30">
        <v>903.4</v>
      </c>
      <c r="J495" s="25">
        <f t="shared" si="47"/>
        <v>857.8</v>
      </c>
      <c r="K495" s="24">
        <f t="shared" si="48"/>
        <v>1383.0006257447126</v>
      </c>
      <c r="L495" s="24">
        <f t="shared" si="49"/>
        <v>1466.6006257447125</v>
      </c>
      <c r="M495" s="24">
        <f t="shared" si="50"/>
        <v>1484.4006257447127</v>
      </c>
      <c r="N495" s="28">
        <f t="shared" si="51"/>
        <v>1475.5006257447126</v>
      </c>
      <c r="O495" s="25">
        <v>10.1</v>
      </c>
      <c r="P495" s="25">
        <v>63.5</v>
      </c>
      <c r="Q495" s="25">
        <v>42.4</v>
      </c>
      <c r="Z495" s="31">
        <v>0.335</v>
      </c>
      <c r="AA495" s="57">
        <v>2.22</v>
      </c>
      <c r="AB495" s="57">
        <f t="shared" si="46"/>
        <v>2.0350000000000006</v>
      </c>
      <c r="AC495" s="32">
        <v>12.334</v>
      </c>
      <c r="AD495" s="28">
        <v>1475.5006257447126</v>
      </c>
    </row>
    <row r="496" spans="1:30" ht="12.75">
      <c r="A496" s="20">
        <f t="shared" si="52"/>
        <v>37074</v>
      </c>
      <c r="B496" s="26">
        <v>183</v>
      </c>
      <c r="C496" s="52">
        <v>0.911226869</v>
      </c>
      <c r="D496" s="27">
        <v>0.911226869</v>
      </c>
      <c r="E496" s="23">
        <v>4866</v>
      </c>
      <c r="F496" s="29">
        <v>0</v>
      </c>
      <c r="G496" s="52">
        <v>38.95976637</v>
      </c>
      <c r="H496" s="52">
        <v>-76.29839726</v>
      </c>
      <c r="I496" s="30">
        <v>905.2</v>
      </c>
      <c r="J496" s="25">
        <f t="shared" si="47"/>
        <v>859.6</v>
      </c>
      <c r="K496" s="24">
        <f t="shared" si="48"/>
        <v>1365.5939436173526</v>
      </c>
      <c r="L496" s="24">
        <f t="shared" si="49"/>
        <v>1449.1939436173525</v>
      </c>
      <c r="M496" s="24">
        <f t="shared" si="50"/>
        <v>1466.9939436173527</v>
      </c>
      <c r="N496" s="28">
        <f t="shared" si="51"/>
        <v>1458.0939436173526</v>
      </c>
      <c r="O496" s="25">
        <v>10.1</v>
      </c>
      <c r="P496" s="25">
        <v>65.6</v>
      </c>
      <c r="Q496" s="25">
        <v>44.4</v>
      </c>
      <c r="S496" s="21">
        <v>1.001E-05</v>
      </c>
      <c r="T496" s="21">
        <v>6.517E-06</v>
      </c>
      <c r="U496" s="21">
        <v>4.38E-06</v>
      </c>
      <c r="V496" s="56">
        <v>836.1</v>
      </c>
      <c r="W496" s="56">
        <v>306.6</v>
      </c>
      <c r="X496" s="56">
        <v>299</v>
      </c>
      <c r="Y496" s="56">
        <v>6.9</v>
      </c>
      <c r="Z496" s="31">
        <v>0.356</v>
      </c>
      <c r="AA496" s="57">
        <v>3.33</v>
      </c>
      <c r="AB496" s="57">
        <f t="shared" si="46"/>
        <v>2.4050000000000002</v>
      </c>
      <c r="AC496" s="32">
        <v>12.326</v>
      </c>
      <c r="AD496" s="28">
        <v>1458.0939436173526</v>
      </c>
    </row>
    <row r="497" spans="1:30" ht="12.75">
      <c r="A497" s="20">
        <f t="shared" si="52"/>
        <v>37074</v>
      </c>
      <c r="B497" s="26">
        <v>183</v>
      </c>
      <c r="C497" s="52">
        <v>0.911342621</v>
      </c>
      <c r="D497" s="27">
        <v>0.911342621</v>
      </c>
      <c r="E497" s="23">
        <v>4876</v>
      </c>
      <c r="F497" s="29">
        <v>0</v>
      </c>
      <c r="G497" s="52">
        <v>38.96539928</v>
      </c>
      <c r="H497" s="52">
        <v>-76.29588847</v>
      </c>
      <c r="I497" s="30">
        <v>906.5</v>
      </c>
      <c r="J497" s="25">
        <f t="shared" si="47"/>
        <v>860.9</v>
      </c>
      <c r="K497" s="24">
        <f t="shared" si="48"/>
        <v>1353.0451045147697</v>
      </c>
      <c r="L497" s="24">
        <f t="shared" si="49"/>
        <v>1436.6451045147696</v>
      </c>
      <c r="M497" s="24">
        <f t="shared" si="50"/>
        <v>1454.4451045147698</v>
      </c>
      <c r="N497" s="28">
        <f t="shared" si="51"/>
        <v>1445.5451045147697</v>
      </c>
      <c r="O497" s="25">
        <v>10.2</v>
      </c>
      <c r="P497" s="25">
        <v>66</v>
      </c>
      <c r="Q497" s="25">
        <v>43</v>
      </c>
      <c r="Z497" s="31">
        <v>0.365</v>
      </c>
      <c r="AA497" s="57">
        <v>3.33</v>
      </c>
      <c r="AB497" s="57">
        <f t="shared" si="46"/>
        <v>2.5900000000000003</v>
      </c>
      <c r="AC497" s="32">
        <v>12.308</v>
      </c>
      <c r="AD497" s="28">
        <v>1445.5451045147697</v>
      </c>
    </row>
    <row r="498" spans="1:30" ht="12.75">
      <c r="A498" s="20">
        <f t="shared" si="52"/>
        <v>37074</v>
      </c>
      <c r="B498" s="26">
        <v>183</v>
      </c>
      <c r="C498" s="52">
        <v>0.911458313</v>
      </c>
      <c r="D498" s="27">
        <v>0.911458313</v>
      </c>
      <c r="E498" s="23">
        <v>4886</v>
      </c>
      <c r="F498" s="29">
        <v>0</v>
      </c>
      <c r="G498" s="52">
        <v>38.97126483</v>
      </c>
      <c r="H498" s="52">
        <v>-76.29509768</v>
      </c>
      <c r="I498" s="30">
        <v>908.4</v>
      </c>
      <c r="J498" s="25">
        <f t="shared" si="47"/>
        <v>862.8</v>
      </c>
      <c r="K498" s="24">
        <f t="shared" si="48"/>
        <v>1334.7385384106835</v>
      </c>
      <c r="L498" s="24">
        <f t="shared" si="49"/>
        <v>1418.3385384106834</v>
      </c>
      <c r="M498" s="24">
        <f t="shared" si="50"/>
        <v>1436.1385384106836</v>
      </c>
      <c r="N498" s="28">
        <f t="shared" si="51"/>
        <v>1427.2385384106835</v>
      </c>
      <c r="O498" s="25">
        <v>10.5</v>
      </c>
      <c r="P498" s="25">
        <v>65.5</v>
      </c>
      <c r="Q498" s="25">
        <v>42.9</v>
      </c>
      <c r="R498" s="21">
        <v>1.98E-05</v>
      </c>
      <c r="Z498" s="31">
        <v>0.404</v>
      </c>
      <c r="AA498" s="57">
        <v>3.33</v>
      </c>
      <c r="AB498" s="57">
        <f t="shared" si="46"/>
        <v>2.775</v>
      </c>
      <c r="AC498" s="32">
        <v>12.33</v>
      </c>
      <c r="AD498" s="28">
        <v>1427.2385384106835</v>
      </c>
    </row>
    <row r="499" spans="1:30" ht="12.75">
      <c r="A499" s="20">
        <f t="shared" si="52"/>
        <v>37074</v>
      </c>
      <c r="B499" s="26">
        <v>183</v>
      </c>
      <c r="C499" s="52">
        <v>0.911574066</v>
      </c>
      <c r="D499" s="27">
        <v>0.911574066</v>
      </c>
      <c r="E499" s="23">
        <v>4896</v>
      </c>
      <c r="F499" s="29">
        <v>0</v>
      </c>
      <c r="G499" s="52">
        <v>38.97703772</v>
      </c>
      <c r="H499" s="52">
        <v>-76.29619942</v>
      </c>
      <c r="I499" s="30">
        <v>910</v>
      </c>
      <c r="J499" s="25">
        <f t="shared" si="47"/>
        <v>864.4</v>
      </c>
      <c r="K499" s="24">
        <f t="shared" si="48"/>
        <v>1319.353723686645</v>
      </c>
      <c r="L499" s="24">
        <f t="shared" si="49"/>
        <v>1402.953723686645</v>
      </c>
      <c r="M499" s="24">
        <f t="shared" si="50"/>
        <v>1420.7537236866451</v>
      </c>
      <c r="N499" s="28">
        <f t="shared" si="51"/>
        <v>1411.853723686645</v>
      </c>
      <c r="O499" s="25">
        <v>10.7</v>
      </c>
      <c r="P499" s="25">
        <v>64.6</v>
      </c>
      <c r="Q499" s="25">
        <v>42.5</v>
      </c>
      <c r="S499" s="21">
        <v>1.068E-05</v>
      </c>
      <c r="T499" s="21">
        <v>6.877E-06</v>
      </c>
      <c r="U499" s="21">
        <v>5.346E-06</v>
      </c>
      <c r="V499" s="56">
        <v>841.2</v>
      </c>
      <c r="W499" s="56">
        <v>306.5</v>
      </c>
      <c r="X499" s="56">
        <v>298.9</v>
      </c>
      <c r="Y499" s="56">
        <v>7.6</v>
      </c>
      <c r="Z499" s="31">
        <v>0.416</v>
      </c>
      <c r="AA499" s="57">
        <v>3.33</v>
      </c>
      <c r="AB499" s="57">
        <f t="shared" si="46"/>
        <v>2.9600000000000004</v>
      </c>
      <c r="AC499" s="32">
        <v>12.305</v>
      </c>
      <c r="AD499" s="28">
        <v>1411.853723686645</v>
      </c>
    </row>
    <row r="500" spans="1:30" ht="12.75">
      <c r="A500" s="20">
        <f t="shared" si="52"/>
        <v>37074</v>
      </c>
      <c r="B500" s="26">
        <v>183</v>
      </c>
      <c r="C500" s="52">
        <v>0.911689818</v>
      </c>
      <c r="D500" s="27">
        <v>0.911689818</v>
      </c>
      <c r="E500" s="23">
        <v>4906</v>
      </c>
      <c r="F500" s="29">
        <v>0</v>
      </c>
      <c r="G500" s="52">
        <v>38.98234937</v>
      </c>
      <c r="H500" s="52">
        <v>-76.29938975</v>
      </c>
      <c r="I500" s="30">
        <v>911.5</v>
      </c>
      <c r="J500" s="25">
        <f t="shared" si="47"/>
        <v>865.9</v>
      </c>
      <c r="K500" s="24">
        <f t="shared" si="48"/>
        <v>1304.9563010682689</v>
      </c>
      <c r="L500" s="24">
        <f t="shared" si="49"/>
        <v>1388.5563010682688</v>
      </c>
      <c r="M500" s="24">
        <f t="shared" si="50"/>
        <v>1406.356301068269</v>
      </c>
      <c r="N500" s="28">
        <f t="shared" si="51"/>
        <v>1397.4563010682689</v>
      </c>
      <c r="O500" s="25">
        <v>11</v>
      </c>
      <c r="P500" s="25">
        <v>64.3</v>
      </c>
      <c r="Q500" s="25">
        <v>42.1</v>
      </c>
      <c r="Z500" s="31">
        <v>0.496</v>
      </c>
      <c r="AA500" s="57">
        <v>4.44</v>
      </c>
      <c r="AB500" s="57">
        <f t="shared" si="46"/>
        <v>3.33</v>
      </c>
      <c r="AC500" s="32">
        <v>12.312</v>
      </c>
      <c r="AD500" s="28">
        <v>1397.4563010682689</v>
      </c>
    </row>
    <row r="501" spans="1:30" ht="12.75">
      <c r="A501" s="20">
        <f t="shared" si="52"/>
        <v>37074</v>
      </c>
      <c r="B501" s="26">
        <v>183</v>
      </c>
      <c r="C501" s="52">
        <v>0.91180557</v>
      </c>
      <c r="D501" s="27">
        <v>0.91180557</v>
      </c>
      <c r="E501" s="23">
        <v>4916</v>
      </c>
      <c r="F501" s="29">
        <v>0</v>
      </c>
      <c r="G501" s="52">
        <v>38.98693691</v>
      </c>
      <c r="H501" s="52">
        <v>-76.30433461</v>
      </c>
      <c r="I501" s="30">
        <v>913</v>
      </c>
      <c r="J501" s="25">
        <f t="shared" si="47"/>
        <v>867.4</v>
      </c>
      <c r="K501" s="24">
        <f t="shared" si="48"/>
        <v>1290.583797557629</v>
      </c>
      <c r="L501" s="24">
        <f t="shared" si="49"/>
        <v>1374.1837975576288</v>
      </c>
      <c r="M501" s="24">
        <f t="shared" si="50"/>
        <v>1391.983797557629</v>
      </c>
      <c r="N501" s="28">
        <f t="shared" si="51"/>
        <v>1383.083797557629</v>
      </c>
      <c r="O501" s="25">
        <v>11.1</v>
      </c>
      <c r="P501" s="25">
        <v>64.2</v>
      </c>
      <c r="Q501" s="25">
        <v>42.9</v>
      </c>
      <c r="Z501" s="31">
        <v>0.516</v>
      </c>
      <c r="AA501" s="57">
        <v>4.44</v>
      </c>
      <c r="AB501" s="57">
        <f t="shared" si="46"/>
        <v>3.7000000000000006</v>
      </c>
      <c r="AC501" s="32">
        <v>12.321</v>
      </c>
      <c r="AD501" s="28">
        <v>1383.083797557629</v>
      </c>
    </row>
    <row r="502" spans="1:30" ht="12.75">
      <c r="A502" s="20">
        <f t="shared" si="52"/>
        <v>37074</v>
      </c>
      <c r="B502" s="26">
        <v>183</v>
      </c>
      <c r="C502" s="52">
        <v>0.911921322</v>
      </c>
      <c r="D502" s="27">
        <v>0.911921322</v>
      </c>
      <c r="E502" s="23">
        <v>4926</v>
      </c>
      <c r="F502" s="29">
        <v>0</v>
      </c>
      <c r="G502" s="52">
        <v>38.99042987</v>
      </c>
      <c r="H502" s="52">
        <v>-76.31060841</v>
      </c>
      <c r="I502" s="30">
        <v>914.9</v>
      </c>
      <c r="J502" s="25">
        <f t="shared" si="47"/>
        <v>869.3</v>
      </c>
      <c r="K502" s="24">
        <f t="shared" si="48"/>
        <v>1272.4142646486625</v>
      </c>
      <c r="L502" s="24">
        <f t="shared" si="49"/>
        <v>1356.0142646486624</v>
      </c>
      <c r="M502" s="24">
        <f t="shared" si="50"/>
        <v>1373.8142646486626</v>
      </c>
      <c r="N502" s="28">
        <f t="shared" si="51"/>
        <v>1364.9142646486625</v>
      </c>
      <c r="O502" s="25">
        <v>11</v>
      </c>
      <c r="P502" s="25">
        <v>67.5</v>
      </c>
      <c r="Q502" s="25">
        <v>42.4</v>
      </c>
      <c r="S502" s="21">
        <v>1.105E-05</v>
      </c>
      <c r="T502" s="21">
        <v>7.64E-06</v>
      </c>
      <c r="U502" s="21">
        <v>5.008E-06</v>
      </c>
      <c r="V502" s="56">
        <v>845.9</v>
      </c>
      <c r="W502" s="56">
        <v>306.5</v>
      </c>
      <c r="X502" s="56">
        <v>298.8</v>
      </c>
      <c r="Y502" s="56">
        <v>8.3</v>
      </c>
      <c r="Z502" s="31">
        <v>0.505</v>
      </c>
      <c r="AA502" s="57">
        <v>4.44</v>
      </c>
      <c r="AB502" s="57">
        <f t="shared" si="46"/>
        <v>3.8850000000000002</v>
      </c>
      <c r="AC502" s="32">
        <v>12.295</v>
      </c>
      <c r="AD502" s="28">
        <v>1364.9142646486625</v>
      </c>
    </row>
    <row r="503" spans="1:30" ht="12.75">
      <c r="A503" s="20">
        <f t="shared" si="52"/>
        <v>37074</v>
      </c>
      <c r="B503" s="26">
        <v>183</v>
      </c>
      <c r="C503" s="52">
        <v>0.912037015</v>
      </c>
      <c r="D503" s="27">
        <v>0.912037015</v>
      </c>
      <c r="E503" s="23">
        <v>4936</v>
      </c>
      <c r="F503" s="29">
        <v>0</v>
      </c>
      <c r="G503" s="52">
        <v>38.99268795</v>
      </c>
      <c r="H503" s="52">
        <v>-76.3179155</v>
      </c>
      <c r="I503" s="30">
        <v>916.5</v>
      </c>
      <c r="J503" s="25">
        <f t="shared" si="47"/>
        <v>870.9</v>
      </c>
      <c r="K503" s="24">
        <f t="shared" si="48"/>
        <v>1257.1443807972548</v>
      </c>
      <c r="L503" s="24">
        <f t="shared" si="49"/>
        <v>1340.7443807972547</v>
      </c>
      <c r="M503" s="24">
        <f t="shared" si="50"/>
        <v>1358.544380797255</v>
      </c>
      <c r="N503" s="28">
        <f t="shared" si="51"/>
        <v>1349.6443807972548</v>
      </c>
      <c r="O503" s="25">
        <v>10.8</v>
      </c>
      <c r="P503" s="25">
        <v>71.5</v>
      </c>
      <c r="Q503" s="25">
        <v>41.9</v>
      </c>
      <c r="Z503" s="31">
        <v>0.485</v>
      </c>
      <c r="AA503" s="57">
        <v>4.44</v>
      </c>
      <c r="AB503" s="57">
        <f t="shared" si="46"/>
        <v>4.070000000000001</v>
      </c>
      <c r="AC503" s="32">
        <v>12.343</v>
      </c>
      <c r="AD503" s="28">
        <v>1349.6443807972548</v>
      </c>
    </row>
    <row r="504" spans="1:30" ht="12.75">
      <c r="A504" s="20">
        <f t="shared" si="52"/>
        <v>37074</v>
      </c>
      <c r="B504" s="26">
        <v>183</v>
      </c>
      <c r="C504" s="52">
        <v>0.912152767</v>
      </c>
      <c r="D504" s="27">
        <v>0.912152767</v>
      </c>
      <c r="E504" s="23">
        <v>4946</v>
      </c>
      <c r="F504" s="29">
        <v>0</v>
      </c>
      <c r="G504" s="52">
        <v>38.99347253</v>
      </c>
      <c r="H504" s="52">
        <v>-76.32568438</v>
      </c>
      <c r="I504" s="30">
        <v>918.6</v>
      </c>
      <c r="J504" s="25">
        <f t="shared" si="47"/>
        <v>873</v>
      </c>
      <c r="K504" s="24">
        <f t="shared" si="48"/>
        <v>1237.1451763586406</v>
      </c>
      <c r="L504" s="24">
        <f t="shared" si="49"/>
        <v>1320.7451763586405</v>
      </c>
      <c r="M504" s="24">
        <f t="shared" si="50"/>
        <v>1338.5451763586407</v>
      </c>
      <c r="N504" s="28">
        <f t="shared" si="51"/>
        <v>1329.6451763586406</v>
      </c>
      <c r="O504" s="25">
        <v>11</v>
      </c>
      <c r="P504" s="25">
        <v>72.7</v>
      </c>
      <c r="Q504" s="25">
        <v>42.9</v>
      </c>
      <c r="R504" s="21">
        <v>2.69E-05</v>
      </c>
      <c r="Z504" s="31">
        <v>0.445</v>
      </c>
      <c r="AA504" s="57">
        <v>3.33</v>
      </c>
      <c r="AB504" s="57">
        <f t="shared" si="46"/>
        <v>4.07</v>
      </c>
      <c r="AC504" s="32">
        <v>12.338</v>
      </c>
      <c r="AD504" s="28">
        <v>1329.6451763586406</v>
      </c>
    </row>
    <row r="505" spans="1:30" ht="12.75">
      <c r="A505" s="20">
        <f t="shared" si="52"/>
        <v>37074</v>
      </c>
      <c r="B505" s="26">
        <v>183</v>
      </c>
      <c r="C505" s="52">
        <v>0.912268519</v>
      </c>
      <c r="D505" s="27">
        <v>0.912268519</v>
      </c>
      <c r="E505" s="23">
        <v>4956</v>
      </c>
      <c r="F505" s="29">
        <v>0</v>
      </c>
      <c r="G505" s="52">
        <v>38.99285104</v>
      </c>
      <c r="H505" s="52">
        <v>-76.33342449</v>
      </c>
      <c r="I505" s="30">
        <v>920.7</v>
      </c>
      <c r="J505" s="25">
        <f t="shared" si="47"/>
        <v>875.1</v>
      </c>
      <c r="K505" s="24">
        <f t="shared" si="48"/>
        <v>1217.194022225814</v>
      </c>
      <c r="L505" s="24">
        <f t="shared" si="49"/>
        <v>1300.794022225814</v>
      </c>
      <c r="M505" s="24">
        <f t="shared" si="50"/>
        <v>1318.5940222258141</v>
      </c>
      <c r="N505" s="28">
        <f t="shared" si="51"/>
        <v>1309.694022225814</v>
      </c>
      <c r="O505" s="25">
        <v>11.1</v>
      </c>
      <c r="P505" s="25">
        <v>73.5</v>
      </c>
      <c r="Q505" s="25">
        <v>42.1</v>
      </c>
      <c r="Z505" s="31">
        <v>0.446</v>
      </c>
      <c r="AA505" s="57">
        <v>3.33</v>
      </c>
      <c r="AB505" s="57">
        <f t="shared" si="46"/>
        <v>4.07</v>
      </c>
      <c r="AC505" s="32">
        <v>12.292</v>
      </c>
      <c r="AD505" s="28">
        <v>1309.694022225814</v>
      </c>
    </row>
    <row r="506" spans="1:30" ht="12.75">
      <c r="A506" s="20">
        <f t="shared" si="52"/>
        <v>37074</v>
      </c>
      <c r="B506" s="26">
        <v>183</v>
      </c>
      <c r="C506" s="52">
        <v>0.912384272</v>
      </c>
      <c r="D506" s="27">
        <v>0.912384272</v>
      </c>
      <c r="E506" s="23">
        <v>4966</v>
      </c>
      <c r="F506" s="29">
        <v>0</v>
      </c>
      <c r="G506" s="52">
        <v>38.99088419</v>
      </c>
      <c r="H506" s="52">
        <v>-76.34071944</v>
      </c>
      <c r="I506" s="30">
        <v>922.3</v>
      </c>
      <c r="J506" s="25">
        <f t="shared" si="47"/>
        <v>876.6999999999999</v>
      </c>
      <c r="K506" s="24">
        <f t="shared" si="48"/>
        <v>1202.0252519441729</v>
      </c>
      <c r="L506" s="24">
        <f t="shared" si="49"/>
        <v>1285.6252519441728</v>
      </c>
      <c r="M506" s="24">
        <f t="shared" si="50"/>
        <v>1303.425251944173</v>
      </c>
      <c r="N506" s="28">
        <f t="shared" si="51"/>
        <v>1294.5252519441729</v>
      </c>
      <c r="O506" s="25">
        <v>11.3</v>
      </c>
      <c r="P506" s="25">
        <v>73.7</v>
      </c>
      <c r="Q506" s="25">
        <v>42</v>
      </c>
      <c r="S506" s="21">
        <v>1.367E-05</v>
      </c>
      <c r="T506" s="21">
        <v>9.516E-06</v>
      </c>
      <c r="U506" s="21">
        <v>7.159E-06</v>
      </c>
      <c r="V506" s="56">
        <v>851.4</v>
      </c>
      <c r="W506" s="56">
        <v>306.4</v>
      </c>
      <c r="X506" s="56">
        <v>298.7</v>
      </c>
      <c r="Y506" s="56">
        <v>8.9</v>
      </c>
      <c r="Z506" s="31">
        <v>0.487</v>
      </c>
      <c r="AA506" s="57">
        <v>4.44</v>
      </c>
      <c r="AB506" s="57">
        <f t="shared" si="46"/>
        <v>4.069999999999999</v>
      </c>
      <c r="AC506" s="32">
        <v>12.313</v>
      </c>
      <c r="AD506" s="28">
        <v>1294.5252519441729</v>
      </c>
    </row>
    <row r="507" spans="1:30" ht="12.75">
      <c r="A507" s="20">
        <f t="shared" si="52"/>
        <v>37074</v>
      </c>
      <c r="B507" s="26">
        <v>183</v>
      </c>
      <c r="C507" s="52">
        <v>0.912500024</v>
      </c>
      <c r="D507" s="27">
        <v>0.912500024</v>
      </c>
      <c r="E507" s="23">
        <v>4976</v>
      </c>
      <c r="F507" s="29">
        <v>0</v>
      </c>
      <c r="G507" s="52">
        <v>38.98766333</v>
      </c>
      <c r="H507" s="52">
        <v>-76.3474318</v>
      </c>
      <c r="I507" s="30">
        <v>923.8</v>
      </c>
      <c r="J507" s="25">
        <f t="shared" si="47"/>
        <v>878.1999999999999</v>
      </c>
      <c r="K507" s="24">
        <f t="shared" si="48"/>
        <v>1187.8296509510428</v>
      </c>
      <c r="L507" s="24">
        <f t="shared" si="49"/>
        <v>1271.4296509510427</v>
      </c>
      <c r="M507" s="24">
        <f t="shared" si="50"/>
        <v>1289.229650951043</v>
      </c>
      <c r="N507" s="28">
        <f t="shared" si="51"/>
        <v>1280.3296509510428</v>
      </c>
      <c r="O507" s="25">
        <v>11.2</v>
      </c>
      <c r="P507" s="25">
        <v>73.7</v>
      </c>
      <c r="Q507" s="25">
        <v>41.6</v>
      </c>
      <c r="Z507" s="31">
        <v>0.526</v>
      </c>
      <c r="AA507" s="57">
        <v>4.44</v>
      </c>
      <c r="AB507" s="57">
        <f t="shared" si="46"/>
        <v>4.07</v>
      </c>
      <c r="AC507" s="32">
        <v>12.339</v>
      </c>
      <c r="AD507" s="28">
        <v>1280.3296509510428</v>
      </c>
    </row>
    <row r="508" spans="1:30" ht="12.75">
      <c r="A508" s="20">
        <f t="shared" si="52"/>
        <v>37074</v>
      </c>
      <c r="B508" s="26">
        <v>183</v>
      </c>
      <c r="C508" s="52">
        <v>0.912615716</v>
      </c>
      <c r="D508" s="27">
        <v>0.912615716</v>
      </c>
      <c r="E508" s="23">
        <v>4986</v>
      </c>
      <c r="F508" s="29">
        <v>0</v>
      </c>
      <c r="G508" s="52">
        <v>38.98310825</v>
      </c>
      <c r="H508" s="52">
        <v>-76.35284319</v>
      </c>
      <c r="I508" s="30">
        <v>926.5</v>
      </c>
      <c r="J508" s="25">
        <f t="shared" si="47"/>
        <v>880.9</v>
      </c>
      <c r="K508" s="24">
        <f t="shared" si="48"/>
        <v>1162.3385631095841</v>
      </c>
      <c r="L508" s="24">
        <f t="shared" si="49"/>
        <v>1245.938563109584</v>
      </c>
      <c r="M508" s="24">
        <f t="shared" si="50"/>
        <v>1263.7385631095842</v>
      </c>
      <c r="N508" s="28">
        <f t="shared" si="51"/>
        <v>1254.8385631095841</v>
      </c>
      <c r="O508" s="25">
        <v>11.4</v>
      </c>
      <c r="P508" s="25">
        <v>73.2</v>
      </c>
      <c r="Q508" s="25">
        <v>41.8</v>
      </c>
      <c r="Z508" s="31">
        <v>0.545</v>
      </c>
      <c r="AA508" s="57">
        <v>4.44</v>
      </c>
      <c r="AB508" s="57">
        <f t="shared" si="46"/>
        <v>4.070000000000001</v>
      </c>
      <c r="AC508" s="32">
        <v>12.298</v>
      </c>
      <c r="AD508" s="28">
        <v>1254.8385631095841</v>
      </c>
    </row>
    <row r="509" spans="1:30" ht="12.75">
      <c r="A509" s="20">
        <f t="shared" si="52"/>
        <v>37074</v>
      </c>
      <c r="B509" s="26">
        <v>183</v>
      </c>
      <c r="C509" s="52">
        <v>0.912731469</v>
      </c>
      <c r="D509" s="27">
        <v>0.912731469</v>
      </c>
      <c r="E509" s="23">
        <v>4996</v>
      </c>
      <c r="F509" s="29">
        <v>0</v>
      </c>
      <c r="G509" s="52">
        <v>38.97761967</v>
      </c>
      <c r="H509" s="52">
        <v>-76.35649646</v>
      </c>
      <c r="I509" s="30">
        <v>928.3</v>
      </c>
      <c r="J509" s="25">
        <f t="shared" si="47"/>
        <v>882.6999999999999</v>
      </c>
      <c r="K509" s="24">
        <f t="shared" si="48"/>
        <v>1145.3878739966735</v>
      </c>
      <c r="L509" s="24">
        <f t="shared" si="49"/>
        <v>1228.9878739966734</v>
      </c>
      <c r="M509" s="24">
        <f t="shared" si="50"/>
        <v>1246.7878739966736</v>
      </c>
      <c r="N509" s="28">
        <f t="shared" si="51"/>
        <v>1237.8878739966735</v>
      </c>
      <c r="O509" s="25">
        <v>11.7</v>
      </c>
      <c r="P509" s="25">
        <v>72.1</v>
      </c>
      <c r="Q509" s="25">
        <v>43.1</v>
      </c>
      <c r="S509" s="21">
        <v>1.203E-05</v>
      </c>
      <c r="T509" s="21">
        <v>7.261E-06</v>
      </c>
      <c r="U509" s="21">
        <v>5.076E-06</v>
      </c>
      <c r="V509" s="56">
        <v>857.3</v>
      </c>
      <c r="W509" s="56">
        <v>306.3</v>
      </c>
      <c r="X509" s="56">
        <v>298.7</v>
      </c>
      <c r="Y509" s="56">
        <v>10</v>
      </c>
      <c r="Z509" s="31">
        <v>0.506</v>
      </c>
      <c r="AA509" s="57">
        <v>4.44</v>
      </c>
      <c r="AB509" s="57">
        <f t="shared" si="46"/>
        <v>4.070000000000001</v>
      </c>
      <c r="AC509" s="32">
        <v>12.317</v>
      </c>
      <c r="AD509" s="28">
        <v>1237.8878739966735</v>
      </c>
    </row>
    <row r="510" spans="1:30" ht="12.75">
      <c r="A510" s="20">
        <f t="shared" si="52"/>
        <v>37074</v>
      </c>
      <c r="B510" s="26">
        <v>183</v>
      </c>
      <c r="C510" s="52">
        <v>0.912847221</v>
      </c>
      <c r="D510" s="27">
        <v>0.912847221</v>
      </c>
      <c r="E510" s="23">
        <v>5006</v>
      </c>
      <c r="F510" s="29">
        <v>0</v>
      </c>
      <c r="G510" s="52">
        <v>38.9713947</v>
      </c>
      <c r="H510" s="52">
        <v>-76.35806887</v>
      </c>
      <c r="I510" s="30">
        <v>930.7</v>
      </c>
      <c r="J510" s="25">
        <f t="shared" si="47"/>
        <v>885.1</v>
      </c>
      <c r="K510" s="24">
        <f t="shared" si="48"/>
        <v>1122.840645195868</v>
      </c>
      <c r="L510" s="24">
        <f t="shared" si="49"/>
        <v>1206.440645195868</v>
      </c>
      <c r="M510" s="24">
        <f t="shared" si="50"/>
        <v>1224.2406451958682</v>
      </c>
      <c r="N510" s="28">
        <f t="shared" si="51"/>
        <v>1215.340645195868</v>
      </c>
      <c r="O510" s="25">
        <v>12</v>
      </c>
      <c r="P510" s="25">
        <v>70.9</v>
      </c>
      <c r="Q510" s="25">
        <v>43</v>
      </c>
      <c r="R510" s="21">
        <v>1.72E-05</v>
      </c>
      <c r="Z510" s="31">
        <v>0.526</v>
      </c>
      <c r="AA510" s="57">
        <v>4.44</v>
      </c>
      <c r="AB510" s="57">
        <f t="shared" si="46"/>
        <v>4.255000000000001</v>
      </c>
      <c r="AC510" s="32">
        <v>12.338</v>
      </c>
      <c r="AD510" s="28">
        <v>1215.340645195868</v>
      </c>
    </row>
    <row r="511" spans="1:30" ht="12.75">
      <c r="A511" s="20">
        <f t="shared" si="52"/>
        <v>37074</v>
      </c>
      <c r="B511" s="26">
        <v>183</v>
      </c>
      <c r="C511" s="52">
        <v>0.912962973</v>
      </c>
      <c r="D511" s="27">
        <v>0.912962973</v>
      </c>
      <c r="E511" s="23">
        <v>5016</v>
      </c>
      <c r="F511" s="29">
        <v>0</v>
      </c>
      <c r="G511" s="52">
        <v>38.96483991</v>
      </c>
      <c r="H511" s="52">
        <v>-76.35757151</v>
      </c>
      <c r="I511" s="30">
        <v>932.6</v>
      </c>
      <c r="J511" s="25">
        <f t="shared" si="47"/>
        <v>887</v>
      </c>
      <c r="K511" s="24">
        <f t="shared" si="48"/>
        <v>1105.0340725955384</v>
      </c>
      <c r="L511" s="24">
        <f t="shared" si="49"/>
        <v>1188.6340725955383</v>
      </c>
      <c r="M511" s="24">
        <f t="shared" si="50"/>
        <v>1206.4340725955385</v>
      </c>
      <c r="N511" s="28">
        <f t="shared" si="51"/>
        <v>1197.5340725955384</v>
      </c>
      <c r="O511" s="25">
        <v>12.1</v>
      </c>
      <c r="P511" s="25">
        <v>72.3</v>
      </c>
      <c r="Q511" s="25">
        <v>43.1</v>
      </c>
      <c r="Z511" s="31">
        <v>0.496</v>
      </c>
      <c r="AA511" s="57">
        <v>4.44</v>
      </c>
      <c r="AB511" s="57">
        <f t="shared" si="46"/>
        <v>4.44</v>
      </c>
      <c r="AC511" s="32">
        <v>12.297</v>
      </c>
      <c r="AD511" s="28">
        <v>1197.5340725955384</v>
      </c>
    </row>
    <row r="512" spans="1:30" ht="12.75">
      <c r="A512" s="20">
        <f t="shared" si="52"/>
        <v>37074</v>
      </c>
      <c r="B512" s="26">
        <v>183</v>
      </c>
      <c r="C512" s="52">
        <v>0.913078725</v>
      </c>
      <c r="D512" s="27">
        <v>0.913078725</v>
      </c>
      <c r="E512" s="23">
        <v>5026</v>
      </c>
      <c r="F512" s="29">
        <v>0</v>
      </c>
      <c r="G512" s="52">
        <v>38.95870117</v>
      </c>
      <c r="H512" s="52">
        <v>-76.35433006</v>
      </c>
      <c r="I512" s="30">
        <v>933.9</v>
      </c>
      <c r="J512" s="25">
        <f t="shared" si="47"/>
        <v>888.3</v>
      </c>
      <c r="K512" s="24">
        <f t="shared" si="48"/>
        <v>1092.872591478969</v>
      </c>
      <c r="L512" s="24">
        <f t="shared" si="49"/>
        <v>1176.472591478969</v>
      </c>
      <c r="M512" s="24">
        <f t="shared" si="50"/>
        <v>1194.2725914789692</v>
      </c>
      <c r="N512" s="28">
        <f t="shared" si="51"/>
        <v>1185.372591478969</v>
      </c>
      <c r="O512" s="25">
        <v>12.2</v>
      </c>
      <c r="P512" s="25">
        <v>71.9</v>
      </c>
      <c r="Q512" s="25">
        <v>43.9</v>
      </c>
      <c r="S512" s="21">
        <v>1.191E-05</v>
      </c>
      <c r="T512" s="21">
        <v>7.567E-06</v>
      </c>
      <c r="U512" s="21">
        <v>4.582E-06</v>
      </c>
      <c r="V512" s="56">
        <v>863.3</v>
      </c>
      <c r="W512" s="56">
        <v>306.3</v>
      </c>
      <c r="X512" s="56">
        <v>298.6</v>
      </c>
      <c r="Y512" s="56">
        <v>11.1</v>
      </c>
      <c r="Z512" s="31">
        <v>0.466</v>
      </c>
      <c r="AA512" s="57">
        <v>4.44</v>
      </c>
      <c r="AB512" s="57">
        <f t="shared" si="46"/>
        <v>4.44</v>
      </c>
      <c r="AC512" s="32">
        <v>12.335</v>
      </c>
      <c r="AD512" s="28">
        <v>1185.372591478969</v>
      </c>
    </row>
    <row r="513" spans="1:30" ht="12.75">
      <c r="A513" s="20">
        <f t="shared" si="52"/>
        <v>37074</v>
      </c>
      <c r="B513" s="26">
        <v>183</v>
      </c>
      <c r="C513" s="52">
        <v>0.913194418</v>
      </c>
      <c r="D513" s="27">
        <v>0.913194418</v>
      </c>
      <c r="E513" s="23">
        <v>5036</v>
      </c>
      <c r="F513" s="29">
        <v>0</v>
      </c>
      <c r="G513" s="52">
        <v>38.95361743</v>
      </c>
      <c r="H513" s="52">
        <v>-76.34887117</v>
      </c>
      <c r="I513" s="30">
        <v>936.6</v>
      </c>
      <c r="J513" s="25">
        <f t="shared" si="47"/>
        <v>891</v>
      </c>
      <c r="K513" s="24">
        <f t="shared" si="48"/>
        <v>1067.670898775705</v>
      </c>
      <c r="L513" s="24">
        <f t="shared" si="49"/>
        <v>1151.2708987757048</v>
      </c>
      <c r="M513" s="24">
        <f t="shared" si="50"/>
        <v>1169.070898775705</v>
      </c>
      <c r="N513" s="28">
        <f t="shared" si="51"/>
        <v>1160.170898775705</v>
      </c>
      <c r="O513" s="25">
        <v>12.3</v>
      </c>
      <c r="P513" s="25">
        <v>72.3</v>
      </c>
      <c r="Q513" s="25">
        <v>43.5</v>
      </c>
      <c r="Z513" s="31">
        <v>0.436</v>
      </c>
      <c r="AA513" s="57">
        <v>3.33</v>
      </c>
      <c r="AB513" s="57">
        <f t="shared" si="46"/>
        <v>4.255</v>
      </c>
      <c r="AC513" s="32">
        <v>12.319</v>
      </c>
      <c r="AD513" s="28">
        <v>1160.170898775705</v>
      </c>
    </row>
    <row r="514" spans="1:30" ht="12.75">
      <c r="A514" s="20">
        <f t="shared" si="52"/>
        <v>37074</v>
      </c>
      <c r="B514" s="26">
        <v>183</v>
      </c>
      <c r="C514" s="52">
        <v>0.91331017</v>
      </c>
      <c r="D514" s="27">
        <v>0.91331017</v>
      </c>
      <c r="E514" s="23">
        <v>5046</v>
      </c>
      <c r="F514" s="29">
        <v>0</v>
      </c>
      <c r="G514" s="52">
        <v>38.94984829</v>
      </c>
      <c r="H514" s="52">
        <v>-76.34185396</v>
      </c>
      <c r="I514" s="30">
        <v>938.3</v>
      </c>
      <c r="J514" s="25">
        <f t="shared" si="47"/>
        <v>892.6999999999999</v>
      </c>
      <c r="K514" s="24">
        <f t="shared" si="48"/>
        <v>1051.8423159347374</v>
      </c>
      <c r="L514" s="24">
        <f t="shared" si="49"/>
        <v>1135.4423159347373</v>
      </c>
      <c r="M514" s="24">
        <f t="shared" si="50"/>
        <v>1153.2423159347375</v>
      </c>
      <c r="N514" s="28">
        <f t="shared" si="51"/>
        <v>1144.3423159347374</v>
      </c>
      <c r="O514" s="25">
        <v>12.5</v>
      </c>
      <c r="P514" s="25">
        <v>71.9</v>
      </c>
      <c r="Q514" s="25">
        <v>43.5</v>
      </c>
      <c r="Z514" s="31">
        <v>0.386</v>
      </c>
      <c r="AA514" s="57">
        <v>3.33</v>
      </c>
      <c r="AB514" s="57">
        <f t="shared" si="46"/>
        <v>4.07</v>
      </c>
      <c r="AC514" s="32">
        <v>12.298</v>
      </c>
      <c r="AD514" s="28">
        <v>1144.3423159347374</v>
      </c>
    </row>
    <row r="515" spans="1:30" ht="12.75">
      <c r="A515" s="20">
        <f t="shared" si="52"/>
        <v>37074</v>
      </c>
      <c r="B515" s="26">
        <v>183</v>
      </c>
      <c r="C515" s="52">
        <v>0.913425922</v>
      </c>
      <c r="D515" s="27">
        <v>0.913425922</v>
      </c>
      <c r="E515" s="23">
        <v>5056</v>
      </c>
      <c r="F515" s="29">
        <v>0</v>
      </c>
      <c r="G515" s="52">
        <v>38.94762729</v>
      </c>
      <c r="H515" s="52">
        <v>-76.33387256</v>
      </c>
      <c r="I515" s="30">
        <v>940.6</v>
      </c>
      <c r="J515" s="25">
        <f t="shared" si="47"/>
        <v>895</v>
      </c>
      <c r="K515" s="24">
        <f t="shared" si="48"/>
        <v>1030.4750857578601</v>
      </c>
      <c r="L515" s="24">
        <f t="shared" si="49"/>
        <v>1114.07508575786</v>
      </c>
      <c r="M515" s="24">
        <f t="shared" si="50"/>
        <v>1131.8750857578602</v>
      </c>
      <c r="N515" s="28">
        <f t="shared" si="51"/>
        <v>1122.9750857578601</v>
      </c>
      <c r="O515" s="25">
        <v>12.6</v>
      </c>
      <c r="P515" s="25">
        <v>71.3</v>
      </c>
      <c r="Q515" s="25">
        <v>42.7</v>
      </c>
      <c r="S515" s="21">
        <v>1.406E-05</v>
      </c>
      <c r="T515" s="21">
        <v>1E-05</v>
      </c>
      <c r="U515" s="21">
        <v>6.505E-06</v>
      </c>
      <c r="V515" s="56">
        <v>869.4</v>
      </c>
      <c r="W515" s="56">
        <v>306.2</v>
      </c>
      <c r="X515" s="56">
        <v>298.5</v>
      </c>
      <c r="Y515" s="56">
        <v>11.6</v>
      </c>
      <c r="Z515" s="31">
        <v>0.367</v>
      </c>
      <c r="AA515" s="57">
        <v>3.33</v>
      </c>
      <c r="AB515" s="57">
        <f aca="true" t="shared" si="53" ref="AB515:AB578">AVERAGE(AA510:AA515)</f>
        <v>3.8849999999999993</v>
      </c>
      <c r="AC515" s="32">
        <v>12.328</v>
      </c>
      <c r="AD515" s="28">
        <v>1122.9750857578601</v>
      </c>
    </row>
    <row r="516" spans="1:30" ht="12.75">
      <c r="A516" s="20">
        <f t="shared" si="52"/>
        <v>37074</v>
      </c>
      <c r="B516" s="26">
        <v>183</v>
      </c>
      <c r="C516" s="52">
        <v>0.913541675</v>
      </c>
      <c r="D516" s="27">
        <v>0.913541675</v>
      </c>
      <c r="E516" s="23">
        <v>5066</v>
      </c>
      <c r="F516" s="29">
        <v>0</v>
      </c>
      <c r="G516" s="52">
        <v>38.94703258</v>
      </c>
      <c r="H516" s="52">
        <v>-76.32548049</v>
      </c>
      <c r="I516" s="30">
        <v>943.6</v>
      </c>
      <c r="J516" s="25">
        <f t="shared" si="47"/>
        <v>898</v>
      </c>
      <c r="K516" s="24">
        <f t="shared" si="48"/>
        <v>1002.6871578571028</v>
      </c>
      <c r="L516" s="24">
        <f t="shared" si="49"/>
        <v>1086.2871578571028</v>
      </c>
      <c r="M516" s="24">
        <f t="shared" si="50"/>
        <v>1104.0871578571027</v>
      </c>
      <c r="N516" s="28">
        <f t="shared" si="51"/>
        <v>1095.1871578571026</v>
      </c>
      <c r="O516" s="25">
        <v>12.9</v>
      </c>
      <c r="P516" s="25">
        <v>70.8</v>
      </c>
      <c r="Q516" s="25">
        <v>42.9</v>
      </c>
      <c r="R516" s="21">
        <v>1.07E-05</v>
      </c>
      <c r="Z516" s="31">
        <v>0.326</v>
      </c>
      <c r="AA516" s="57">
        <v>2.22</v>
      </c>
      <c r="AB516" s="57">
        <f t="shared" si="53"/>
        <v>3.515</v>
      </c>
      <c r="AC516" s="32">
        <v>12.328</v>
      </c>
      <c r="AD516" s="28">
        <v>1095.1871578571026</v>
      </c>
    </row>
    <row r="517" spans="1:30" ht="12.75">
      <c r="A517" s="20">
        <f t="shared" si="52"/>
        <v>37074</v>
      </c>
      <c r="B517" s="26">
        <v>183</v>
      </c>
      <c r="C517" s="52">
        <v>0.913657427</v>
      </c>
      <c r="D517" s="27">
        <v>0.913657427</v>
      </c>
      <c r="E517" s="23">
        <v>5076</v>
      </c>
      <c r="F517" s="29">
        <v>0</v>
      </c>
      <c r="G517" s="52">
        <v>38.94819975</v>
      </c>
      <c r="H517" s="52">
        <v>-76.31732754</v>
      </c>
      <c r="I517" s="30">
        <v>945.4</v>
      </c>
      <c r="J517" s="25">
        <f t="shared" si="47"/>
        <v>899.8</v>
      </c>
      <c r="K517" s="24">
        <f t="shared" si="48"/>
        <v>986.0589261692896</v>
      </c>
      <c r="L517" s="24">
        <f t="shared" si="49"/>
        <v>1069.6589261692895</v>
      </c>
      <c r="M517" s="24">
        <f t="shared" si="50"/>
        <v>1087.4589261692897</v>
      </c>
      <c r="N517" s="28">
        <f t="shared" si="51"/>
        <v>1078.5589261692896</v>
      </c>
      <c r="O517" s="25">
        <v>13.1</v>
      </c>
      <c r="P517" s="25">
        <v>69.7</v>
      </c>
      <c r="Q517" s="25">
        <v>45.4</v>
      </c>
      <c r="Z517" s="31">
        <v>0.335</v>
      </c>
      <c r="AA517" s="57">
        <v>2.22</v>
      </c>
      <c r="AB517" s="57">
        <f t="shared" si="53"/>
        <v>3.145</v>
      </c>
      <c r="AC517" s="32">
        <v>12.316</v>
      </c>
      <c r="AD517" s="28">
        <v>1078.5589261692896</v>
      </c>
    </row>
    <row r="518" spans="1:30" ht="12.75">
      <c r="A518" s="20">
        <f t="shared" si="52"/>
        <v>37074</v>
      </c>
      <c r="B518" s="26">
        <v>183</v>
      </c>
      <c r="C518" s="52">
        <v>0.913773119</v>
      </c>
      <c r="D518" s="27">
        <v>0.913773119</v>
      </c>
      <c r="E518" s="23">
        <v>5086</v>
      </c>
      <c r="F518" s="29">
        <v>0</v>
      </c>
      <c r="G518" s="52">
        <v>38.95076256</v>
      </c>
      <c r="H518" s="52">
        <v>-76.30974685</v>
      </c>
      <c r="I518" s="30">
        <v>947.9</v>
      </c>
      <c r="J518" s="25">
        <f t="shared" si="47"/>
        <v>902.3</v>
      </c>
      <c r="K518" s="24">
        <f t="shared" si="48"/>
        <v>963.019259394294</v>
      </c>
      <c r="L518" s="24">
        <f t="shared" si="49"/>
        <v>1046.619259394294</v>
      </c>
      <c r="M518" s="24">
        <f t="shared" si="50"/>
        <v>1064.419259394294</v>
      </c>
      <c r="N518" s="28">
        <f t="shared" si="51"/>
        <v>1055.5192593942938</v>
      </c>
      <c r="O518" s="25">
        <v>13.1</v>
      </c>
      <c r="P518" s="25">
        <v>68.9</v>
      </c>
      <c r="Q518" s="25">
        <v>43.9</v>
      </c>
      <c r="S518" s="21">
        <v>1.316E-05</v>
      </c>
      <c r="T518" s="21">
        <v>9.631E-06</v>
      </c>
      <c r="U518" s="21">
        <v>6.634E-06</v>
      </c>
      <c r="V518" s="56">
        <v>876.2</v>
      </c>
      <c r="W518" s="56">
        <v>306.2</v>
      </c>
      <c r="X518" s="56">
        <v>298.5</v>
      </c>
      <c r="Y518" s="56">
        <v>12.2</v>
      </c>
      <c r="Z518" s="31">
        <v>0.346</v>
      </c>
      <c r="AA518" s="57">
        <v>2.22</v>
      </c>
      <c r="AB518" s="57">
        <f t="shared" si="53"/>
        <v>2.7750000000000004</v>
      </c>
      <c r="AC518" s="32">
        <v>12.343</v>
      </c>
      <c r="AD518" s="28">
        <v>1055.5192593942938</v>
      </c>
    </row>
    <row r="519" spans="1:30" ht="12.75">
      <c r="A519" s="20">
        <f t="shared" si="52"/>
        <v>37074</v>
      </c>
      <c r="B519" s="26">
        <v>183</v>
      </c>
      <c r="C519" s="52">
        <v>0.913888872</v>
      </c>
      <c r="D519" s="27">
        <v>0.913888872</v>
      </c>
      <c r="E519" s="23">
        <v>5096</v>
      </c>
      <c r="F519" s="29">
        <v>0</v>
      </c>
      <c r="G519" s="52">
        <v>38.9546497</v>
      </c>
      <c r="H519" s="52">
        <v>-76.30319965</v>
      </c>
      <c r="I519" s="30">
        <v>950.6</v>
      </c>
      <c r="J519" s="25">
        <f t="shared" si="47"/>
        <v>905</v>
      </c>
      <c r="K519" s="24">
        <f t="shared" si="48"/>
        <v>938.2080101447425</v>
      </c>
      <c r="L519" s="24">
        <f t="shared" si="49"/>
        <v>1021.8080101447425</v>
      </c>
      <c r="M519" s="24">
        <f t="shared" si="50"/>
        <v>1039.6080101447426</v>
      </c>
      <c r="N519" s="28">
        <f t="shared" si="51"/>
        <v>1030.7080101447425</v>
      </c>
      <c r="O519" s="25">
        <v>13.2</v>
      </c>
      <c r="P519" s="25">
        <v>68</v>
      </c>
      <c r="Q519" s="25">
        <v>44.9</v>
      </c>
      <c r="Z519" s="31">
        <v>0.386</v>
      </c>
      <c r="AA519" s="57">
        <v>3.33</v>
      </c>
      <c r="AB519" s="57">
        <f t="shared" si="53"/>
        <v>2.7750000000000004</v>
      </c>
      <c r="AC519" s="32">
        <v>12.306</v>
      </c>
      <c r="AD519" s="28">
        <v>1030.7080101447425</v>
      </c>
    </row>
    <row r="520" spans="1:30" ht="12.75">
      <c r="A520" s="20">
        <f t="shared" si="52"/>
        <v>37074</v>
      </c>
      <c r="B520" s="26">
        <v>183</v>
      </c>
      <c r="C520" s="52">
        <v>0.914004624</v>
      </c>
      <c r="D520" s="27">
        <v>0.914004624</v>
      </c>
      <c r="E520" s="23">
        <v>5106</v>
      </c>
      <c r="F520" s="29">
        <v>0</v>
      </c>
      <c r="G520" s="52">
        <v>38.95950749</v>
      </c>
      <c r="H520" s="52">
        <v>-76.2982804</v>
      </c>
      <c r="I520" s="30">
        <v>953.2</v>
      </c>
      <c r="J520" s="25">
        <f t="shared" si="47"/>
        <v>907.6</v>
      </c>
      <c r="K520" s="24">
        <f t="shared" si="48"/>
        <v>914.3855580045616</v>
      </c>
      <c r="L520" s="24">
        <f t="shared" si="49"/>
        <v>997.9855580045617</v>
      </c>
      <c r="M520" s="24">
        <f t="shared" si="50"/>
        <v>1015.7855580045616</v>
      </c>
      <c r="N520" s="28">
        <f t="shared" si="51"/>
        <v>1006.8855580045616</v>
      </c>
      <c r="O520" s="25">
        <v>13.3</v>
      </c>
      <c r="P520" s="25">
        <v>67.6</v>
      </c>
      <c r="Q520" s="25">
        <v>43.5</v>
      </c>
      <c r="Z520" s="31">
        <v>0.457</v>
      </c>
      <c r="AA520" s="57">
        <v>4.44</v>
      </c>
      <c r="AB520" s="57">
        <f t="shared" si="53"/>
        <v>2.9600000000000004</v>
      </c>
      <c r="AC520" s="32">
        <v>12.314</v>
      </c>
      <c r="AD520" s="28">
        <v>1006.8855580045616</v>
      </c>
    </row>
    <row r="521" spans="1:30" ht="12.75">
      <c r="A521" s="20">
        <f t="shared" si="52"/>
        <v>37074</v>
      </c>
      <c r="B521" s="26">
        <v>183</v>
      </c>
      <c r="C521" s="52">
        <v>0.914120376</v>
      </c>
      <c r="D521" s="27">
        <v>0.914120376</v>
      </c>
      <c r="E521" s="23">
        <v>5116</v>
      </c>
      <c r="F521" s="29">
        <v>0</v>
      </c>
      <c r="G521" s="52">
        <v>38.96503228</v>
      </c>
      <c r="H521" s="52">
        <v>-76.29542911</v>
      </c>
      <c r="I521" s="30">
        <v>956.3</v>
      </c>
      <c r="J521" s="25">
        <f aca="true" t="shared" si="54" ref="J521:J584">I521-45.6</f>
        <v>910.6999999999999</v>
      </c>
      <c r="K521" s="24">
        <f aca="true" t="shared" si="55" ref="K521:K584">(8303.951372*(LN(1013.25/J521)))</f>
        <v>886.070896843637</v>
      </c>
      <c r="L521" s="24">
        <f aca="true" t="shared" si="56" ref="L521:L584">K521+83.6</f>
        <v>969.670896843637</v>
      </c>
      <c r="M521" s="24">
        <f aca="true" t="shared" si="57" ref="M521:M584">K521+101.4</f>
        <v>987.470896843637</v>
      </c>
      <c r="N521" s="28">
        <f aca="true" t="shared" si="58" ref="N521:N584">AVERAGE(L521:M521)</f>
        <v>978.570896843637</v>
      </c>
      <c r="O521" s="25">
        <v>13.7</v>
      </c>
      <c r="P521" s="25">
        <v>67</v>
      </c>
      <c r="Q521" s="25">
        <v>43.5</v>
      </c>
      <c r="S521" s="21">
        <v>1.124E-05</v>
      </c>
      <c r="T521" s="21">
        <v>7.265E-06</v>
      </c>
      <c r="U521" s="21">
        <v>4.779E-06</v>
      </c>
      <c r="V521" s="56">
        <v>883.9</v>
      </c>
      <c r="W521" s="56">
        <v>306.1</v>
      </c>
      <c r="X521" s="56">
        <v>298.4</v>
      </c>
      <c r="Y521" s="56">
        <v>12.5</v>
      </c>
      <c r="Z521" s="31">
        <v>0.547</v>
      </c>
      <c r="AA521" s="57">
        <v>4.44</v>
      </c>
      <c r="AB521" s="57">
        <f t="shared" si="53"/>
        <v>3.145</v>
      </c>
      <c r="AC521" s="32">
        <v>12.346</v>
      </c>
      <c r="AD521" s="28">
        <v>978.570896843637</v>
      </c>
    </row>
    <row r="522" spans="1:30" ht="12.75">
      <c r="A522" s="20">
        <f t="shared" si="52"/>
        <v>37074</v>
      </c>
      <c r="B522" s="26">
        <v>183</v>
      </c>
      <c r="C522" s="52">
        <v>0.914236128</v>
      </c>
      <c r="D522" s="27">
        <v>0.914236128</v>
      </c>
      <c r="E522" s="23">
        <v>5126</v>
      </c>
      <c r="F522" s="29">
        <v>0</v>
      </c>
      <c r="G522" s="52">
        <v>38.97079632</v>
      </c>
      <c r="H522" s="52">
        <v>-76.2943515</v>
      </c>
      <c r="I522" s="30">
        <v>958.5</v>
      </c>
      <c r="J522" s="25">
        <f t="shared" si="54"/>
        <v>912.9</v>
      </c>
      <c r="K522" s="24">
        <f t="shared" si="55"/>
        <v>866.0350316525437</v>
      </c>
      <c r="L522" s="24">
        <f t="shared" si="56"/>
        <v>949.6350316525437</v>
      </c>
      <c r="M522" s="24">
        <f t="shared" si="57"/>
        <v>967.4350316525437</v>
      </c>
      <c r="N522" s="28">
        <f t="shared" si="58"/>
        <v>958.5350316525437</v>
      </c>
      <c r="O522" s="25">
        <v>14</v>
      </c>
      <c r="P522" s="25">
        <v>66.2</v>
      </c>
      <c r="Q522" s="25">
        <v>42</v>
      </c>
      <c r="R522" s="21">
        <v>3.52E-06</v>
      </c>
      <c r="Z522" s="31">
        <v>0.646</v>
      </c>
      <c r="AA522" s="57">
        <v>5.55</v>
      </c>
      <c r="AB522" s="57">
        <f t="shared" si="53"/>
        <v>3.7000000000000006</v>
      </c>
      <c r="AC522" s="32">
        <v>12.31</v>
      </c>
      <c r="AD522" s="28">
        <v>958.5350316525437</v>
      </c>
    </row>
    <row r="523" spans="1:30" ht="12.75">
      <c r="A523" s="20">
        <f aca="true" t="shared" si="59" ref="A523:A586">A522</f>
        <v>37074</v>
      </c>
      <c r="B523" s="26">
        <v>183</v>
      </c>
      <c r="C523" s="52">
        <v>0.914351881</v>
      </c>
      <c r="D523" s="27">
        <v>0.914351881</v>
      </c>
      <c r="E523" s="23">
        <v>5136</v>
      </c>
      <c r="F523" s="29">
        <v>0</v>
      </c>
      <c r="G523" s="52">
        <v>38.97653448</v>
      </c>
      <c r="H523" s="52">
        <v>-76.29484071</v>
      </c>
      <c r="I523" s="30">
        <v>960.8</v>
      </c>
      <c r="J523" s="25">
        <f t="shared" si="54"/>
        <v>915.1999999999999</v>
      </c>
      <c r="K523" s="24">
        <f t="shared" si="55"/>
        <v>845.1400059614137</v>
      </c>
      <c r="L523" s="24">
        <f t="shared" si="56"/>
        <v>928.7400059614138</v>
      </c>
      <c r="M523" s="24">
        <f t="shared" si="57"/>
        <v>946.5400059614137</v>
      </c>
      <c r="N523" s="28">
        <f t="shared" si="58"/>
        <v>937.6400059614137</v>
      </c>
      <c r="O523" s="25">
        <v>14.2</v>
      </c>
      <c r="P523" s="25">
        <v>65.7</v>
      </c>
      <c r="Q523" s="25">
        <v>45.8</v>
      </c>
      <c r="Z523" s="31">
        <v>0.696</v>
      </c>
      <c r="AA523" s="57">
        <v>6.66</v>
      </c>
      <c r="AB523" s="57">
        <f t="shared" si="53"/>
        <v>4.44</v>
      </c>
      <c r="AC523" s="32">
        <v>12.336</v>
      </c>
      <c r="AD523" s="28">
        <v>937.6400059614137</v>
      </c>
    </row>
    <row r="524" spans="1:30" ht="12.75">
      <c r="A524" s="20">
        <f t="shared" si="59"/>
        <v>37074</v>
      </c>
      <c r="B524" s="26">
        <v>183</v>
      </c>
      <c r="C524" s="52">
        <v>0.914467573</v>
      </c>
      <c r="D524" s="27">
        <v>0.914467573</v>
      </c>
      <c r="E524" s="23">
        <v>5146</v>
      </c>
      <c r="F524" s="29">
        <v>0</v>
      </c>
      <c r="G524" s="52">
        <v>38.98210096</v>
      </c>
      <c r="H524" s="52">
        <v>-76.29679626</v>
      </c>
      <c r="I524" s="30">
        <v>962</v>
      </c>
      <c r="J524" s="25">
        <f t="shared" si="54"/>
        <v>916.4</v>
      </c>
      <c r="K524" s="24">
        <f t="shared" si="55"/>
        <v>834.259089743725</v>
      </c>
      <c r="L524" s="24">
        <f t="shared" si="56"/>
        <v>917.859089743725</v>
      </c>
      <c r="M524" s="24">
        <f t="shared" si="57"/>
        <v>935.659089743725</v>
      </c>
      <c r="N524" s="28">
        <f t="shared" si="58"/>
        <v>926.759089743725</v>
      </c>
      <c r="O524" s="25">
        <v>14.3</v>
      </c>
      <c r="P524" s="25">
        <v>65.4</v>
      </c>
      <c r="Q524" s="25">
        <v>42.9</v>
      </c>
      <c r="Z524" s="31">
        <v>0.827</v>
      </c>
      <c r="AA524" s="57">
        <v>7.77</v>
      </c>
      <c r="AB524" s="57">
        <f t="shared" si="53"/>
        <v>5.364999999999999</v>
      </c>
      <c r="AC524" s="32">
        <v>12.341</v>
      </c>
      <c r="AD524" s="28">
        <v>926.759089743725</v>
      </c>
    </row>
    <row r="525" spans="1:30" ht="12.75">
      <c r="A525" s="20">
        <f t="shared" si="59"/>
        <v>37074</v>
      </c>
      <c r="B525" s="26">
        <v>183</v>
      </c>
      <c r="C525" s="52">
        <v>0.914583325</v>
      </c>
      <c r="D525" s="27">
        <v>0.914583325</v>
      </c>
      <c r="E525" s="23">
        <v>5156</v>
      </c>
      <c r="F525" s="29">
        <v>0</v>
      </c>
      <c r="G525" s="52">
        <v>38.98708455</v>
      </c>
      <c r="H525" s="52">
        <v>-76.30029635</v>
      </c>
      <c r="I525" s="30">
        <v>964.4</v>
      </c>
      <c r="J525" s="25">
        <f t="shared" si="54"/>
        <v>918.8</v>
      </c>
      <c r="K525" s="24">
        <f t="shared" si="55"/>
        <v>812.5399368947989</v>
      </c>
      <c r="L525" s="24">
        <f t="shared" si="56"/>
        <v>896.1399368947989</v>
      </c>
      <c r="M525" s="24">
        <f t="shared" si="57"/>
        <v>913.9399368947988</v>
      </c>
      <c r="N525" s="28">
        <f t="shared" si="58"/>
        <v>905.0399368947989</v>
      </c>
      <c r="O525" s="25">
        <v>14.5</v>
      </c>
      <c r="P525" s="25">
        <v>65</v>
      </c>
      <c r="Q525" s="25">
        <v>43.4</v>
      </c>
      <c r="S525" s="21">
        <v>1.162E-05</v>
      </c>
      <c r="T525" s="21">
        <v>7.762E-06</v>
      </c>
      <c r="U525" s="21">
        <v>5.486E-06</v>
      </c>
      <c r="V525" s="56">
        <v>892.1</v>
      </c>
      <c r="W525" s="56">
        <v>306.1</v>
      </c>
      <c r="X525" s="56">
        <v>298.4</v>
      </c>
      <c r="Y525" s="56">
        <v>12.7</v>
      </c>
      <c r="Z525" s="31">
        <v>0.926</v>
      </c>
      <c r="AA525" s="57">
        <v>8.88</v>
      </c>
      <c r="AB525" s="57">
        <f t="shared" si="53"/>
        <v>6.29</v>
      </c>
      <c r="AC525" s="32">
        <v>12.306</v>
      </c>
      <c r="AD525" s="28">
        <v>905.0399368947989</v>
      </c>
    </row>
    <row r="526" spans="1:30" ht="12.75">
      <c r="A526" s="20">
        <f t="shared" si="59"/>
        <v>37074</v>
      </c>
      <c r="B526" s="26">
        <v>183</v>
      </c>
      <c r="C526" s="52">
        <v>0.914699078</v>
      </c>
      <c r="D526" s="27">
        <v>0.914699078</v>
      </c>
      <c r="E526" s="23">
        <v>5166</v>
      </c>
      <c r="F526" s="29">
        <v>0</v>
      </c>
      <c r="G526" s="52">
        <v>38.99081593</v>
      </c>
      <c r="H526" s="52">
        <v>-76.30578813</v>
      </c>
      <c r="I526" s="30">
        <v>966.1</v>
      </c>
      <c r="J526" s="25">
        <f t="shared" si="54"/>
        <v>920.5</v>
      </c>
      <c r="K526" s="24">
        <f t="shared" si="55"/>
        <v>797.1898348427036</v>
      </c>
      <c r="L526" s="24">
        <f t="shared" si="56"/>
        <v>880.7898348427036</v>
      </c>
      <c r="M526" s="24">
        <f t="shared" si="57"/>
        <v>898.5898348427036</v>
      </c>
      <c r="N526" s="28">
        <f t="shared" si="58"/>
        <v>889.6898348427036</v>
      </c>
      <c r="O526" s="25">
        <v>14.7</v>
      </c>
      <c r="P526" s="25">
        <v>64.5</v>
      </c>
      <c r="Q526" s="25">
        <v>42.4</v>
      </c>
      <c r="Z526" s="31">
        <v>0.967</v>
      </c>
      <c r="AA526" s="57">
        <v>9.99</v>
      </c>
      <c r="AB526" s="57">
        <f t="shared" si="53"/>
        <v>7.215</v>
      </c>
      <c r="AC526" s="32">
        <v>12.32</v>
      </c>
      <c r="AD526" s="28">
        <v>889.6898348427036</v>
      </c>
    </row>
    <row r="527" spans="1:30" ht="12.75">
      <c r="A527" s="20">
        <f t="shared" si="59"/>
        <v>37074</v>
      </c>
      <c r="B527" s="26">
        <v>183</v>
      </c>
      <c r="C527" s="52">
        <v>0.91481483</v>
      </c>
      <c r="D527" s="27">
        <v>0.91481483</v>
      </c>
      <c r="E527" s="23">
        <v>5176</v>
      </c>
      <c r="F527" s="29">
        <v>0</v>
      </c>
      <c r="G527" s="52">
        <v>38.99372005</v>
      </c>
      <c r="H527" s="52">
        <v>-76.31208401</v>
      </c>
      <c r="I527" s="30">
        <v>967.7</v>
      </c>
      <c r="J527" s="25">
        <f t="shared" si="54"/>
        <v>922.1</v>
      </c>
      <c r="K527" s="24">
        <f t="shared" si="55"/>
        <v>782.7685545490444</v>
      </c>
      <c r="L527" s="24">
        <f t="shared" si="56"/>
        <v>866.3685545490445</v>
      </c>
      <c r="M527" s="24">
        <f t="shared" si="57"/>
        <v>884.1685545490444</v>
      </c>
      <c r="N527" s="28">
        <f t="shared" si="58"/>
        <v>875.2685545490444</v>
      </c>
      <c r="O527" s="25">
        <v>14.9</v>
      </c>
      <c r="P527" s="25">
        <v>64.7</v>
      </c>
      <c r="Q527" s="25">
        <v>41.9</v>
      </c>
      <c r="Z527" s="31">
        <v>1.036</v>
      </c>
      <c r="AA527" s="57">
        <v>9.99</v>
      </c>
      <c r="AB527" s="57">
        <f t="shared" si="53"/>
        <v>8.14</v>
      </c>
      <c r="AC527" s="32">
        <v>12.324</v>
      </c>
      <c r="AD527" s="28">
        <v>875.2685545490444</v>
      </c>
    </row>
    <row r="528" spans="1:30" ht="12.75">
      <c r="A528" s="20">
        <f t="shared" si="59"/>
        <v>37074</v>
      </c>
      <c r="B528" s="26">
        <v>183</v>
      </c>
      <c r="C528" s="52">
        <v>0.914930582</v>
      </c>
      <c r="D528" s="27">
        <v>0.914930582</v>
      </c>
      <c r="E528" s="23">
        <v>5186</v>
      </c>
      <c r="F528" s="29">
        <v>0</v>
      </c>
      <c r="G528" s="52">
        <v>38.9955616</v>
      </c>
      <c r="H528" s="52">
        <v>-76.31904273</v>
      </c>
      <c r="I528" s="30">
        <v>969.7</v>
      </c>
      <c r="J528" s="25">
        <f t="shared" si="54"/>
        <v>924.1</v>
      </c>
      <c r="K528" s="24">
        <f t="shared" si="55"/>
        <v>764.7771026578598</v>
      </c>
      <c r="L528" s="24">
        <f t="shared" si="56"/>
        <v>848.3771026578598</v>
      </c>
      <c r="M528" s="24">
        <f t="shared" si="57"/>
        <v>866.1771026578598</v>
      </c>
      <c r="N528" s="28">
        <f t="shared" si="58"/>
        <v>857.2771026578598</v>
      </c>
      <c r="O528" s="25">
        <v>15</v>
      </c>
      <c r="P528" s="25">
        <v>64.9</v>
      </c>
      <c r="Q528" s="25">
        <v>40.9</v>
      </c>
      <c r="R528" s="21">
        <v>9.94E-06</v>
      </c>
      <c r="S528" s="21">
        <v>1.311E-05</v>
      </c>
      <c r="T528" s="21">
        <v>9.316E-06</v>
      </c>
      <c r="U528" s="21">
        <v>6.849E-06</v>
      </c>
      <c r="V528" s="56">
        <v>897.8</v>
      </c>
      <c r="W528" s="56">
        <v>306.1</v>
      </c>
      <c r="X528" s="56">
        <v>298.4</v>
      </c>
      <c r="Y528" s="56">
        <v>12.5</v>
      </c>
      <c r="Z528" s="31">
        <v>1.056</v>
      </c>
      <c r="AA528" s="57">
        <v>11.1</v>
      </c>
      <c r="AB528" s="57">
        <f t="shared" si="53"/>
        <v>9.065000000000001</v>
      </c>
      <c r="AC528" s="32">
        <v>12.31</v>
      </c>
      <c r="AD528" s="28">
        <v>857.2771026578598</v>
      </c>
    </row>
    <row r="529" spans="1:30" ht="12.75">
      <c r="A529" s="20">
        <f t="shared" si="59"/>
        <v>37074</v>
      </c>
      <c r="B529" s="26">
        <v>183</v>
      </c>
      <c r="C529" s="52">
        <v>0.915046275</v>
      </c>
      <c r="D529" s="27">
        <v>0.915046275</v>
      </c>
      <c r="E529" s="23">
        <v>5196</v>
      </c>
      <c r="F529" s="29">
        <v>0</v>
      </c>
      <c r="G529" s="52">
        <v>38.99627796</v>
      </c>
      <c r="H529" s="52">
        <v>-76.3262918</v>
      </c>
      <c r="I529" s="30">
        <v>970.9</v>
      </c>
      <c r="J529" s="25">
        <f t="shared" si="54"/>
        <v>925.3</v>
      </c>
      <c r="K529" s="24">
        <f t="shared" si="55"/>
        <v>754.0009124936497</v>
      </c>
      <c r="L529" s="24">
        <f t="shared" si="56"/>
        <v>837.6009124936497</v>
      </c>
      <c r="M529" s="24">
        <f t="shared" si="57"/>
        <v>855.4009124936497</v>
      </c>
      <c r="N529" s="28">
        <f t="shared" si="58"/>
        <v>846.5009124936497</v>
      </c>
      <c r="O529" s="25">
        <v>15.1</v>
      </c>
      <c r="P529" s="25">
        <v>64.8</v>
      </c>
      <c r="Q529" s="25">
        <v>43.1</v>
      </c>
      <c r="Z529" s="31">
        <v>1.019</v>
      </c>
      <c r="AA529" s="57">
        <v>9.99</v>
      </c>
      <c r="AB529" s="57">
        <f t="shared" si="53"/>
        <v>9.620000000000001</v>
      </c>
      <c r="AC529" s="32">
        <v>12.321</v>
      </c>
      <c r="AD529" s="28">
        <v>846.5009124936497</v>
      </c>
    </row>
    <row r="530" spans="1:30" ht="12.75">
      <c r="A530" s="20">
        <f t="shared" si="59"/>
        <v>37074</v>
      </c>
      <c r="B530" s="26">
        <v>183</v>
      </c>
      <c r="C530" s="52">
        <v>0.915162027</v>
      </c>
      <c r="D530" s="27">
        <v>0.915162027</v>
      </c>
      <c r="E530" s="23">
        <v>5206</v>
      </c>
      <c r="F530" s="29">
        <v>0</v>
      </c>
      <c r="G530" s="52">
        <v>38.99577955</v>
      </c>
      <c r="H530" s="52">
        <v>-76.33368739</v>
      </c>
      <c r="I530" s="30">
        <v>973.7</v>
      </c>
      <c r="J530" s="25">
        <f t="shared" si="54"/>
        <v>928.1</v>
      </c>
      <c r="K530" s="24">
        <f t="shared" si="55"/>
        <v>728.9107198418069</v>
      </c>
      <c r="L530" s="24">
        <f t="shared" si="56"/>
        <v>812.5107198418069</v>
      </c>
      <c r="M530" s="24">
        <f t="shared" si="57"/>
        <v>830.3107198418069</v>
      </c>
      <c r="N530" s="28">
        <f t="shared" si="58"/>
        <v>821.4107198418069</v>
      </c>
      <c r="O530" s="25">
        <v>15.4</v>
      </c>
      <c r="P530" s="25">
        <v>65.4</v>
      </c>
      <c r="Q530" s="25">
        <v>42.5</v>
      </c>
      <c r="Z530" s="31">
        <v>0.98</v>
      </c>
      <c r="AA530" s="57">
        <v>9.99</v>
      </c>
      <c r="AB530" s="57">
        <f t="shared" si="53"/>
        <v>9.99</v>
      </c>
      <c r="AC530" s="32">
        <v>12.313</v>
      </c>
      <c r="AD530" s="28">
        <v>821.4107198418069</v>
      </c>
    </row>
    <row r="531" spans="1:30" ht="12.75">
      <c r="A531" s="20">
        <f t="shared" si="59"/>
        <v>37074</v>
      </c>
      <c r="B531" s="26">
        <v>183</v>
      </c>
      <c r="C531" s="52">
        <v>0.915277779</v>
      </c>
      <c r="D531" s="27">
        <v>0.915277779</v>
      </c>
      <c r="E531" s="23">
        <v>5216</v>
      </c>
      <c r="F531" s="29">
        <v>0</v>
      </c>
      <c r="G531" s="52">
        <v>38.99395801</v>
      </c>
      <c r="H531" s="52">
        <v>-76.34080563</v>
      </c>
      <c r="I531" s="30">
        <v>975.2</v>
      </c>
      <c r="J531" s="25">
        <f t="shared" si="54"/>
        <v>929.6</v>
      </c>
      <c r="K531" s="24">
        <f t="shared" si="55"/>
        <v>715.5006646499161</v>
      </c>
      <c r="L531" s="24">
        <f t="shared" si="56"/>
        <v>799.1006646499161</v>
      </c>
      <c r="M531" s="24">
        <f t="shared" si="57"/>
        <v>816.900664649916</v>
      </c>
      <c r="N531" s="28">
        <f t="shared" si="58"/>
        <v>808.0006646499161</v>
      </c>
      <c r="O531" s="25">
        <v>15.6</v>
      </c>
      <c r="P531" s="25">
        <v>65.3</v>
      </c>
      <c r="Q531" s="25">
        <v>43.6</v>
      </c>
      <c r="S531" s="21">
        <v>1.186E-05</v>
      </c>
      <c r="T531" s="21">
        <v>7.662E-06</v>
      </c>
      <c r="U531" s="21">
        <v>5.635E-06</v>
      </c>
      <c r="V531" s="56">
        <v>903.4</v>
      </c>
      <c r="W531" s="56">
        <v>306</v>
      </c>
      <c r="X531" s="56">
        <v>298.3</v>
      </c>
      <c r="Y531" s="56">
        <v>12.7</v>
      </c>
      <c r="Z531" s="31">
        <v>0.939</v>
      </c>
      <c r="AA531" s="57">
        <v>8.88</v>
      </c>
      <c r="AB531" s="57">
        <f t="shared" si="53"/>
        <v>9.99</v>
      </c>
      <c r="AC531" s="32">
        <v>12.296</v>
      </c>
      <c r="AD531" s="28">
        <v>808.0006646499161</v>
      </c>
    </row>
    <row r="532" spans="1:30" ht="12.75">
      <c r="A532" s="20">
        <f t="shared" si="59"/>
        <v>37074</v>
      </c>
      <c r="B532" s="26">
        <v>183</v>
      </c>
      <c r="C532" s="52">
        <v>0.915393531</v>
      </c>
      <c r="D532" s="27">
        <v>0.915393531</v>
      </c>
      <c r="E532" s="23">
        <v>5226</v>
      </c>
      <c r="F532" s="29">
        <v>0</v>
      </c>
      <c r="G532" s="52">
        <v>38.99090678</v>
      </c>
      <c r="H532" s="52">
        <v>-76.34725894</v>
      </c>
      <c r="I532" s="30">
        <v>976.6</v>
      </c>
      <c r="J532" s="25">
        <f t="shared" si="54"/>
        <v>931</v>
      </c>
      <c r="K532" s="24">
        <f t="shared" si="55"/>
        <v>703.004121475858</v>
      </c>
      <c r="L532" s="24">
        <f t="shared" si="56"/>
        <v>786.604121475858</v>
      </c>
      <c r="M532" s="24">
        <f t="shared" si="57"/>
        <v>804.404121475858</v>
      </c>
      <c r="N532" s="28">
        <f t="shared" si="58"/>
        <v>795.504121475858</v>
      </c>
      <c r="O532" s="25">
        <v>15.5</v>
      </c>
      <c r="P532" s="25">
        <v>65.2</v>
      </c>
      <c r="Q532" s="25">
        <v>42.7</v>
      </c>
      <c r="Z532" s="31">
        <v>0.818</v>
      </c>
      <c r="AA532" s="57">
        <v>7.77</v>
      </c>
      <c r="AB532" s="57">
        <f t="shared" si="53"/>
        <v>9.62</v>
      </c>
      <c r="AC532" s="32">
        <v>12.343</v>
      </c>
      <c r="AD532" s="28">
        <v>795.504121475858</v>
      </c>
    </row>
    <row r="533" spans="1:30" ht="12.75">
      <c r="A533" s="20">
        <f t="shared" si="59"/>
        <v>37074</v>
      </c>
      <c r="B533" s="26">
        <v>183</v>
      </c>
      <c r="C533" s="52">
        <v>0.915509284</v>
      </c>
      <c r="D533" s="27">
        <v>0.915509284</v>
      </c>
      <c r="E533" s="23">
        <v>5236</v>
      </c>
      <c r="F533" s="29">
        <v>0</v>
      </c>
      <c r="G533" s="52">
        <v>38.9866205</v>
      </c>
      <c r="H533" s="52">
        <v>-76.35270456</v>
      </c>
      <c r="I533" s="30">
        <v>978.3</v>
      </c>
      <c r="J533" s="25">
        <f t="shared" si="54"/>
        <v>932.6999999999999</v>
      </c>
      <c r="K533" s="24">
        <f t="shared" si="55"/>
        <v>687.854986692748</v>
      </c>
      <c r="L533" s="24">
        <f t="shared" si="56"/>
        <v>771.454986692748</v>
      </c>
      <c r="M533" s="24">
        <f t="shared" si="57"/>
        <v>789.2549866927479</v>
      </c>
      <c r="N533" s="28">
        <f t="shared" si="58"/>
        <v>780.354986692748</v>
      </c>
      <c r="O533" s="25">
        <v>15.5</v>
      </c>
      <c r="P533" s="25">
        <v>64.7</v>
      </c>
      <c r="Q533" s="25">
        <v>42.7</v>
      </c>
      <c r="Z533" s="31">
        <v>0.779</v>
      </c>
      <c r="AA533" s="57">
        <v>7.77</v>
      </c>
      <c r="AB533" s="57">
        <f t="shared" si="53"/>
        <v>9.25</v>
      </c>
      <c r="AC533" s="32">
        <v>12.311</v>
      </c>
      <c r="AD533" s="28">
        <v>780.354986692748</v>
      </c>
    </row>
    <row r="534" spans="1:30" ht="12.75">
      <c r="A534" s="20">
        <f t="shared" si="59"/>
        <v>37074</v>
      </c>
      <c r="B534" s="26">
        <v>183</v>
      </c>
      <c r="C534" s="52">
        <v>0.915624976</v>
      </c>
      <c r="D534" s="27">
        <v>0.915624976</v>
      </c>
      <c r="E534" s="23">
        <v>5246</v>
      </c>
      <c r="F534" s="29">
        <v>0</v>
      </c>
      <c r="G534" s="52">
        <v>38.98111477</v>
      </c>
      <c r="H534" s="52">
        <v>-76.3560282</v>
      </c>
      <c r="I534" s="30">
        <v>980</v>
      </c>
      <c r="J534" s="25">
        <f t="shared" si="54"/>
        <v>934.4</v>
      </c>
      <c r="K534" s="24">
        <f t="shared" si="55"/>
        <v>672.7334385877772</v>
      </c>
      <c r="L534" s="24">
        <f t="shared" si="56"/>
        <v>756.3334385877772</v>
      </c>
      <c r="M534" s="24">
        <f t="shared" si="57"/>
        <v>774.1334385877772</v>
      </c>
      <c r="N534" s="28">
        <f t="shared" si="58"/>
        <v>765.2334385877772</v>
      </c>
      <c r="O534" s="25">
        <v>15.7</v>
      </c>
      <c r="P534" s="25">
        <v>64.9</v>
      </c>
      <c r="Q534" s="25">
        <v>43.4</v>
      </c>
      <c r="R534" s="21">
        <v>1.08E-05</v>
      </c>
      <c r="S534" s="21">
        <v>1.184E-05</v>
      </c>
      <c r="T534" s="21">
        <v>8.036E-06</v>
      </c>
      <c r="U534" s="21">
        <v>5.598E-06</v>
      </c>
      <c r="V534" s="56">
        <v>908.8</v>
      </c>
      <c r="W534" s="56">
        <v>306</v>
      </c>
      <c r="X534" s="56">
        <v>298.3</v>
      </c>
      <c r="Y534" s="56">
        <v>13.1</v>
      </c>
      <c r="Z534" s="31">
        <v>0.711</v>
      </c>
      <c r="AA534" s="57">
        <v>6.66</v>
      </c>
      <c r="AB534" s="57">
        <f t="shared" si="53"/>
        <v>8.509999999999998</v>
      </c>
      <c r="AC534" s="32">
        <v>12.295</v>
      </c>
      <c r="AD534" s="28">
        <v>765.2334385877772</v>
      </c>
    </row>
    <row r="535" spans="1:30" ht="12.75">
      <c r="A535" s="20">
        <f t="shared" si="59"/>
        <v>37074</v>
      </c>
      <c r="B535" s="26">
        <v>183</v>
      </c>
      <c r="C535" s="52">
        <v>0.915740728</v>
      </c>
      <c r="D535" s="27">
        <v>0.915740728</v>
      </c>
      <c r="E535" s="23">
        <v>5256</v>
      </c>
      <c r="F535" s="29">
        <v>0</v>
      </c>
      <c r="G535" s="52">
        <v>38.97503544</v>
      </c>
      <c r="H535" s="52">
        <v>-76.35698038</v>
      </c>
      <c r="I535" s="30">
        <v>982.2</v>
      </c>
      <c r="J535" s="25">
        <f t="shared" si="54"/>
        <v>936.6</v>
      </c>
      <c r="K535" s="24">
        <f t="shared" si="55"/>
        <v>653.205163400325</v>
      </c>
      <c r="L535" s="24">
        <f t="shared" si="56"/>
        <v>736.805163400325</v>
      </c>
      <c r="M535" s="24">
        <f t="shared" si="57"/>
        <v>754.605163400325</v>
      </c>
      <c r="N535" s="28">
        <f t="shared" si="58"/>
        <v>745.705163400325</v>
      </c>
      <c r="O535" s="25">
        <v>15.8</v>
      </c>
      <c r="P535" s="25">
        <v>64.8</v>
      </c>
      <c r="Q535" s="25">
        <v>44.3</v>
      </c>
      <c r="Z535" s="31">
        <v>0.661</v>
      </c>
      <c r="AA535" s="57">
        <v>6.66</v>
      </c>
      <c r="AB535" s="57">
        <f t="shared" si="53"/>
        <v>7.954999999999998</v>
      </c>
      <c r="AC535" s="32">
        <v>12.342</v>
      </c>
      <c r="AD535" s="28">
        <v>745.705163400325</v>
      </c>
    </row>
    <row r="536" spans="1:30" ht="12.75">
      <c r="A536" s="20">
        <f t="shared" si="59"/>
        <v>37074</v>
      </c>
      <c r="B536" s="26">
        <v>183</v>
      </c>
      <c r="C536" s="52">
        <v>0.915856481</v>
      </c>
      <c r="D536" s="27">
        <v>0.915856481</v>
      </c>
      <c r="E536" s="23">
        <v>5266</v>
      </c>
      <c r="F536" s="29">
        <v>0</v>
      </c>
      <c r="G536" s="52">
        <v>38.96888363</v>
      </c>
      <c r="H536" s="52">
        <v>-76.35618999</v>
      </c>
      <c r="I536" s="30">
        <v>983.7</v>
      </c>
      <c r="J536" s="25">
        <f t="shared" si="54"/>
        <v>938.1</v>
      </c>
      <c r="K536" s="24">
        <f t="shared" si="55"/>
        <v>639.9167122176104</v>
      </c>
      <c r="L536" s="24">
        <f t="shared" si="56"/>
        <v>723.5167122176105</v>
      </c>
      <c r="M536" s="24">
        <f t="shared" si="57"/>
        <v>741.3167122176104</v>
      </c>
      <c r="N536" s="28">
        <f t="shared" si="58"/>
        <v>732.4167122176104</v>
      </c>
      <c r="O536" s="25">
        <v>16</v>
      </c>
      <c r="P536" s="25">
        <v>64.5</v>
      </c>
      <c r="Q536" s="25">
        <v>42.9</v>
      </c>
      <c r="Z536" s="31">
        <v>0.636</v>
      </c>
      <c r="AA536" s="57">
        <v>5.55</v>
      </c>
      <c r="AB536" s="57">
        <f t="shared" si="53"/>
        <v>7.214999999999999</v>
      </c>
      <c r="AC536" s="32">
        <v>12.309</v>
      </c>
      <c r="AD536" s="28">
        <v>732.4167122176104</v>
      </c>
    </row>
    <row r="537" spans="1:30" ht="12.75">
      <c r="A537" s="20">
        <f t="shared" si="59"/>
        <v>37074</v>
      </c>
      <c r="B537" s="26">
        <v>183</v>
      </c>
      <c r="C537" s="52">
        <v>0.915972233</v>
      </c>
      <c r="D537" s="27">
        <v>0.915972233</v>
      </c>
      <c r="E537" s="23">
        <v>5276</v>
      </c>
      <c r="F537" s="29">
        <v>0</v>
      </c>
      <c r="G537" s="52">
        <v>38.9628435</v>
      </c>
      <c r="H537" s="52">
        <v>-76.35392879</v>
      </c>
      <c r="I537" s="30">
        <v>985.8</v>
      </c>
      <c r="J537" s="25">
        <f t="shared" si="54"/>
        <v>940.1999999999999</v>
      </c>
      <c r="K537" s="24">
        <f t="shared" si="55"/>
        <v>621.3485333887338</v>
      </c>
      <c r="L537" s="24">
        <f t="shared" si="56"/>
        <v>704.9485333887338</v>
      </c>
      <c r="M537" s="24">
        <f t="shared" si="57"/>
        <v>722.7485333887338</v>
      </c>
      <c r="N537" s="28">
        <f t="shared" si="58"/>
        <v>713.8485333887338</v>
      </c>
      <c r="O537" s="25">
        <v>16.3</v>
      </c>
      <c r="P537" s="25">
        <v>63.8</v>
      </c>
      <c r="Q537" s="25">
        <v>42.3</v>
      </c>
      <c r="S537" s="21">
        <v>1.107E-05</v>
      </c>
      <c r="T537" s="21">
        <v>7.738E-06</v>
      </c>
      <c r="U537" s="21">
        <v>5.075E-06</v>
      </c>
      <c r="V537" s="56">
        <v>914</v>
      </c>
      <c r="W537" s="56">
        <v>305.9</v>
      </c>
      <c r="X537" s="56">
        <v>298.3</v>
      </c>
      <c r="Y537" s="56">
        <v>13.4</v>
      </c>
      <c r="Z537" s="31">
        <v>0.571</v>
      </c>
      <c r="AA537" s="57">
        <v>5.55</v>
      </c>
      <c r="AB537" s="57">
        <f t="shared" si="53"/>
        <v>6.659999999999999</v>
      </c>
      <c r="AC537" s="32">
        <v>12.3</v>
      </c>
      <c r="AD537" s="28">
        <v>713.8485333887338</v>
      </c>
    </row>
    <row r="538" spans="1:30" ht="12.75">
      <c r="A538" s="20">
        <f t="shared" si="59"/>
        <v>37074</v>
      </c>
      <c r="B538" s="26">
        <v>183</v>
      </c>
      <c r="C538" s="52">
        <v>0.916087985</v>
      </c>
      <c r="D538" s="27">
        <v>0.916087985</v>
      </c>
      <c r="E538" s="23">
        <v>5286</v>
      </c>
      <c r="F538" s="29">
        <v>0</v>
      </c>
      <c r="G538" s="52">
        <v>38.95742859</v>
      </c>
      <c r="H538" s="52">
        <v>-76.34987191</v>
      </c>
      <c r="I538" s="30">
        <v>987.7</v>
      </c>
      <c r="J538" s="25">
        <f t="shared" si="54"/>
        <v>942.1</v>
      </c>
      <c r="K538" s="24">
        <f t="shared" si="55"/>
        <v>604.5844543733318</v>
      </c>
      <c r="L538" s="24">
        <f t="shared" si="56"/>
        <v>688.1844543733318</v>
      </c>
      <c r="M538" s="24">
        <f t="shared" si="57"/>
        <v>705.9844543733318</v>
      </c>
      <c r="N538" s="28">
        <f t="shared" si="58"/>
        <v>697.0844543733318</v>
      </c>
      <c r="O538" s="25">
        <v>16.5</v>
      </c>
      <c r="P538" s="25">
        <v>63.2</v>
      </c>
      <c r="Q538" s="25">
        <v>41.7</v>
      </c>
      <c r="Z538" s="31">
        <v>0.55</v>
      </c>
      <c r="AA538" s="57">
        <v>5.55</v>
      </c>
      <c r="AB538" s="57">
        <f t="shared" si="53"/>
        <v>6.289999999999999</v>
      </c>
      <c r="AC538" s="32">
        <v>12.335</v>
      </c>
      <c r="AD538" s="28">
        <v>697.0844543733318</v>
      </c>
    </row>
    <row r="539" spans="1:30" ht="12.75">
      <c r="A539" s="20">
        <f t="shared" si="59"/>
        <v>37074</v>
      </c>
      <c r="B539" s="26">
        <v>183</v>
      </c>
      <c r="C539" s="52">
        <v>0.916203678</v>
      </c>
      <c r="D539" s="27">
        <v>0.916203678</v>
      </c>
      <c r="E539" s="23">
        <v>5296</v>
      </c>
      <c r="F539" s="29">
        <v>0</v>
      </c>
      <c r="G539" s="52">
        <v>38.95300835</v>
      </c>
      <c r="H539" s="52">
        <v>-76.34399066</v>
      </c>
      <c r="I539" s="30">
        <v>989.4</v>
      </c>
      <c r="J539" s="25">
        <f t="shared" si="54"/>
        <v>943.8</v>
      </c>
      <c r="K539" s="24">
        <f t="shared" si="55"/>
        <v>589.6136487569094</v>
      </c>
      <c r="L539" s="24">
        <f t="shared" si="56"/>
        <v>673.2136487569094</v>
      </c>
      <c r="M539" s="24">
        <f t="shared" si="57"/>
        <v>691.0136487569093</v>
      </c>
      <c r="N539" s="28">
        <f t="shared" si="58"/>
        <v>682.1136487569094</v>
      </c>
      <c r="O539" s="25">
        <v>16.6</v>
      </c>
      <c r="P539" s="25">
        <v>62.5</v>
      </c>
      <c r="Q539" s="25">
        <v>44.2</v>
      </c>
      <c r="Z539" s="31">
        <v>0.58</v>
      </c>
      <c r="AA539" s="57">
        <v>5.55</v>
      </c>
      <c r="AB539" s="57">
        <f t="shared" si="53"/>
        <v>5.920000000000001</v>
      </c>
      <c r="AC539" s="32">
        <v>12.336</v>
      </c>
      <c r="AD539" s="28">
        <v>682.1136487569094</v>
      </c>
    </row>
    <row r="540" spans="1:30" ht="12.75">
      <c r="A540" s="20">
        <f t="shared" si="59"/>
        <v>37074</v>
      </c>
      <c r="B540" s="26">
        <v>183</v>
      </c>
      <c r="C540" s="52">
        <v>0.91631943</v>
      </c>
      <c r="D540" s="27">
        <v>0.91631943</v>
      </c>
      <c r="E540" s="23">
        <v>5306</v>
      </c>
      <c r="F540" s="29">
        <v>0</v>
      </c>
      <c r="G540" s="52">
        <v>38.94998352</v>
      </c>
      <c r="H540" s="52">
        <v>-76.33665734</v>
      </c>
      <c r="I540" s="30">
        <v>990.6</v>
      </c>
      <c r="J540" s="25">
        <f t="shared" si="54"/>
        <v>945</v>
      </c>
      <c r="K540" s="24">
        <f t="shared" si="55"/>
        <v>579.0622478811014</v>
      </c>
      <c r="L540" s="24">
        <f t="shared" si="56"/>
        <v>662.6622478811014</v>
      </c>
      <c r="M540" s="24">
        <f t="shared" si="57"/>
        <v>680.4622478811013</v>
      </c>
      <c r="N540" s="28">
        <f t="shared" si="58"/>
        <v>671.5622478811014</v>
      </c>
      <c r="O540" s="25">
        <v>16.7</v>
      </c>
      <c r="P540" s="25">
        <v>61.7</v>
      </c>
      <c r="Q540" s="25">
        <v>43.8</v>
      </c>
      <c r="R540" s="21">
        <v>6.44E-06</v>
      </c>
      <c r="S540" s="21">
        <v>1.118E-05</v>
      </c>
      <c r="T540" s="21">
        <v>8.165E-06</v>
      </c>
      <c r="U540" s="21">
        <v>5.35E-06</v>
      </c>
      <c r="V540" s="56">
        <v>920.1</v>
      </c>
      <c r="W540" s="56">
        <v>305.9</v>
      </c>
      <c r="X540" s="56">
        <v>298.2</v>
      </c>
      <c r="Y540" s="56">
        <v>13.8</v>
      </c>
      <c r="Z540" s="31">
        <v>0.561</v>
      </c>
      <c r="AA540" s="57">
        <v>5.55</v>
      </c>
      <c r="AB540" s="57">
        <f t="shared" si="53"/>
        <v>5.735</v>
      </c>
      <c r="AC540" s="32">
        <v>12.298</v>
      </c>
      <c r="AD540" s="28">
        <v>671.5622478811014</v>
      </c>
    </row>
    <row r="541" spans="1:30" ht="12.75">
      <c r="A541" s="20">
        <f t="shared" si="59"/>
        <v>37074</v>
      </c>
      <c r="B541" s="26">
        <v>183</v>
      </c>
      <c r="C541" s="52">
        <v>0.916435182</v>
      </c>
      <c r="D541" s="27">
        <v>0.916435182</v>
      </c>
      <c r="E541" s="23">
        <v>5316</v>
      </c>
      <c r="F541" s="29">
        <v>0</v>
      </c>
      <c r="G541" s="52">
        <v>38.94861824</v>
      </c>
      <c r="H541" s="52">
        <v>-76.32852214</v>
      </c>
      <c r="I541" s="30">
        <v>992.4</v>
      </c>
      <c r="J541" s="25">
        <f t="shared" si="54"/>
        <v>946.8</v>
      </c>
      <c r="K541" s="24">
        <f t="shared" si="55"/>
        <v>563.2602424046626</v>
      </c>
      <c r="L541" s="24">
        <f t="shared" si="56"/>
        <v>646.8602424046626</v>
      </c>
      <c r="M541" s="24">
        <f t="shared" si="57"/>
        <v>664.6602424046625</v>
      </c>
      <c r="N541" s="28">
        <f t="shared" si="58"/>
        <v>655.7602424046626</v>
      </c>
      <c r="O541" s="25">
        <v>16.8</v>
      </c>
      <c r="P541" s="25">
        <v>62.1</v>
      </c>
      <c r="Q541" s="25">
        <v>42.6</v>
      </c>
      <c r="Z541" s="31">
        <v>0.581</v>
      </c>
      <c r="AA541" s="57">
        <v>5.55</v>
      </c>
      <c r="AB541" s="57">
        <f t="shared" si="53"/>
        <v>5.55</v>
      </c>
      <c r="AC541" s="32">
        <v>12.307</v>
      </c>
      <c r="AD541" s="28">
        <v>655.7602424046626</v>
      </c>
    </row>
    <row r="542" spans="1:30" ht="12.75">
      <c r="A542" s="20">
        <f t="shared" si="59"/>
        <v>37074</v>
      </c>
      <c r="B542" s="26">
        <v>183</v>
      </c>
      <c r="C542" s="52">
        <v>0.916550934</v>
      </c>
      <c r="D542" s="27">
        <v>0.916550934</v>
      </c>
      <c r="E542" s="23">
        <v>5326</v>
      </c>
      <c r="F542" s="29">
        <v>0</v>
      </c>
      <c r="G542" s="52">
        <v>38.94863991</v>
      </c>
      <c r="H542" s="52">
        <v>-76.3202906</v>
      </c>
      <c r="I542" s="30">
        <v>994.2</v>
      </c>
      <c r="J542" s="25">
        <f t="shared" si="54"/>
        <v>948.6</v>
      </c>
      <c r="K542" s="24">
        <f t="shared" si="55"/>
        <v>547.4882502520334</v>
      </c>
      <c r="L542" s="24">
        <f t="shared" si="56"/>
        <v>631.0882502520334</v>
      </c>
      <c r="M542" s="24">
        <f t="shared" si="57"/>
        <v>648.8882502520333</v>
      </c>
      <c r="N542" s="28">
        <f t="shared" si="58"/>
        <v>639.9882502520334</v>
      </c>
      <c r="O542" s="25">
        <v>16.9</v>
      </c>
      <c r="P542" s="25">
        <v>61.7</v>
      </c>
      <c r="Q542" s="25">
        <v>42.1</v>
      </c>
      <c r="Z542" s="31">
        <v>0.652</v>
      </c>
      <c r="AA542" s="57">
        <v>6.66</v>
      </c>
      <c r="AB542" s="57">
        <f t="shared" si="53"/>
        <v>5.734999999999999</v>
      </c>
      <c r="AC542" s="32">
        <v>12.308</v>
      </c>
      <c r="AD542" s="28">
        <v>639.9882502520334</v>
      </c>
    </row>
    <row r="543" spans="1:30" ht="12.75">
      <c r="A543" s="20">
        <f t="shared" si="59"/>
        <v>37074</v>
      </c>
      <c r="B543" s="26">
        <v>183</v>
      </c>
      <c r="C543" s="52">
        <v>0.916666687</v>
      </c>
      <c r="D543" s="27">
        <v>0.916666687</v>
      </c>
      <c r="E543" s="23">
        <v>5336</v>
      </c>
      <c r="F543" s="29">
        <v>0</v>
      </c>
      <c r="G543" s="52">
        <v>38.95101757</v>
      </c>
      <c r="H543" s="52">
        <v>-76.31282037</v>
      </c>
      <c r="I543" s="30">
        <v>995.6</v>
      </c>
      <c r="J543" s="25">
        <f t="shared" si="54"/>
        <v>950</v>
      </c>
      <c r="K543" s="24">
        <f t="shared" si="55"/>
        <v>535.2418223284279</v>
      </c>
      <c r="L543" s="24">
        <f t="shared" si="56"/>
        <v>618.841822328428</v>
      </c>
      <c r="M543" s="24">
        <f t="shared" si="57"/>
        <v>636.6418223284279</v>
      </c>
      <c r="N543" s="28">
        <f t="shared" si="58"/>
        <v>627.7418223284279</v>
      </c>
      <c r="O543" s="25">
        <v>17.1</v>
      </c>
      <c r="P543" s="25">
        <v>60.9</v>
      </c>
      <c r="Q543" s="25">
        <v>42.4</v>
      </c>
      <c r="Z543" s="31">
        <v>0.702</v>
      </c>
      <c r="AA543" s="57">
        <v>6.66</v>
      </c>
      <c r="AB543" s="57">
        <f t="shared" si="53"/>
        <v>5.919999999999999</v>
      </c>
      <c r="AC543" s="32">
        <v>12.305</v>
      </c>
      <c r="AD543" s="28">
        <v>627.7418223284279</v>
      </c>
    </row>
    <row r="544" spans="1:30" ht="12.75">
      <c r="A544" s="20">
        <f t="shared" si="59"/>
        <v>37074</v>
      </c>
      <c r="B544" s="26">
        <v>183</v>
      </c>
      <c r="C544" s="52">
        <v>0.916782379</v>
      </c>
      <c r="D544" s="27">
        <v>0.916782379</v>
      </c>
      <c r="E544" s="23">
        <v>5346</v>
      </c>
      <c r="F544" s="29">
        <v>0</v>
      </c>
      <c r="G544" s="52">
        <v>38.95486201</v>
      </c>
      <c r="H544" s="52">
        <v>-76.30668221</v>
      </c>
      <c r="I544" s="30">
        <v>997.8</v>
      </c>
      <c r="J544" s="25">
        <f t="shared" si="54"/>
        <v>952.1999999999999</v>
      </c>
      <c r="K544" s="24">
        <f t="shared" si="55"/>
        <v>516.0338513853794</v>
      </c>
      <c r="L544" s="24">
        <f t="shared" si="56"/>
        <v>599.6338513853794</v>
      </c>
      <c r="M544" s="24">
        <f t="shared" si="57"/>
        <v>617.4338513853794</v>
      </c>
      <c r="N544" s="28">
        <f t="shared" si="58"/>
        <v>608.5338513853794</v>
      </c>
      <c r="O544" s="25">
        <v>17</v>
      </c>
      <c r="P544" s="25">
        <v>61.4</v>
      </c>
      <c r="Q544" s="25">
        <v>42.5</v>
      </c>
      <c r="S544" s="21">
        <v>1.224E-05</v>
      </c>
      <c r="T544" s="21">
        <v>8.143E-06</v>
      </c>
      <c r="U544" s="21">
        <v>5.283E-06</v>
      </c>
      <c r="V544" s="56">
        <v>925.1</v>
      </c>
      <c r="W544" s="56">
        <v>305.9</v>
      </c>
      <c r="X544" s="56">
        <v>298.2</v>
      </c>
      <c r="Y544" s="56">
        <v>14.2</v>
      </c>
      <c r="Z544" s="31">
        <v>0.714</v>
      </c>
      <c r="AA544" s="57">
        <v>6.66</v>
      </c>
      <c r="AB544" s="57">
        <f t="shared" si="53"/>
        <v>6.1049999999999995</v>
      </c>
      <c r="AC544" s="32">
        <v>12.313</v>
      </c>
      <c r="AD544" s="28">
        <v>608.5338513853794</v>
      </c>
    </row>
    <row r="545" spans="1:30" ht="12.75">
      <c r="A545" s="20">
        <f t="shared" si="59"/>
        <v>37074</v>
      </c>
      <c r="B545" s="26">
        <v>183</v>
      </c>
      <c r="C545" s="52">
        <v>0.916898131</v>
      </c>
      <c r="D545" s="27">
        <v>0.916898131</v>
      </c>
      <c r="E545" s="23">
        <v>5356</v>
      </c>
      <c r="F545" s="29">
        <v>0</v>
      </c>
      <c r="G545" s="52">
        <v>38.95935359</v>
      </c>
      <c r="H545" s="52">
        <v>-76.30133477</v>
      </c>
      <c r="I545" s="30">
        <v>1000.2</v>
      </c>
      <c r="J545" s="25">
        <f t="shared" si="54"/>
        <v>954.6</v>
      </c>
      <c r="K545" s="24">
        <f t="shared" si="55"/>
        <v>495.13024973134037</v>
      </c>
      <c r="L545" s="24">
        <f t="shared" si="56"/>
        <v>578.7302497313403</v>
      </c>
      <c r="M545" s="24">
        <f t="shared" si="57"/>
        <v>596.5302497313404</v>
      </c>
      <c r="N545" s="28">
        <f t="shared" si="58"/>
        <v>587.6302497313404</v>
      </c>
      <c r="O545" s="25">
        <v>17.2</v>
      </c>
      <c r="P545" s="25">
        <v>60.2</v>
      </c>
      <c r="Q545" s="25">
        <v>42.4</v>
      </c>
      <c r="Z545" s="31">
        <v>0.741</v>
      </c>
      <c r="AA545" s="57">
        <v>6.66</v>
      </c>
      <c r="AB545" s="57">
        <f t="shared" si="53"/>
        <v>6.289999999999999</v>
      </c>
      <c r="AC545" s="32">
        <v>12.312</v>
      </c>
      <c r="AD545" s="28">
        <v>587.6302497313404</v>
      </c>
    </row>
    <row r="546" spans="1:30" ht="12.75">
      <c r="A546" s="20">
        <f t="shared" si="59"/>
        <v>37074</v>
      </c>
      <c r="B546" s="26">
        <v>183</v>
      </c>
      <c r="C546" s="52">
        <v>0.917013884</v>
      </c>
      <c r="D546" s="27">
        <v>0.917013884</v>
      </c>
      <c r="E546" s="23">
        <v>5366</v>
      </c>
      <c r="F546" s="29">
        <v>0</v>
      </c>
      <c r="G546" s="52">
        <v>38.96440959</v>
      </c>
      <c r="H546" s="52">
        <v>-76.29713753</v>
      </c>
      <c r="I546" s="30">
        <v>1003.9</v>
      </c>
      <c r="J546" s="25">
        <f t="shared" si="54"/>
        <v>958.3</v>
      </c>
      <c r="K546" s="24">
        <f t="shared" si="55"/>
        <v>463.00660668378055</v>
      </c>
      <c r="L546" s="24">
        <f t="shared" si="56"/>
        <v>546.6066066837806</v>
      </c>
      <c r="M546" s="24">
        <f t="shared" si="57"/>
        <v>564.4066066837805</v>
      </c>
      <c r="N546" s="28">
        <f t="shared" si="58"/>
        <v>555.5066066837805</v>
      </c>
      <c r="O546" s="25">
        <v>17.7</v>
      </c>
      <c r="P546" s="25">
        <v>59.1</v>
      </c>
      <c r="Q546" s="25">
        <v>41.5</v>
      </c>
      <c r="R546" s="21">
        <v>4.54E-06</v>
      </c>
      <c r="Z546" s="31">
        <v>0.751</v>
      </c>
      <c r="AA546" s="57">
        <v>7.77</v>
      </c>
      <c r="AB546" s="57">
        <f t="shared" si="53"/>
        <v>6.659999999999999</v>
      </c>
      <c r="AC546" s="32">
        <v>12.319</v>
      </c>
      <c r="AD546" s="28">
        <v>555.5066066837805</v>
      </c>
    </row>
    <row r="547" spans="1:30" ht="12.75">
      <c r="A547" s="20">
        <f t="shared" si="59"/>
        <v>37074</v>
      </c>
      <c r="B547" s="26">
        <v>183</v>
      </c>
      <c r="C547" s="52">
        <v>0.917129636</v>
      </c>
      <c r="D547" s="27">
        <v>0.917129636</v>
      </c>
      <c r="E547" s="23">
        <v>5376</v>
      </c>
      <c r="F547" s="29">
        <v>0</v>
      </c>
      <c r="G547" s="52">
        <v>38.97017733</v>
      </c>
      <c r="H547" s="52">
        <v>-76.29470301</v>
      </c>
      <c r="I547" s="30">
        <v>1007.4</v>
      </c>
      <c r="J547" s="25">
        <f t="shared" si="54"/>
        <v>961.8</v>
      </c>
      <c r="K547" s="24">
        <f t="shared" si="55"/>
        <v>432.7333271754316</v>
      </c>
      <c r="L547" s="24">
        <f t="shared" si="56"/>
        <v>516.3333271754316</v>
      </c>
      <c r="M547" s="24">
        <f t="shared" si="57"/>
        <v>534.1333271754316</v>
      </c>
      <c r="N547" s="28">
        <f t="shared" si="58"/>
        <v>525.2333271754317</v>
      </c>
      <c r="O547" s="25">
        <v>17.8</v>
      </c>
      <c r="P547" s="25">
        <v>60</v>
      </c>
      <c r="Q547" s="25">
        <v>42.3</v>
      </c>
      <c r="S547" s="21">
        <v>1.293E-05</v>
      </c>
      <c r="T547" s="21">
        <v>9.851E-06</v>
      </c>
      <c r="U547" s="21">
        <v>7.165E-06</v>
      </c>
      <c r="V547" s="56">
        <v>930.7</v>
      </c>
      <c r="W547" s="56">
        <v>305.8</v>
      </c>
      <c r="X547" s="56">
        <v>298.2</v>
      </c>
      <c r="Y547" s="56">
        <v>14.2</v>
      </c>
      <c r="Z547" s="31">
        <v>0.821</v>
      </c>
      <c r="AA547" s="57">
        <v>7.77</v>
      </c>
      <c r="AB547" s="57">
        <f t="shared" si="53"/>
        <v>7.0299999999999985</v>
      </c>
      <c r="AC547" s="32">
        <v>12.336</v>
      </c>
      <c r="AD547" s="28">
        <v>525.2333271754317</v>
      </c>
    </row>
    <row r="548" spans="1:30" ht="12.75">
      <c r="A548" s="20">
        <f t="shared" si="59"/>
        <v>37074</v>
      </c>
      <c r="B548" s="26">
        <v>183</v>
      </c>
      <c r="C548" s="52">
        <v>0.917245388</v>
      </c>
      <c r="D548" s="27">
        <v>0.917245388</v>
      </c>
      <c r="E548" s="23">
        <v>5386</v>
      </c>
      <c r="F548" s="29">
        <v>0</v>
      </c>
      <c r="G548" s="52">
        <v>38.97609265</v>
      </c>
      <c r="H548" s="52">
        <v>-76.2940416</v>
      </c>
      <c r="I548" s="30">
        <v>1008.9</v>
      </c>
      <c r="J548" s="25">
        <f t="shared" si="54"/>
        <v>963.3</v>
      </c>
      <c r="K548" s="24">
        <f t="shared" si="55"/>
        <v>419.7927738755962</v>
      </c>
      <c r="L548" s="24">
        <f t="shared" si="56"/>
        <v>503.39277387559616</v>
      </c>
      <c r="M548" s="24">
        <f t="shared" si="57"/>
        <v>521.1927738755962</v>
      </c>
      <c r="N548" s="28">
        <f t="shared" si="58"/>
        <v>512.2927738755961</v>
      </c>
      <c r="O548" s="25">
        <v>17.9</v>
      </c>
      <c r="P548" s="25">
        <v>60.1</v>
      </c>
      <c r="Q548" s="25">
        <v>39.9</v>
      </c>
      <c r="Z548" s="31">
        <v>0.87</v>
      </c>
      <c r="AA548" s="57">
        <v>8.88</v>
      </c>
      <c r="AB548" s="57">
        <f t="shared" si="53"/>
        <v>7.3999999999999995</v>
      </c>
      <c r="AC548" s="32">
        <v>12.312</v>
      </c>
      <c r="AD548" s="28">
        <v>512.2927738755961</v>
      </c>
    </row>
    <row r="549" spans="1:30" ht="12.75">
      <c r="A549" s="20">
        <f t="shared" si="59"/>
        <v>37074</v>
      </c>
      <c r="B549" s="26">
        <v>183</v>
      </c>
      <c r="C549" s="52">
        <v>0.91736114</v>
      </c>
      <c r="D549" s="27">
        <v>0.91736114</v>
      </c>
      <c r="E549" s="23">
        <v>5396</v>
      </c>
      <c r="F549" s="29">
        <v>0</v>
      </c>
      <c r="G549" s="52">
        <v>38.98180044</v>
      </c>
      <c r="H549" s="52">
        <v>-76.29583044</v>
      </c>
      <c r="I549" s="30">
        <v>1010.5</v>
      </c>
      <c r="J549" s="25">
        <f t="shared" si="54"/>
        <v>964.9</v>
      </c>
      <c r="K549" s="24">
        <f t="shared" si="55"/>
        <v>406.0117083796552</v>
      </c>
      <c r="L549" s="24">
        <f t="shared" si="56"/>
        <v>489.61170837965517</v>
      </c>
      <c r="M549" s="24">
        <f t="shared" si="57"/>
        <v>507.41170837965524</v>
      </c>
      <c r="N549" s="28">
        <f t="shared" si="58"/>
        <v>498.5117083796552</v>
      </c>
      <c r="O549" s="25">
        <v>18.1</v>
      </c>
      <c r="P549" s="25">
        <v>58.4</v>
      </c>
      <c r="Q549" s="25">
        <v>41.4</v>
      </c>
      <c r="Z549" s="31">
        <v>0.931</v>
      </c>
      <c r="AA549" s="57">
        <v>8.88</v>
      </c>
      <c r="AB549" s="57">
        <f t="shared" si="53"/>
        <v>7.7700000000000005</v>
      </c>
      <c r="AC549" s="32">
        <v>12.341</v>
      </c>
      <c r="AD549" s="28">
        <v>498.5117083796552</v>
      </c>
    </row>
    <row r="550" spans="1:30" ht="12.75">
      <c r="A550" s="20">
        <f t="shared" si="59"/>
        <v>37074</v>
      </c>
      <c r="B550" s="26">
        <v>183</v>
      </c>
      <c r="C550" s="52">
        <v>0.917476833</v>
      </c>
      <c r="D550" s="27">
        <v>0.917476833</v>
      </c>
      <c r="E550" s="23">
        <v>5406</v>
      </c>
      <c r="F550" s="29">
        <v>0</v>
      </c>
      <c r="G550" s="52">
        <v>38.98632161</v>
      </c>
      <c r="H550" s="52">
        <v>-76.30102113</v>
      </c>
      <c r="I550" s="30">
        <v>1012.4</v>
      </c>
      <c r="J550" s="25">
        <f t="shared" si="54"/>
        <v>966.8</v>
      </c>
      <c r="K550" s="24">
        <f t="shared" si="55"/>
        <v>389.6763429556483</v>
      </c>
      <c r="L550" s="24">
        <f t="shared" si="56"/>
        <v>473.27634295564826</v>
      </c>
      <c r="M550" s="24">
        <f t="shared" si="57"/>
        <v>491.07634295564833</v>
      </c>
      <c r="N550" s="28">
        <f t="shared" si="58"/>
        <v>482.1763429556483</v>
      </c>
      <c r="O550" s="25">
        <v>18.2</v>
      </c>
      <c r="P550" s="25">
        <v>58.4</v>
      </c>
      <c r="Q550" s="25">
        <v>41.8</v>
      </c>
      <c r="S550" s="21">
        <v>1.381E-05</v>
      </c>
      <c r="T550" s="21">
        <v>9.7E-06</v>
      </c>
      <c r="U550" s="21">
        <v>7.492E-06</v>
      </c>
      <c r="V550" s="56">
        <v>939.4</v>
      </c>
      <c r="W550" s="56">
        <v>305.8</v>
      </c>
      <c r="X550" s="56">
        <v>298.2</v>
      </c>
      <c r="Y550" s="56">
        <v>14.3</v>
      </c>
      <c r="Z550" s="31">
        <v>0.922</v>
      </c>
      <c r="AA550" s="57">
        <v>8.88</v>
      </c>
      <c r="AB550" s="57">
        <f t="shared" si="53"/>
        <v>8.14</v>
      </c>
      <c r="AC550" s="32">
        <v>12.303</v>
      </c>
      <c r="AD550" s="28">
        <v>482.1763429556483</v>
      </c>
    </row>
    <row r="551" spans="1:30" ht="12.75">
      <c r="A551" s="20">
        <f t="shared" si="59"/>
        <v>37074</v>
      </c>
      <c r="B551" s="26">
        <v>183</v>
      </c>
      <c r="C551" s="52">
        <v>0.917592585</v>
      </c>
      <c r="D551" s="27">
        <v>0.917592585</v>
      </c>
      <c r="E551" s="23">
        <v>5416</v>
      </c>
      <c r="F551" s="29">
        <v>0</v>
      </c>
      <c r="G551" s="52">
        <v>38.99027487</v>
      </c>
      <c r="H551" s="52">
        <v>-76.30675996</v>
      </c>
      <c r="I551" s="30">
        <v>1014.3</v>
      </c>
      <c r="J551" s="25">
        <f t="shared" si="54"/>
        <v>968.6999999999999</v>
      </c>
      <c r="K551" s="24">
        <f t="shared" si="55"/>
        <v>373.37304905245065</v>
      </c>
      <c r="L551" s="24">
        <f t="shared" si="56"/>
        <v>456.9730490524506</v>
      </c>
      <c r="M551" s="24">
        <f t="shared" si="57"/>
        <v>474.7730490524507</v>
      </c>
      <c r="N551" s="28">
        <f t="shared" si="58"/>
        <v>465.87304905245065</v>
      </c>
      <c r="O551" s="25">
        <v>18.2</v>
      </c>
      <c r="P551" s="25">
        <v>58.6</v>
      </c>
      <c r="Q551" s="25">
        <v>44.8</v>
      </c>
      <c r="Z551" s="31">
        <v>0.91</v>
      </c>
      <c r="AA551" s="57">
        <v>8.88</v>
      </c>
      <c r="AB551" s="57">
        <f t="shared" si="53"/>
        <v>8.510000000000002</v>
      </c>
      <c r="AC551" s="32">
        <v>12.311</v>
      </c>
      <c r="AD551" s="28">
        <v>465.87304905245065</v>
      </c>
    </row>
    <row r="552" spans="1:30" ht="12.75">
      <c r="A552" s="20">
        <f t="shared" si="59"/>
        <v>37074</v>
      </c>
      <c r="B552" s="26">
        <v>183</v>
      </c>
      <c r="C552" s="52">
        <v>0.917708337</v>
      </c>
      <c r="D552" s="27">
        <v>0.917708337</v>
      </c>
      <c r="E552" s="23">
        <v>5426</v>
      </c>
      <c r="F552" s="29">
        <v>0</v>
      </c>
      <c r="G552" s="52">
        <v>38.99539192</v>
      </c>
      <c r="H552" s="52">
        <v>-76.31042048</v>
      </c>
      <c r="I552" s="30">
        <v>1016.3</v>
      </c>
      <c r="J552" s="25">
        <f t="shared" si="54"/>
        <v>970.6999999999999</v>
      </c>
      <c r="K552" s="24">
        <f t="shared" si="55"/>
        <v>356.2461967977965</v>
      </c>
      <c r="L552" s="24">
        <f t="shared" si="56"/>
        <v>439.84619679779644</v>
      </c>
      <c r="M552" s="24">
        <f t="shared" si="57"/>
        <v>457.6461967977965</v>
      </c>
      <c r="N552" s="28">
        <f t="shared" si="58"/>
        <v>448.7461967977965</v>
      </c>
      <c r="O552" s="25">
        <v>18.4</v>
      </c>
      <c r="P552" s="25">
        <v>58.6</v>
      </c>
      <c r="Q552" s="25">
        <v>43.5</v>
      </c>
      <c r="R552" s="21">
        <v>6.83E-06</v>
      </c>
      <c r="Z552" s="31">
        <v>0.892</v>
      </c>
      <c r="AA552" s="57">
        <v>8.88</v>
      </c>
      <c r="AB552" s="57">
        <f t="shared" si="53"/>
        <v>8.695000000000002</v>
      </c>
      <c r="AC552" s="32">
        <v>12.34</v>
      </c>
      <c r="AD552" s="28">
        <v>448.7461967977965</v>
      </c>
    </row>
    <row r="553" spans="1:30" ht="12.75">
      <c r="A553" s="20">
        <f t="shared" si="59"/>
        <v>37074</v>
      </c>
      <c r="B553" s="26">
        <v>183</v>
      </c>
      <c r="C553" s="52">
        <v>0.91782409</v>
      </c>
      <c r="D553" s="27">
        <v>0.91782409</v>
      </c>
      <c r="E553" s="23">
        <v>5436</v>
      </c>
      <c r="F553" s="29">
        <v>0</v>
      </c>
      <c r="G553" s="52">
        <v>39.00113345</v>
      </c>
      <c r="H553" s="52">
        <v>-76.31196376</v>
      </c>
      <c r="I553" s="30">
        <v>1019.9</v>
      </c>
      <c r="J553" s="25">
        <f t="shared" si="54"/>
        <v>974.3</v>
      </c>
      <c r="K553" s="24">
        <f t="shared" si="55"/>
        <v>325.5065987754</v>
      </c>
      <c r="L553" s="24">
        <f t="shared" si="56"/>
        <v>409.1065987754</v>
      </c>
      <c r="M553" s="24">
        <f t="shared" si="57"/>
        <v>426.90659877539997</v>
      </c>
      <c r="N553" s="28">
        <f t="shared" si="58"/>
        <v>418.0065987754</v>
      </c>
      <c r="O553" s="25">
        <v>18.9</v>
      </c>
      <c r="P553" s="25">
        <v>59.4</v>
      </c>
      <c r="Q553" s="25">
        <v>43.5</v>
      </c>
      <c r="S553" s="21">
        <v>1.148E-05</v>
      </c>
      <c r="T553" s="21">
        <v>8.633E-06</v>
      </c>
      <c r="U553" s="21">
        <v>6.224E-06</v>
      </c>
      <c r="V553" s="56">
        <v>945.1</v>
      </c>
      <c r="W553" s="56">
        <v>305.8</v>
      </c>
      <c r="X553" s="56">
        <v>298.2</v>
      </c>
      <c r="Y553" s="56">
        <v>14.3</v>
      </c>
      <c r="Z553" s="31">
        <v>0.852</v>
      </c>
      <c r="AA553" s="57">
        <v>8.88</v>
      </c>
      <c r="AB553" s="57">
        <f t="shared" si="53"/>
        <v>8.88</v>
      </c>
      <c r="AC553" s="32">
        <v>12.297</v>
      </c>
      <c r="AD553" s="28">
        <v>418.0065987754</v>
      </c>
    </row>
    <row r="554" spans="1:30" ht="12.75">
      <c r="A554" s="20">
        <f t="shared" si="59"/>
        <v>37074</v>
      </c>
      <c r="B554" s="26">
        <v>183</v>
      </c>
      <c r="C554" s="52">
        <v>0.917939842</v>
      </c>
      <c r="D554" s="27">
        <v>0.917939842</v>
      </c>
      <c r="E554" s="23">
        <v>5446</v>
      </c>
      <c r="F554" s="29">
        <v>0</v>
      </c>
      <c r="G554" s="52">
        <v>39.00695104</v>
      </c>
      <c r="H554" s="52">
        <v>-76.31097441</v>
      </c>
      <c r="I554" s="30">
        <v>1021.8</v>
      </c>
      <c r="J554" s="25">
        <f t="shared" si="54"/>
        <v>976.1999999999999</v>
      </c>
      <c r="K554" s="24">
        <f t="shared" si="55"/>
        <v>309.32868275677</v>
      </c>
      <c r="L554" s="24">
        <f t="shared" si="56"/>
        <v>392.92868275676994</v>
      </c>
      <c r="M554" s="24">
        <f t="shared" si="57"/>
        <v>410.72868275677</v>
      </c>
      <c r="N554" s="28">
        <f t="shared" si="58"/>
        <v>401.82868275677</v>
      </c>
      <c r="O554" s="25">
        <v>19</v>
      </c>
      <c r="P554" s="25">
        <v>57.8</v>
      </c>
      <c r="Q554" s="25">
        <v>41.6</v>
      </c>
      <c r="Z554" s="31">
        <v>0.781</v>
      </c>
      <c r="AA554" s="57">
        <v>7.77</v>
      </c>
      <c r="AB554" s="57">
        <f t="shared" si="53"/>
        <v>8.695</v>
      </c>
      <c r="AC554" s="32">
        <v>12.289</v>
      </c>
      <c r="AD554" s="28">
        <v>401.82868275677</v>
      </c>
    </row>
    <row r="555" spans="1:30" ht="12.75">
      <c r="A555" s="20">
        <f t="shared" si="59"/>
        <v>37074</v>
      </c>
      <c r="B555" s="26">
        <v>183</v>
      </c>
      <c r="C555" s="52">
        <v>0.918055534</v>
      </c>
      <c r="D555" s="27">
        <v>0.918055534</v>
      </c>
      <c r="E555" s="23">
        <v>5456</v>
      </c>
      <c r="F555" s="29">
        <v>0</v>
      </c>
      <c r="G555" s="52">
        <v>39.01198243</v>
      </c>
      <c r="H555" s="52">
        <v>-76.30686528</v>
      </c>
      <c r="I555" s="30">
        <v>1022.9</v>
      </c>
      <c r="J555" s="25">
        <f t="shared" si="54"/>
        <v>977.3</v>
      </c>
      <c r="K555" s="24">
        <f t="shared" si="55"/>
        <v>299.97690648380666</v>
      </c>
      <c r="L555" s="24">
        <f t="shared" si="56"/>
        <v>383.5769064838066</v>
      </c>
      <c r="M555" s="24">
        <f t="shared" si="57"/>
        <v>401.3769064838067</v>
      </c>
      <c r="N555" s="28">
        <f t="shared" si="58"/>
        <v>392.47690648380666</v>
      </c>
      <c r="O555" s="25">
        <v>19.1</v>
      </c>
      <c r="P555" s="25">
        <v>56.1</v>
      </c>
      <c r="Q555" s="25">
        <v>44.2</v>
      </c>
      <c r="Z555" s="31">
        <v>0.78</v>
      </c>
      <c r="AA555" s="57">
        <v>7.77</v>
      </c>
      <c r="AB555" s="57">
        <f t="shared" si="53"/>
        <v>8.51</v>
      </c>
      <c r="AC555" s="32">
        <v>12.332</v>
      </c>
      <c r="AD555" s="28">
        <v>392.47690648380666</v>
      </c>
    </row>
    <row r="556" spans="1:30" ht="12.75">
      <c r="A556" s="20">
        <f t="shared" si="59"/>
        <v>37074</v>
      </c>
      <c r="B556" s="26">
        <v>183</v>
      </c>
      <c r="C556" s="52">
        <v>0.918171287</v>
      </c>
      <c r="D556" s="27">
        <v>0.918171287</v>
      </c>
      <c r="E556" s="23">
        <v>5466</v>
      </c>
      <c r="F556" s="29">
        <v>0</v>
      </c>
      <c r="G556" s="52">
        <v>39.01493641</v>
      </c>
      <c r="H556" s="52">
        <v>-76.3001275</v>
      </c>
      <c r="I556" s="30">
        <v>1025.5</v>
      </c>
      <c r="J556" s="25">
        <f t="shared" si="54"/>
        <v>979.9</v>
      </c>
      <c r="K556" s="24">
        <f t="shared" si="55"/>
        <v>277.91448438336795</v>
      </c>
      <c r="L556" s="24">
        <f t="shared" si="56"/>
        <v>361.51448438336797</v>
      </c>
      <c r="M556" s="24">
        <f t="shared" si="57"/>
        <v>379.3144843833679</v>
      </c>
      <c r="N556" s="28">
        <f t="shared" si="58"/>
        <v>370.41448438336795</v>
      </c>
      <c r="O556" s="25">
        <v>19.3</v>
      </c>
      <c r="P556" s="25">
        <v>55.8</v>
      </c>
      <c r="Q556" s="25">
        <v>44.6</v>
      </c>
      <c r="S556" s="21">
        <v>1.101E-05</v>
      </c>
      <c r="T556" s="21">
        <v>7.744E-06</v>
      </c>
      <c r="U556" s="21">
        <v>5.728E-06</v>
      </c>
      <c r="V556" s="56">
        <v>952.3</v>
      </c>
      <c r="W556" s="56">
        <v>305.7</v>
      </c>
      <c r="X556" s="56">
        <v>298.2</v>
      </c>
      <c r="Y556" s="56">
        <v>14.5</v>
      </c>
      <c r="Z556" s="31">
        <v>0.741</v>
      </c>
      <c r="AA556" s="57">
        <v>6.66</v>
      </c>
      <c r="AB556" s="57">
        <f t="shared" si="53"/>
        <v>8.139999999999999</v>
      </c>
      <c r="AC556" s="32">
        <v>12.301</v>
      </c>
      <c r="AD556" s="28">
        <v>370.41448438336795</v>
      </c>
    </row>
    <row r="557" spans="1:30" ht="12.75">
      <c r="A557" s="20">
        <f t="shared" si="59"/>
        <v>37074</v>
      </c>
      <c r="B557" s="26">
        <v>183</v>
      </c>
      <c r="C557" s="52">
        <v>0.918287039</v>
      </c>
      <c r="D557" s="27">
        <v>0.918287039</v>
      </c>
      <c r="E557" s="23">
        <v>5476</v>
      </c>
      <c r="F557" s="29">
        <v>0</v>
      </c>
      <c r="G557" s="52">
        <v>39.01491593</v>
      </c>
      <c r="H557" s="52">
        <v>-76.29218626</v>
      </c>
      <c r="I557" s="30">
        <v>1027.7</v>
      </c>
      <c r="J557" s="25">
        <f t="shared" si="54"/>
        <v>982.1</v>
      </c>
      <c r="K557" s="24">
        <f t="shared" si="55"/>
        <v>259.2919556627109</v>
      </c>
      <c r="L557" s="24">
        <f t="shared" si="56"/>
        <v>342.89195566271087</v>
      </c>
      <c r="M557" s="24">
        <f t="shared" si="57"/>
        <v>360.69195566271094</v>
      </c>
      <c r="N557" s="28">
        <f t="shared" si="58"/>
        <v>351.7919556627109</v>
      </c>
      <c r="O557" s="25">
        <v>19.2</v>
      </c>
      <c r="P557" s="25">
        <v>56.6</v>
      </c>
      <c r="Q557" s="25">
        <v>42.6</v>
      </c>
      <c r="Z557" s="31">
        <v>0.741</v>
      </c>
      <c r="AA557" s="57">
        <v>6.66</v>
      </c>
      <c r="AB557" s="57">
        <f t="shared" si="53"/>
        <v>7.769999999999999</v>
      </c>
      <c r="AC557" s="32">
        <v>12.296</v>
      </c>
      <c r="AD557" s="28">
        <v>351.7919556627109</v>
      </c>
    </row>
    <row r="558" spans="1:30" ht="12.75">
      <c r="A558" s="20">
        <f t="shared" si="59"/>
        <v>37074</v>
      </c>
      <c r="B558" s="26">
        <v>183</v>
      </c>
      <c r="C558" s="52">
        <v>0.918402791</v>
      </c>
      <c r="D558" s="27">
        <v>0.918402791</v>
      </c>
      <c r="E558" s="23">
        <v>5486</v>
      </c>
      <c r="F558" s="29">
        <v>0</v>
      </c>
      <c r="G558" s="52">
        <v>39.01024822</v>
      </c>
      <c r="H558" s="52">
        <v>-76.28605225</v>
      </c>
      <c r="I558" s="30">
        <v>1029.5</v>
      </c>
      <c r="J558" s="25">
        <f t="shared" si="54"/>
        <v>983.9</v>
      </c>
      <c r="K558" s="24">
        <f t="shared" si="55"/>
        <v>244.0863436117268</v>
      </c>
      <c r="L558" s="24">
        <f t="shared" si="56"/>
        <v>327.6863436117268</v>
      </c>
      <c r="M558" s="24">
        <f t="shared" si="57"/>
        <v>345.4863436117268</v>
      </c>
      <c r="N558" s="28">
        <f t="shared" si="58"/>
        <v>336.58634361172676</v>
      </c>
      <c r="O558" s="25">
        <v>19.2</v>
      </c>
      <c r="P558" s="25">
        <v>58.3</v>
      </c>
      <c r="Q558" s="25">
        <v>42.2</v>
      </c>
      <c r="R558" s="21">
        <v>6.33E-06</v>
      </c>
      <c r="Z558" s="31">
        <v>0.762</v>
      </c>
      <c r="AA558" s="57">
        <v>7.77</v>
      </c>
      <c r="AB558" s="57">
        <f t="shared" si="53"/>
        <v>7.584999999999998</v>
      </c>
      <c r="AC558" s="32">
        <v>12.306</v>
      </c>
      <c r="AD558" s="28">
        <v>336.58634361172676</v>
      </c>
    </row>
    <row r="559" spans="1:30" ht="12.75">
      <c r="A559" s="20">
        <f t="shared" si="59"/>
        <v>37074</v>
      </c>
      <c r="B559" s="26">
        <v>183</v>
      </c>
      <c r="C559" s="52">
        <v>0.918518543</v>
      </c>
      <c r="D559" s="27">
        <v>0.918518543</v>
      </c>
      <c r="E559" s="23">
        <v>5496</v>
      </c>
      <c r="F559" s="29">
        <v>0</v>
      </c>
      <c r="G559" s="52">
        <v>39.00441254</v>
      </c>
      <c r="H559" s="52">
        <v>-76.28560153</v>
      </c>
      <c r="I559" s="30">
        <v>1033.2</v>
      </c>
      <c r="J559" s="25">
        <f t="shared" si="54"/>
        <v>987.6</v>
      </c>
      <c r="K559" s="24">
        <f t="shared" si="55"/>
        <v>212.91753189589022</v>
      </c>
      <c r="L559" s="24">
        <f t="shared" si="56"/>
        <v>296.5175318958902</v>
      </c>
      <c r="M559" s="24">
        <f t="shared" si="57"/>
        <v>314.3175318958902</v>
      </c>
      <c r="N559" s="28">
        <f t="shared" si="58"/>
        <v>305.4175318958902</v>
      </c>
      <c r="O559" s="25">
        <v>19.2</v>
      </c>
      <c r="P559" s="25">
        <v>57.6</v>
      </c>
      <c r="Q559" s="25">
        <v>42.6</v>
      </c>
      <c r="S559" s="21">
        <v>1.111E-05</v>
      </c>
      <c r="T559" s="21">
        <v>8.107E-06</v>
      </c>
      <c r="U559" s="21">
        <v>5.602E-06</v>
      </c>
      <c r="V559" s="56">
        <v>958.7</v>
      </c>
      <c r="W559" s="56">
        <v>305.7</v>
      </c>
      <c r="X559" s="56">
        <v>298.2</v>
      </c>
      <c r="Y559" s="56">
        <v>14.9</v>
      </c>
      <c r="Z559" s="31">
        <v>0.842</v>
      </c>
      <c r="AA559" s="57">
        <v>7.77</v>
      </c>
      <c r="AB559" s="57">
        <f t="shared" si="53"/>
        <v>7.399999999999999</v>
      </c>
      <c r="AC559" s="32">
        <v>12.302</v>
      </c>
      <c r="AD559" s="28">
        <v>305.4175318958902</v>
      </c>
    </row>
    <row r="560" spans="1:30" ht="12.75">
      <c r="A560" s="20">
        <f t="shared" si="59"/>
        <v>37074</v>
      </c>
      <c r="B560" s="26">
        <v>183</v>
      </c>
      <c r="C560" s="52">
        <v>0.918634236</v>
      </c>
      <c r="D560" s="27">
        <v>0.918634236</v>
      </c>
      <c r="E560" s="23">
        <v>5506</v>
      </c>
      <c r="F560" s="29">
        <v>0</v>
      </c>
      <c r="G560" s="52">
        <v>38.9994873</v>
      </c>
      <c r="H560" s="52">
        <v>-76.28937854</v>
      </c>
      <c r="I560" s="30">
        <v>1032.9</v>
      </c>
      <c r="J560" s="25">
        <f t="shared" si="54"/>
        <v>987.3000000000001</v>
      </c>
      <c r="K560" s="24">
        <f t="shared" si="55"/>
        <v>215.4403790585438</v>
      </c>
      <c r="L560" s="24">
        <f t="shared" si="56"/>
        <v>299.0403790585438</v>
      </c>
      <c r="M560" s="24">
        <f t="shared" si="57"/>
        <v>316.8403790585438</v>
      </c>
      <c r="N560" s="28">
        <f t="shared" si="58"/>
        <v>307.94037905854384</v>
      </c>
      <c r="O560" s="25">
        <v>18.9</v>
      </c>
      <c r="P560" s="25">
        <v>58.7</v>
      </c>
      <c r="Q560" s="25">
        <v>39.1</v>
      </c>
      <c r="Z560" s="31">
        <v>0.731</v>
      </c>
      <c r="AA560" s="57">
        <v>6.66</v>
      </c>
      <c r="AB560" s="57">
        <f t="shared" si="53"/>
        <v>7.214999999999999</v>
      </c>
      <c r="AC560" s="32">
        <v>12.301</v>
      </c>
      <c r="AD560" s="28">
        <v>307.94037905854384</v>
      </c>
    </row>
    <row r="561" spans="1:30" ht="12.75">
      <c r="A561" s="20">
        <f t="shared" si="59"/>
        <v>37074</v>
      </c>
      <c r="B561" s="26">
        <v>183</v>
      </c>
      <c r="C561" s="52">
        <v>0.918749988</v>
      </c>
      <c r="D561" s="27">
        <v>0.918749988</v>
      </c>
      <c r="E561" s="23">
        <v>5516</v>
      </c>
      <c r="F561" s="29">
        <v>0</v>
      </c>
      <c r="G561" s="52">
        <v>38.9961585</v>
      </c>
      <c r="H561" s="52">
        <v>-76.29529514</v>
      </c>
      <c r="I561" s="30">
        <v>1035.1</v>
      </c>
      <c r="J561" s="25">
        <f t="shared" si="54"/>
        <v>989.4999999999999</v>
      </c>
      <c r="K561" s="24">
        <f t="shared" si="55"/>
        <v>196.95727448474344</v>
      </c>
      <c r="L561" s="24">
        <f t="shared" si="56"/>
        <v>280.5572744847434</v>
      </c>
      <c r="M561" s="24">
        <f t="shared" si="57"/>
        <v>298.35727448474347</v>
      </c>
      <c r="N561" s="28">
        <f t="shared" si="58"/>
        <v>289.45727448474344</v>
      </c>
      <c r="O561" s="25">
        <v>19</v>
      </c>
      <c r="P561" s="25">
        <v>59.5</v>
      </c>
      <c r="Q561" s="25">
        <v>37.3</v>
      </c>
      <c r="Z561" s="31">
        <v>0.711</v>
      </c>
      <c r="AA561" s="57">
        <v>6.66</v>
      </c>
      <c r="AB561" s="57">
        <f t="shared" si="53"/>
        <v>7.0299999999999985</v>
      </c>
      <c r="AC561" s="32">
        <v>12.306</v>
      </c>
      <c r="AD561" s="28">
        <v>289.45727448474344</v>
      </c>
    </row>
    <row r="562" spans="1:30" ht="12.75">
      <c r="A562" s="20">
        <f t="shared" si="59"/>
        <v>37074</v>
      </c>
      <c r="B562" s="26">
        <v>183</v>
      </c>
      <c r="C562" s="52">
        <v>0.91886574</v>
      </c>
      <c r="D562" s="27">
        <v>0.91886574</v>
      </c>
      <c r="E562" s="23">
        <v>5526</v>
      </c>
      <c r="F562" s="29">
        <v>0</v>
      </c>
      <c r="G562" s="52">
        <v>38.99470704</v>
      </c>
      <c r="H562" s="52">
        <v>-76.30158644</v>
      </c>
      <c r="I562" s="30">
        <v>1035.5</v>
      </c>
      <c r="J562" s="25">
        <f t="shared" si="54"/>
        <v>989.9</v>
      </c>
      <c r="K562" s="24">
        <f t="shared" si="55"/>
        <v>193.60112555676915</v>
      </c>
      <c r="L562" s="24">
        <f t="shared" si="56"/>
        <v>277.20112555676917</v>
      </c>
      <c r="M562" s="24">
        <f t="shared" si="57"/>
        <v>295.0011255567691</v>
      </c>
      <c r="N562" s="28">
        <f t="shared" si="58"/>
        <v>286.10112555676915</v>
      </c>
      <c r="O562" s="25">
        <v>19</v>
      </c>
      <c r="P562" s="25">
        <v>59.2</v>
      </c>
      <c r="Q562" s="25">
        <v>37.3</v>
      </c>
      <c r="S562" s="21">
        <v>1.154E-05</v>
      </c>
      <c r="T562" s="21">
        <v>7.964E-06</v>
      </c>
      <c r="U562" s="21">
        <v>6.66E-06</v>
      </c>
      <c r="V562" s="56">
        <v>964.8</v>
      </c>
      <c r="W562" s="56">
        <v>305.7</v>
      </c>
      <c r="X562" s="56">
        <v>298.2</v>
      </c>
      <c r="Y562" s="56">
        <v>14.9</v>
      </c>
      <c r="Z562" s="31">
        <v>0.632</v>
      </c>
      <c r="AA562" s="57">
        <v>5.55</v>
      </c>
      <c r="AB562" s="57">
        <f t="shared" si="53"/>
        <v>6.844999999999999</v>
      </c>
      <c r="AC562" s="32">
        <v>12.301</v>
      </c>
      <c r="AD562" s="28">
        <v>286.10112555676915</v>
      </c>
    </row>
    <row r="563" spans="1:30" ht="12.75">
      <c r="A563" s="20">
        <f t="shared" si="59"/>
        <v>37074</v>
      </c>
      <c r="B563" s="26">
        <v>183</v>
      </c>
      <c r="C563" s="52">
        <v>0.918981493</v>
      </c>
      <c r="D563" s="27">
        <v>0.918981493</v>
      </c>
      <c r="E563" s="23">
        <v>5536</v>
      </c>
      <c r="F563" s="29">
        <v>0</v>
      </c>
      <c r="G563" s="52">
        <v>38.99432745</v>
      </c>
      <c r="H563" s="52">
        <v>-76.3077037</v>
      </c>
      <c r="I563" s="30">
        <v>1034.7</v>
      </c>
      <c r="J563" s="25">
        <f t="shared" si="54"/>
        <v>989.1</v>
      </c>
      <c r="K563" s="24">
        <f t="shared" si="55"/>
        <v>200.3147803919995</v>
      </c>
      <c r="L563" s="24">
        <f t="shared" si="56"/>
        <v>283.9147803919995</v>
      </c>
      <c r="M563" s="24">
        <f t="shared" si="57"/>
        <v>301.7147803919995</v>
      </c>
      <c r="N563" s="28">
        <f t="shared" si="58"/>
        <v>292.81478039199953</v>
      </c>
      <c r="O563" s="25">
        <v>19</v>
      </c>
      <c r="P563" s="25">
        <v>59.1</v>
      </c>
      <c r="Q563" s="25">
        <v>38.6</v>
      </c>
      <c r="Z563" s="31">
        <v>0.593</v>
      </c>
      <c r="AA563" s="57">
        <v>5.55</v>
      </c>
      <c r="AB563" s="57">
        <f t="shared" si="53"/>
        <v>6.659999999999999</v>
      </c>
      <c r="AC563" s="32">
        <v>12.321</v>
      </c>
      <c r="AD563" s="28">
        <v>292.81478039199953</v>
      </c>
    </row>
    <row r="564" spans="1:30" ht="12.75">
      <c r="A564" s="20">
        <f t="shared" si="59"/>
        <v>37074</v>
      </c>
      <c r="B564" s="26">
        <v>183</v>
      </c>
      <c r="C564" s="52">
        <v>0.919097245</v>
      </c>
      <c r="D564" s="27">
        <v>0.919097245</v>
      </c>
      <c r="E564" s="23">
        <v>5546</v>
      </c>
      <c r="F564" s="29">
        <v>0</v>
      </c>
      <c r="G564" s="52">
        <v>38.99447197</v>
      </c>
      <c r="H564" s="52">
        <v>-76.31370873</v>
      </c>
      <c r="I564" s="30">
        <v>1037</v>
      </c>
      <c r="J564" s="25">
        <f t="shared" si="54"/>
        <v>991.4</v>
      </c>
      <c r="K564" s="24">
        <f t="shared" si="55"/>
        <v>181.0276339726781</v>
      </c>
      <c r="L564" s="24">
        <f t="shared" si="56"/>
        <v>264.6276339726781</v>
      </c>
      <c r="M564" s="24">
        <f t="shared" si="57"/>
        <v>282.4276339726781</v>
      </c>
      <c r="N564" s="28">
        <f t="shared" si="58"/>
        <v>273.52763397267813</v>
      </c>
      <c r="O564" s="25">
        <v>19.1</v>
      </c>
      <c r="P564" s="25">
        <v>58.8</v>
      </c>
      <c r="Q564" s="25">
        <v>37.8</v>
      </c>
      <c r="R564" s="21">
        <v>7.07E-06</v>
      </c>
      <c r="Z564" s="31">
        <v>0.581</v>
      </c>
      <c r="AA564" s="57">
        <v>5.55</v>
      </c>
      <c r="AB564" s="57">
        <f t="shared" si="53"/>
        <v>6.289999999999999</v>
      </c>
      <c r="AC564" s="32">
        <v>12.306</v>
      </c>
      <c r="AD564" s="28">
        <v>273.52763397267813</v>
      </c>
    </row>
    <row r="565" spans="1:30" ht="12.75">
      <c r="A565" s="20">
        <f t="shared" si="59"/>
        <v>37074</v>
      </c>
      <c r="B565" s="26">
        <v>183</v>
      </c>
      <c r="C565" s="52">
        <v>0.919212937</v>
      </c>
      <c r="D565" s="27">
        <v>0.919212937</v>
      </c>
      <c r="E565" s="23">
        <v>5556</v>
      </c>
      <c r="F565" s="29">
        <v>0</v>
      </c>
      <c r="G565" s="52">
        <v>38.99513789</v>
      </c>
      <c r="H565" s="52">
        <v>-76.31953892</v>
      </c>
      <c r="I565" s="30">
        <v>1036.9</v>
      </c>
      <c r="J565" s="25">
        <f t="shared" si="54"/>
        <v>991.3000000000001</v>
      </c>
      <c r="K565" s="24">
        <f t="shared" si="55"/>
        <v>181.86527470289792</v>
      </c>
      <c r="L565" s="24">
        <f t="shared" si="56"/>
        <v>265.4652747028979</v>
      </c>
      <c r="M565" s="24">
        <f t="shared" si="57"/>
        <v>283.26527470289795</v>
      </c>
      <c r="N565" s="28">
        <f t="shared" si="58"/>
        <v>274.3652747028979</v>
      </c>
      <c r="O565" s="25">
        <v>19.2</v>
      </c>
      <c r="P565" s="25">
        <v>56.7</v>
      </c>
      <c r="Q565" s="25">
        <v>38.1</v>
      </c>
      <c r="S565" s="21">
        <v>1.206E-05</v>
      </c>
      <c r="T565" s="21">
        <v>9.107E-06</v>
      </c>
      <c r="U565" s="21">
        <v>6.622E-06</v>
      </c>
      <c r="V565" s="56">
        <v>967.1</v>
      </c>
      <c r="W565" s="56">
        <v>305.7</v>
      </c>
      <c r="X565" s="56">
        <v>298.3</v>
      </c>
      <c r="Y565" s="56">
        <v>15.1</v>
      </c>
      <c r="Z565" s="31">
        <v>0.498</v>
      </c>
      <c r="AA565" s="57">
        <v>4.44</v>
      </c>
      <c r="AB565" s="57">
        <f t="shared" si="53"/>
        <v>5.735</v>
      </c>
      <c r="AC565" s="32">
        <v>12.296</v>
      </c>
      <c r="AD565" s="28">
        <v>274.3652747028979</v>
      </c>
    </row>
    <row r="566" spans="1:30" ht="12.75">
      <c r="A566" s="20">
        <f t="shared" si="59"/>
        <v>37074</v>
      </c>
      <c r="B566" s="26">
        <v>183</v>
      </c>
      <c r="C566" s="52">
        <v>0.91932869</v>
      </c>
      <c r="D566" s="27">
        <v>0.91932869</v>
      </c>
      <c r="E566" s="23">
        <v>5566</v>
      </c>
      <c r="F566" s="29">
        <v>0</v>
      </c>
      <c r="G566" s="52">
        <v>38.99619971</v>
      </c>
      <c r="H566" s="52">
        <v>-76.32528718</v>
      </c>
      <c r="I566" s="30">
        <v>1038.6</v>
      </c>
      <c r="J566" s="25">
        <f t="shared" si="54"/>
        <v>992.9999999999999</v>
      </c>
      <c r="K566" s="24">
        <f t="shared" si="55"/>
        <v>167.63686086810642</v>
      </c>
      <c r="L566" s="24">
        <f t="shared" si="56"/>
        <v>251.23686086810642</v>
      </c>
      <c r="M566" s="24">
        <f t="shared" si="57"/>
        <v>269.03686086810643</v>
      </c>
      <c r="N566" s="28">
        <f t="shared" si="58"/>
        <v>260.1368608681064</v>
      </c>
      <c r="O566" s="25">
        <v>19.3</v>
      </c>
      <c r="P566" s="25">
        <v>56.2</v>
      </c>
      <c r="Q566" s="25">
        <v>36.6</v>
      </c>
      <c r="Z566" s="31">
        <v>0.524</v>
      </c>
      <c r="AA566" s="57">
        <v>4.44</v>
      </c>
      <c r="AB566" s="57">
        <f t="shared" si="53"/>
        <v>5.365000000000001</v>
      </c>
      <c r="AC566" s="32">
        <v>12.34</v>
      </c>
      <c r="AD566" s="28">
        <v>260.1368608681064</v>
      </c>
    </row>
    <row r="567" spans="1:30" ht="12.75">
      <c r="A567" s="20">
        <f t="shared" si="59"/>
        <v>37074</v>
      </c>
      <c r="B567" s="26">
        <v>183</v>
      </c>
      <c r="C567" s="52">
        <v>0.919444442</v>
      </c>
      <c r="D567" s="27">
        <v>0.919444442</v>
      </c>
      <c r="E567" s="23">
        <v>5576</v>
      </c>
      <c r="F567" s="29">
        <v>0</v>
      </c>
      <c r="G567" s="52">
        <v>38.99719784</v>
      </c>
      <c r="H567" s="52">
        <v>-76.33112645</v>
      </c>
      <c r="I567" s="30">
        <v>1041.8</v>
      </c>
      <c r="J567" s="25">
        <f t="shared" si="54"/>
        <v>996.1999999999999</v>
      </c>
      <c r="K567" s="24">
        <f t="shared" si="55"/>
        <v>140.9199220860323</v>
      </c>
      <c r="L567" s="24">
        <f t="shared" si="56"/>
        <v>224.5199220860323</v>
      </c>
      <c r="M567" s="24">
        <f t="shared" si="57"/>
        <v>242.3199220860323</v>
      </c>
      <c r="N567" s="28">
        <f t="shared" si="58"/>
        <v>233.4199220860323</v>
      </c>
      <c r="O567" s="25">
        <v>19.5</v>
      </c>
      <c r="P567" s="25">
        <v>57.9</v>
      </c>
      <c r="Q567" s="25">
        <v>34.6</v>
      </c>
      <c r="Z567" s="31">
        <v>0.589</v>
      </c>
      <c r="AA567" s="57">
        <v>5.55</v>
      </c>
      <c r="AB567" s="57">
        <f t="shared" si="53"/>
        <v>5.180000000000001</v>
      </c>
      <c r="AC567" s="32">
        <v>12.304</v>
      </c>
      <c r="AD567" s="28">
        <v>233.4199220860323</v>
      </c>
    </row>
    <row r="568" spans="1:30" ht="12.75">
      <c r="A568" s="20">
        <f t="shared" si="59"/>
        <v>37074</v>
      </c>
      <c r="B568" s="26">
        <v>183</v>
      </c>
      <c r="C568" s="52">
        <v>0.919560194</v>
      </c>
      <c r="D568" s="27">
        <v>0.919560194</v>
      </c>
      <c r="E568" s="23">
        <v>5586</v>
      </c>
      <c r="F568" s="29">
        <v>0</v>
      </c>
      <c r="G568" s="52">
        <v>38.9977402</v>
      </c>
      <c r="H568" s="52">
        <v>-76.33707303</v>
      </c>
      <c r="I568" s="30">
        <v>1044.2</v>
      </c>
      <c r="J568" s="25">
        <f t="shared" si="54"/>
        <v>998.6</v>
      </c>
      <c r="K568" s="24">
        <f t="shared" si="55"/>
        <v>120.93847742100273</v>
      </c>
      <c r="L568" s="24">
        <f t="shared" si="56"/>
        <v>204.5384774210027</v>
      </c>
      <c r="M568" s="24">
        <f t="shared" si="57"/>
        <v>222.33847742100272</v>
      </c>
      <c r="N568" s="28">
        <f t="shared" si="58"/>
        <v>213.43847742100272</v>
      </c>
      <c r="O568" s="25">
        <v>19.8</v>
      </c>
      <c r="P568" s="25">
        <v>56.6</v>
      </c>
      <c r="Q568" s="25">
        <v>34.7</v>
      </c>
      <c r="Z568" s="31">
        <v>0.621</v>
      </c>
      <c r="AA568" s="57">
        <v>5.55</v>
      </c>
      <c r="AB568" s="57">
        <f t="shared" si="53"/>
        <v>5.180000000000001</v>
      </c>
      <c r="AC568" s="32">
        <v>12.298</v>
      </c>
      <c r="AD568" s="28">
        <v>213.43847742100272</v>
      </c>
    </row>
    <row r="569" spans="1:30" ht="12.75">
      <c r="A569" s="20">
        <f t="shared" si="59"/>
        <v>37074</v>
      </c>
      <c r="B569" s="26">
        <v>183</v>
      </c>
      <c r="C569" s="52">
        <v>0.919675946</v>
      </c>
      <c r="D569" s="27">
        <v>0.919675946</v>
      </c>
      <c r="E569" s="23">
        <v>5596</v>
      </c>
      <c r="F569" s="29">
        <v>0</v>
      </c>
      <c r="G569" s="52">
        <v>38.99594154</v>
      </c>
      <c r="H569" s="52">
        <v>-76.34272295</v>
      </c>
      <c r="I569" s="30">
        <v>1047.8</v>
      </c>
      <c r="J569" s="25">
        <f t="shared" si="54"/>
        <v>1002.1999999999999</v>
      </c>
      <c r="K569" s="24">
        <f t="shared" si="55"/>
        <v>91.05617314350272</v>
      </c>
      <c r="L569" s="24">
        <f t="shared" si="56"/>
        <v>174.6561731435027</v>
      </c>
      <c r="M569" s="24">
        <f t="shared" si="57"/>
        <v>192.45617314350272</v>
      </c>
      <c r="N569" s="28">
        <f t="shared" si="58"/>
        <v>183.55617314350272</v>
      </c>
      <c r="O569" s="25">
        <v>19.8</v>
      </c>
      <c r="P569" s="25">
        <v>57.4</v>
      </c>
      <c r="Q569" s="25">
        <v>36.9</v>
      </c>
      <c r="S569" s="21">
        <v>1.226E-05</v>
      </c>
      <c r="T569" s="21">
        <v>9.518E-06</v>
      </c>
      <c r="U569" s="21">
        <v>7.715E-06</v>
      </c>
      <c r="V569" s="56">
        <v>971</v>
      </c>
      <c r="W569" s="56">
        <v>305.7</v>
      </c>
      <c r="X569" s="56">
        <v>298.4</v>
      </c>
      <c r="Y569" s="56">
        <v>15.2</v>
      </c>
      <c r="Z569" s="31">
        <v>0.671</v>
      </c>
      <c r="AA569" s="57">
        <v>6.66</v>
      </c>
      <c r="AB569" s="57">
        <f t="shared" si="53"/>
        <v>5.364999999999999</v>
      </c>
      <c r="AC569" s="32">
        <v>12.338</v>
      </c>
      <c r="AD569" s="28">
        <v>183.55617314350272</v>
      </c>
    </row>
    <row r="570" spans="1:30" ht="12.75">
      <c r="A570" s="20">
        <f t="shared" si="59"/>
        <v>37074</v>
      </c>
      <c r="B570" s="26">
        <v>183</v>
      </c>
      <c r="C570" s="52">
        <v>0.919791639</v>
      </c>
      <c r="D570" s="27">
        <v>0.919791639</v>
      </c>
      <c r="E570" s="23">
        <v>5606</v>
      </c>
      <c r="F570" s="29">
        <v>0</v>
      </c>
      <c r="G570" s="52">
        <v>38.99279911</v>
      </c>
      <c r="H570" s="52">
        <v>-76.34751347</v>
      </c>
      <c r="I570" s="30">
        <v>1050.9</v>
      </c>
      <c r="J570" s="25">
        <f t="shared" si="54"/>
        <v>1005.3000000000001</v>
      </c>
      <c r="K570" s="24">
        <f t="shared" si="55"/>
        <v>65.41007629196305</v>
      </c>
      <c r="L570" s="24">
        <f t="shared" si="56"/>
        <v>149.01007629196306</v>
      </c>
      <c r="M570" s="24">
        <f t="shared" si="57"/>
        <v>166.81007629196307</v>
      </c>
      <c r="N570" s="28">
        <f t="shared" si="58"/>
        <v>157.91007629196307</v>
      </c>
      <c r="O570" s="25">
        <v>20</v>
      </c>
      <c r="P570" s="25">
        <v>56.5</v>
      </c>
      <c r="Q570" s="25">
        <v>34.7</v>
      </c>
      <c r="R570" s="21">
        <v>4.08E-06</v>
      </c>
      <c r="Z570" s="31">
        <v>0.716</v>
      </c>
      <c r="AA570" s="57">
        <v>6.66</v>
      </c>
      <c r="AB570" s="57">
        <f t="shared" si="53"/>
        <v>5.55</v>
      </c>
      <c r="AC570" s="32">
        <v>12.299</v>
      </c>
      <c r="AD570" s="28">
        <v>157.91007629196307</v>
      </c>
    </row>
    <row r="571" spans="1:30" ht="12.75">
      <c r="A571" s="20">
        <f t="shared" si="59"/>
        <v>37074</v>
      </c>
      <c r="B571" s="26">
        <v>183</v>
      </c>
      <c r="C571" s="52">
        <v>0.919907391</v>
      </c>
      <c r="D571" s="27">
        <v>0.919907391</v>
      </c>
      <c r="E571" s="23">
        <v>5616</v>
      </c>
      <c r="F571" s="29">
        <v>0</v>
      </c>
      <c r="G571" s="52">
        <v>38.98864689</v>
      </c>
      <c r="H571" s="52">
        <v>-76.35060566</v>
      </c>
      <c r="I571" s="30">
        <v>1055.7</v>
      </c>
      <c r="J571" s="25">
        <f t="shared" si="54"/>
        <v>1010.1</v>
      </c>
      <c r="K571" s="24">
        <f t="shared" si="55"/>
        <v>25.85560378030681</v>
      </c>
      <c r="L571" s="24">
        <f t="shared" si="56"/>
        <v>109.4556037803068</v>
      </c>
      <c r="M571" s="24">
        <f t="shared" si="57"/>
        <v>127.25560378030681</v>
      </c>
      <c r="N571" s="28">
        <f t="shared" si="58"/>
        <v>118.35560378030681</v>
      </c>
      <c r="O571" s="25">
        <v>20.5</v>
      </c>
      <c r="P571" s="25">
        <v>55.5</v>
      </c>
      <c r="Q571" s="25">
        <v>35.6</v>
      </c>
      <c r="Z571" s="31">
        <v>0.73</v>
      </c>
      <c r="AA571" s="57">
        <v>6.66</v>
      </c>
      <c r="AB571" s="57">
        <f t="shared" si="53"/>
        <v>5.919999999999999</v>
      </c>
      <c r="AC571" s="32">
        <v>12.288</v>
      </c>
      <c r="AD571" s="28">
        <v>118.35560378030681</v>
      </c>
    </row>
    <row r="572" spans="1:30" ht="12.75">
      <c r="A572" s="20">
        <f t="shared" si="59"/>
        <v>37074</v>
      </c>
      <c r="B572" s="26">
        <v>183</v>
      </c>
      <c r="C572" s="52">
        <v>0.920023143</v>
      </c>
      <c r="D572" s="27">
        <v>0.920023143</v>
      </c>
      <c r="E572" s="23">
        <v>5626</v>
      </c>
      <c r="F572" s="29">
        <v>0</v>
      </c>
      <c r="G572" s="52">
        <v>38.98410749</v>
      </c>
      <c r="H572" s="52">
        <v>-76.35060707</v>
      </c>
      <c r="I572" s="30">
        <v>1062.4</v>
      </c>
      <c r="J572" s="25">
        <f t="shared" si="54"/>
        <v>1016.8000000000001</v>
      </c>
      <c r="K572" s="24">
        <f t="shared" si="55"/>
        <v>-29.042690987915545</v>
      </c>
      <c r="L572" s="24">
        <f t="shared" si="56"/>
        <v>54.557309012084445</v>
      </c>
      <c r="M572" s="24">
        <f t="shared" si="57"/>
        <v>72.35730901208446</v>
      </c>
      <c r="N572" s="28">
        <f t="shared" si="58"/>
        <v>63.45730901208445</v>
      </c>
      <c r="O572" s="25">
        <v>21.1</v>
      </c>
      <c r="P572" s="25">
        <v>54</v>
      </c>
      <c r="Q572" s="25">
        <v>33.6</v>
      </c>
      <c r="S572" s="21">
        <v>1.127E-05</v>
      </c>
      <c r="T572" s="21">
        <v>8.866E-06</v>
      </c>
      <c r="U572" s="21">
        <v>6.236E-06</v>
      </c>
      <c r="V572" s="56">
        <v>979.7</v>
      </c>
      <c r="W572" s="56">
        <v>305.7</v>
      </c>
      <c r="X572" s="56">
        <v>298.4</v>
      </c>
      <c r="Y572" s="56">
        <v>15.4</v>
      </c>
      <c r="Z572" s="31">
        <v>0.711</v>
      </c>
      <c r="AA572" s="57">
        <v>6.66</v>
      </c>
      <c r="AB572" s="57">
        <f t="shared" si="53"/>
        <v>6.289999999999999</v>
      </c>
      <c r="AC572" s="32">
        <v>12.321</v>
      </c>
      <c r="AD572" s="28">
        <v>63.45730901208445</v>
      </c>
    </row>
    <row r="573" spans="1:30" ht="12.75">
      <c r="A573" s="20">
        <f t="shared" si="59"/>
        <v>37074</v>
      </c>
      <c r="B573" s="26">
        <v>183</v>
      </c>
      <c r="C573" s="52">
        <v>0.920138896</v>
      </c>
      <c r="D573" s="27">
        <v>0.920138896</v>
      </c>
      <c r="E573" s="23">
        <v>5636</v>
      </c>
      <c r="F573" s="29">
        <v>0</v>
      </c>
      <c r="G573" s="52">
        <v>38.98030654</v>
      </c>
      <c r="H573" s="52">
        <v>-76.3470652</v>
      </c>
      <c r="I573" s="30">
        <v>1068.2</v>
      </c>
      <c r="J573" s="25">
        <f t="shared" si="54"/>
        <v>1022.6</v>
      </c>
      <c r="K573" s="24">
        <f t="shared" si="55"/>
        <v>-76.27525724117689</v>
      </c>
      <c r="L573" s="24">
        <f t="shared" si="56"/>
        <v>7.324742758823106</v>
      </c>
      <c r="M573" s="24">
        <f t="shared" si="57"/>
        <v>25.124742758823118</v>
      </c>
      <c r="N573" s="28">
        <f t="shared" si="58"/>
        <v>16.224742758823112</v>
      </c>
      <c r="O573" s="25">
        <v>21.8</v>
      </c>
      <c r="P573" s="25">
        <v>54.2</v>
      </c>
      <c r="Q573" s="25">
        <v>36.1</v>
      </c>
      <c r="Z573" s="31">
        <v>0.698</v>
      </c>
      <c r="AA573" s="57">
        <v>6.66</v>
      </c>
      <c r="AB573" s="57">
        <f t="shared" si="53"/>
        <v>6.474999999999999</v>
      </c>
      <c r="AC573" s="32">
        <v>12.304</v>
      </c>
      <c r="AD573" s="28">
        <v>16.224742758823112</v>
      </c>
    </row>
    <row r="574" spans="1:30" ht="12.75">
      <c r="A574" s="20">
        <f t="shared" si="59"/>
        <v>37074</v>
      </c>
      <c r="B574" s="26">
        <v>183</v>
      </c>
      <c r="C574" s="52">
        <v>0.920254648</v>
      </c>
      <c r="D574" s="27">
        <v>0.920254648</v>
      </c>
      <c r="E574" s="23">
        <v>5646</v>
      </c>
      <c r="F574" s="29">
        <v>0</v>
      </c>
      <c r="G574" s="52">
        <v>38.97832183</v>
      </c>
      <c r="H574" s="52">
        <v>-76.34124525</v>
      </c>
      <c r="I574" s="30">
        <v>1070.4</v>
      </c>
      <c r="J574" s="25">
        <f t="shared" si="54"/>
        <v>1024.8000000000002</v>
      </c>
      <c r="K574" s="24">
        <f t="shared" si="55"/>
        <v>-94.12101288204231</v>
      </c>
      <c r="L574" s="24">
        <f t="shared" si="56"/>
        <v>-10.521012882042314</v>
      </c>
      <c r="M574" s="24">
        <f t="shared" si="57"/>
        <v>7.278987117957698</v>
      </c>
      <c r="N574" s="28">
        <f t="shared" si="58"/>
        <v>-1.621012882042308</v>
      </c>
      <c r="O574" s="25">
        <v>22.2</v>
      </c>
      <c r="P574" s="25">
        <v>55.3</v>
      </c>
      <c r="Q574" s="25">
        <v>33.6</v>
      </c>
      <c r="Z574" s="31">
        <v>0.781</v>
      </c>
      <c r="AA574" s="57">
        <v>7.77</v>
      </c>
      <c r="AB574" s="57">
        <f t="shared" si="53"/>
        <v>6.844999999999999</v>
      </c>
      <c r="AC574" s="32">
        <v>12.301</v>
      </c>
      <c r="AD574" s="28">
        <v>-1.621012882042308</v>
      </c>
    </row>
    <row r="575" spans="1:30" ht="12.75">
      <c r="A575" s="20">
        <f t="shared" si="59"/>
        <v>37074</v>
      </c>
      <c r="B575" s="26">
        <v>183</v>
      </c>
      <c r="C575" s="52">
        <v>0.9203704</v>
      </c>
      <c r="D575" s="27">
        <v>0.9203704</v>
      </c>
      <c r="E575" s="23">
        <v>5656</v>
      </c>
      <c r="F575" s="29">
        <v>1</v>
      </c>
      <c r="G575" s="52">
        <v>38.97733167</v>
      </c>
      <c r="H575" s="52">
        <v>-76.33516312</v>
      </c>
      <c r="I575" s="30">
        <v>1066.7</v>
      </c>
      <c r="J575" s="25">
        <f t="shared" si="54"/>
        <v>1021.1</v>
      </c>
      <c r="K575" s="24">
        <f t="shared" si="55"/>
        <v>-64.08567041857492</v>
      </c>
      <c r="L575" s="24">
        <f t="shared" si="56"/>
        <v>19.514329581425073</v>
      </c>
      <c r="M575" s="24">
        <f t="shared" si="57"/>
        <v>37.314329581425085</v>
      </c>
      <c r="N575" s="28">
        <f t="shared" si="58"/>
        <v>28.41432958142508</v>
      </c>
      <c r="O575" s="25">
        <v>21.7</v>
      </c>
      <c r="P575" s="25">
        <v>53.5</v>
      </c>
      <c r="Q575" s="25">
        <v>34</v>
      </c>
      <c r="S575" s="21">
        <v>1.458E-05</v>
      </c>
      <c r="T575" s="21">
        <v>1.08E-05</v>
      </c>
      <c r="U575" s="21">
        <v>8.304E-06</v>
      </c>
      <c r="V575" s="56">
        <v>995.1</v>
      </c>
      <c r="W575" s="56">
        <v>305.7</v>
      </c>
      <c r="X575" s="56">
        <v>298.4</v>
      </c>
      <c r="Y575" s="56">
        <v>15.6</v>
      </c>
      <c r="Z575" s="31">
        <v>0.823</v>
      </c>
      <c r="AA575" s="57">
        <v>7.77</v>
      </c>
      <c r="AB575" s="57">
        <f t="shared" si="53"/>
        <v>7.0299999999999985</v>
      </c>
      <c r="AC575" s="32">
        <v>12.301</v>
      </c>
      <c r="AD575" s="28">
        <v>28.41432958142508</v>
      </c>
    </row>
    <row r="576" spans="1:30" ht="12.75">
      <c r="A576" s="20">
        <f t="shared" si="59"/>
        <v>37074</v>
      </c>
      <c r="B576" s="26">
        <v>183</v>
      </c>
      <c r="C576" s="52">
        <v>0.920486093</v>
      </c>
      <c r="D576" s="27">
        <v>0.920486093</v>
      </c>
      <c r="E576" s="23">
        <v>5666</v>
      </c>
      <c r="F576" s="29">
        <v>0</v>
      </c>
      <c r="G576" s="52">
        <v>38.97635153</v>
      </c>
      <c r="H576" s="52">
        <v>-76.32934036</v>
      </c>
      <c r="I576" s="30">
        <v>1062.2</v>
      </c>
      <c r="J576" s="25">
        <f t="shared" si="54"/>
        <v>1016.6</v>
      </c>
      <c r="K576" s="24">
        <f t="shared" si="55"/>
        <v>-27.409180336045864</v>
      </c>
      <c r="L576" s="24">
        <f t="shared" si="56"/>
        <v>56.19081966395413</v>
      </c>
      <c r="M576" s="24">
        <f t="shared" si="57"/>
        <v>73.99081966395414</v>
      </c>
      <c r="N576" s="28">
        <f t="shared" si="58"/>
        <v>65.09081966395414</v>
      </c>
      <c r="O576" s="25">
        <v>21.3</v>
      </c>
      <c r="P576" s="25">
        <v>53</v>
      </c>
      <c r="Q576" s="25">
        <v>35.4</v>
      </c>
      <c r="R576" s="21">
        <v>7.19E-06</v>
      </c>
      <c r="Z576" s="31">
        <v>0.841</v>
      </c>
      <c r="AA576" s="57">
        <v>7.77</v>
      </c>
      <c r="AB576" s="57">
        <f t="shared" si="53"/>
        <v>7.214999999999999</v>
      </c>
      <c r="AC576" s="32">
        <v>12.298</v>
      </c>
      <c r="AD576" s="28">
        <v>65.09081966395414</v>
      </c>
    </row>
    <row r="577" spans="1:30" ht="12.75">
      <c r="A577" s="20">
        <f t="shared" si="59"/>
        <v>37074</v>
      </c>
      <c r="B577" s="26">
        <v>183</v>
      </c>
      <c r="C577" s="52">
        <v>0.920601845</v>
      </c>
      <c r="D577" s="27">
        <v>0.920601845</v>
      </c>
      <c r="E577" s="23">
        <v>5676</v>
      </c>
      <c r="F577" s="29">
        <v>0</v>
      </c>
      <c r="G577" s="52">
        <v>38.97539356</v>
      </c>
      <c r="H577" s="52">
        <v>-76.32405353</v>
      </c>
      <c r="I577" s="30">
        <v>1058</v>
      </c>
      <c r="J577" s="25">
        <f t="shared" si="54"/>
        <v>1012.4</v>
      </c>
      <c r="K577" s="24">
        <f t="shared" si="55"/>
        <v>6.968981887767291</v>
      </c>
      <c r="L577" s="24">
        <f t="shared" si="56"/>
        <v>90.56898188776728</v>
      </c>
      <c r="M577" s="24">
        <f t="shared" si="57"/>
        <v>108.36898188776729</v>
      </c>
      <c r="N577" s="28">
        <f t="shared" si="58"/>
        <v>99.46898188776728</v>
      </c>
      <c r="O577" s="25">
        <v>21.3</v>
      </c>
      <c r="P577" s="25">
        <v>54.8</v>
      </c>
      <c r="Q577" s="25">
        <v>35.6</v>
      </c>
      <c r="Z577" s="31">
        <v>0.911</v>
      </c>
      <c r="AA577" s="57">
        <v>8.88</v>
      </c>
      <c r="AB577" s="57">
        <f t="shared" si="53"/>
        <v>7.585</v>
      </c>
      <c r="AC577" s="32">
        <v>12.318</v>
      </c>
      <c r="AD577" s="28">
        <v>99.46898188776728</v>
      </c>
    </row>
    <row r="578" spans="1:30" ht="12.75">
      <c r="A578" s="20">
        <f t="shared" si="59"/>
        <v>37074</v>
      </c>
      <c r="B578" s="26">
        <v>183</v>
      </c>
      <c r="C578" s="52">
        <v>0.920717597</v>
      </c>
      <c r="D578" s="27">
        <v>0.920717597</v>
      </c>
      <c r="E578" s="23">
        <v>5686</v>
      </c>
      <c r="F578" s="29">
        <v>0</v>
      </c>
      <c r="G578" s="52">
        <v>38.97462202</v>
      </c>
      <c r="H578" s="52">
        <v>-76.31900851</v>
      </c>
      <c r="I578" s="30">
        <v>1055.2</v>
      </c>
      <c r="J578" s="25">
        <f t="shared" si="54"/>
        <v>1009.6</v>
      </c>
      <c r="K578" s="24">
        <f t="shared" si="55"/>
        <v>29.96708149563101</v>
      </c>
      <c r="L578" s="24">
        <f t="shared" si="56"/>
        <v>113.567081495631</v>
      </c>
      <c r="M578" s="24">
        <f t="shared" si="57"/>
        <v>131.36708149563103</v>
      </c>
      <c r="N578" s="28">
        <f t="shared" si="58"/>
        <v>122.46708149563102</v>
      </c>
      <c r="O578" s="25">
        <v>20.9</v>
      </c>
      <c r="P578" s="25">
        <v>54.9</v>
      </c>
      <c r="Q578" s="25">
        <v>32.4</v>
      </c>
      <c r="S578" s="21">
        <v>1.38E-05</v>
      </c>
      <c r="T578" s="21">
        <v>1.059E-05</v>
      </c>
      <c r="U578" s="21">
        <v>7.688E-06</v>
      </c>
      <c r="V578" s="56">
        <v>995.4</v>
      </c>
      <c r="W578" s="56">
        <v>305.7</v>
      </c>
      <c r="X578" s="56">
        <v>298.5</v>
      </c>
      <c r="Y578" s="56">
        <v>15.6</v>
      </c>
      <c r="Z578" s="31">
        <v>0.899</v>
      </c>
      <c r="AA578" s="57">
        <v>8.88</v>
      </c>
      <c r="AB578" s="57">
        <f t="shared" si="53"/>
        <v>7.955000000000001</v>
      </c>
      <c r="AC578" s="32">
        <v>12.293</v>
      </c>
      <c r="AD578" s="28">
        <v>122.46708149563102</v>
      </c>
    </row>
    <row r="579" spans="1:30" ht="12.75">
      <c r="A579" s="20">
        <f t="shared" si="59"/>
        <v>37074</v>
      </c>
      <c r="B579" s="26">
        <v>183</v>
      </c>
      <c r="C579" s="52">
        <v>0.920833349</v>
      </c>
      <c r="D579" s="27">
        <v>0.920833349</v>
      </c>
      <c r="E579" s="23">
        <v>5696</v>
      </c>
      <c r="F579" s="29">
        <v>0</v>
      </c>
      <c r="G579" s="52">
        <v>38.97448244</v>
      </c>
      <c r="H579" s="52">
        <v>-76.3140115</v>
      </c>
      <c r="I579" s="30">
        <v>1050.5</v>
      </c>
      <c r="J579" s="25">
        <f t="shared" si="54"/>
        <v>1004.9</v>
      </c>
      <c r="K579" s="24">
        <f t="shared" si="55"/>
        <v>68.71480277951655</v>
      </c>
      <c r="L579" s="24">
        <f t="shared" si="56"/>
        <v>152.31480277951653</v>
      </c>
      <c r="M579" s="24">
        <f t="shared" si="57"/>
        <v>170.11480277951654</v>
      </c>
      <c r="N579" s="28">
        <f t="shared" si="58"/>
        <v>161.21480277951653</v>
      </c>
      <c r="O579" s="25">
        <v>20.7</v>
      </c>
      <c r="P579" s="25">
        <v>54.8</v>
      </c>
      <c r="Q579" s="25">
        <v>15.4</v>
      </c>
      <c r="Z579" s="31">
        <v>0.841</v>
      </c>
      <c r="AA579" s="57">
        <v>7.77</v>
      </c>
      <c r="AB579" s="57">
        <f>AVERAGE(AA574:AA579)</f>
        <v>8.14</v>
      </c>
      <c r="AC579" s="32">
        <v>12.3</v>
      </c>
      <c r="AD579" s="28">
        <v>161.21480277951653</v>
      </c>
    </row>
    <row r="580" spans="1:30" ht="12.75">
      <c r="A580" s="20">
        <f t="shared" si="59"/>
        <v>37074</v>
      </c>
      <c r="B580" s="26">
        <v>183</v>
      </c>
      <c r="C580" s="52">
        <v>0.920949101</v>
      </c>
      <c r="D580" s="27">
        <v>0.920949101</v>
      </c>
      <c r="E580" s="23">
        <v>5706</v>
      </c>
      <c r="F580" s="29">
        <v>0</v>
      </c>
      <c r="G580" s="52">
        <v>38.97547809</v>
      </c>
      <c r="H580" s="52">
        <v>-76.30889229</v>
      </c>
      <c r="I580" s="30">
        <v>1045.5</v>
      </c>
      <c r="J580" s="25">
        <f t="shared" si="54"/>
        <v>999.9</v>
      </c>
      <c r="K580" s="24">
        <f t="shared" si="55"/>
        <v>110.13523668425204</v>
      </c>
      <c r="L580" s="24">
        <f t="shared" si="56"/>
        <v>193.73523668425202</v>
      </c>
      <c r="M580" s="24">
        <f t="shared" si="57"/>
        <v>211.53523668425203</v>
      </c>
      <c r="N580" s="28">
        <f t="shared" si="58"/>
        <v>202.63523668425202</v>
      </c>
      <c r="O580" s="25">
        <v>20.4</v>
      </c>
      <c r="P580" s="25">
        <v>55</v>
      </c>
      <c r="Q580" s="25">
        <v>4.1</v>
      </c>
      <c r="Z580" s="31">
        <v>0.102</v>
      </c>
      <c r="AB580" s="57">
        <f>AVERAGE(AA575:AA580)</f>
        <v>8.214000000000002</v>
      </c>
      <c r="AC580" s="32">
        <v>0.075</v>
      </c>
      <c r="AD580" s="28">
        <v>202.63523668425202</v>
      </c>
    </row>
    <row r="581" spans="1:30" ht="12.75">
      <c r="A581" s="20">
        <f t="shared" si="59"/>
        <v>37074</v>
      </c>
      <c r="B581" s="26">
        <v>183</v>
      </c>
      <c r="C581" s="52">
        <v>0.921064794</v>
      </c>
      <c r="D581" s="27">
        <v>0.921064794</v>
      </c>
      <c r="E581" s="23">
        <v>5716</v>
      </c>
      <c r="F581" s="29">
        <v>0</v>
      </c>
      <c r="G581" s="52">
        <v>38.97838352</v>
      </c>
      <c r="H581" s="52">
        <v>-76.3041665</v>
      </c>
      <c r="I581" s="30">
        <v>1041</v>
      </c>
      <c r="J581" s="25">
        <f t="shared" si="54"/>
        <v>995.4</v>
      </c>
      <c r="K581" s="24">
        <f t="shared" si="55"/>
        <v>147.59110249866137</v>
      </c>
      <c r="L581" s="24">
        <f t="shared" si="56"/>
        <v>231.19110249866137</v>
      </c>
      <c r="M581" s="24">
        <f t="shared" si="57"/>
        <v>248.99110249866138</v>
      </c>
      <c r="N581" s="28">
        <f t="shared" si="58"/>
        <v>240.09110249866137</v>
      </c>
      <c r="O581" s="25">
        <v>20.1</v>
      </c>
      <c r="P581" s="25">
        <v>54.7</v>
      </c>
      <c r="Q581" s="25">
        <v>3.7</v>
      </c>
      <c r="S581" s="21">
        <v>1.289E-05</v>
      </c>
      <c r="T581" s="21">
        <v>9.048E-06</v>
      </c>
      <c r="U581" s="21">
        <v>6.755E-06</v>
      </c>
      <c r="V581" s="56">
        <v>982.8</v>
      </c>
      <c r="W581" s="56">
        <v>305.6</v>
      </c>
      <c r="X581" s="56">
        <v>298.5</v>
      </c>
      <c r="Y581" s="56">
        <v>15.6</v>
      </c>
      <c r="Z581" s="31">
        <v>0.082</v>
      </c>
      <c r="AB581" s="57">
        <f>AVERAGE(AA576:AA581)</f>
        <v>8.325</v>
      </c>
      <c r="AC581" s="32">
        <v>0.059</v>
      </c>
      <c r="AD581" s="28">
        <v>240.09110249866137</v>
      </c>
    </row>
    <row r="582" spans="1:30" ht="12.75">
      <c r="A582" s="20">
        <f t="shared" si="59"/>
        <v>37074</v>
      </c>
      <c r="B582" s="26">
        <v>183</v>
      </c>
      <c r="C582" s="52">
        <v>0.921180546</v>
      </c>
      <c r="D582" s="27">
        <v>0.921180546</v>
      </c>
      <c r="E582" s="23">
        <v>5726</v>
      </c>
      <c r="F582" s="29">
        <v>0</v>
      </c>
      <c r="G582" s="52">
        <v>38.98273307</v>
      </c>
      <c r="H582" s="52">
        <v>-76.30145609</v>
      </c>
      <c r="I582" s="30">
        <v>1037.2</v>
      </c>
      <c r="J582" s="25">
        <f t="shared" si="54"/>
        <v>991.6</v>
      </c>
      <c r="K582" s="24">
        <f t="shared" si="55"/>
        <v>179.35260595449097</v>
      </c>
      <c r="L582" s="24">
        <f t="shared" si="56"/>
        <v>262.952605954491</v>
      </c>
      <c r="M582" s="24">
        <f t="shared" si="57"/>
        <v>280.75260595449095</v>
      </c>
      <c r="N582" s="28">
        <f t="shared" si="58"/>
        <v>271.85260595449097</v>
      </c>
      <c r="O582" s="25">
        <v>20.1</v>
      </c>
      <c r="P582" s="25">
        <v>55.3</v>
      </c>
      <c r="Q582" s="25">
        <v>3.5</v>
      </c>
      <c r="R582" s="21">
        <v>8.89E-06</v>
      </c>
      <c r="Z582" s="31">
        <v>0.084</v>
      </c>
      <c r="AB582" s="57">
        <f>AVERAGE(AA577:AA582)</f>
        <v>8.51</v>
      </c>
      <c r="AC582" s="32">
        <v>0.056</v>
      </c>
      <c r="AD582" s="28">
        <v>271.85260595449097</v>
      </c>
    </row>
    <row r="583" spans="1:30" ht="12.75">
      <c r="A583" s="20">
        <f t="shared" si="59"/>
        <v>37074</v>
      </c>
      <c r="B583" s="26">
        <v>183</v>
      </c>
      <c r="C583" s="52">
        <v>0.921296299</v>
      </c>
      <c r="D583" s="27">
        <v>0.921296299</v>
      </c>
      <c r="E583" s="23">
        <v>5736</v>
      </c>
      <c r="F583" s="29">
        <v>0</v>
      </c>
      <c r="G583" s="52">
        <v>38.98778332</v>
      </c>
      <c r="H583" s="52">
        <v>-76.30232659</v>
      </c>
      <c r="I583" s="30">
        <v>1033.6</v>
      </c>
      <c r="J583" s="25">
        <f t="shared" si="54"/>
        <v>987.9999999999999</v>
      </c>
      <c r="K583" s="24">
        <f t="shared" si="55"/>
        <v>209.55492752841928</v>
      </c>
      <c r="L583" s="24">
        <f t="shared" si="56"/>
        <v>293.1549275284193</v>
      </c>
      <c r="M583" s="24">
        <f t="shared" si="57"/>
        <v>310.95492752841926</v>
      </c>
      <c r="N583" s="28">
        <f t="shared" si="58"/>
        <v>302.0549275284193</v>
      </c>
      <c r="O583" s="25">
        <v>19.8</v>
      </c>
      <c r="P583" s="25">
        <v>55.2</v>
      </c>
      <c r="Q583" s="25">
        <v>3.4</v>
      </c>
      <c r="Z583" s="31">
        <v>0.074</v>
      </c>
      <c r="AC583" s="32">
        <v>0.052</v>
      </c>
      <c r="AD583" s="28">
        <v>302.0549275284193</v>
      </c>
    </row>
    <row r="584" spans="1:30" ht="12.75">
      <c r="A584" s="20">
        <f t="shared" si="59"/>
        <v>37074</v>
      </c>
      <c r="B584" s="26">
        <v>183</v>
      </c>
      <c r="C584" s="52">
        <v>0.921412051</v>
      </c>
      <c r="D584" s="27">
        <v>0.921412051</v>
      </c>
      <c r="E584" s="23">
        <v>5746</v>
      </c>
      <c r="F584" s="29">
        <v>0</v>
      </c>
      <c r="G584" s="52">
        <v>38.99109195</v>
      </c>
      <c r="H584" s="52">
        <v>-76.30795476</v>
      </c>
      <c r="I584" s="30">
        <v>1028.6</v>
      </c>
      <c r="J584" s="25">
        <f t="shared" si="54"/>
        <v>982.9999999999999</v>
      </c>
      <c r="K584" s="24">
        <f t="shared" si="55"/>
        <v>251.68566920671265</v>
      </c>
      <c r="L584" s="24">
        <f t="shared" si="56"/>
        <v>335.28566920671267</v>
      </c>
      <c r="M584" s="24">
        <f t="shared" si="57"/>
        <v>353.0856692067126</v>
      </c>
      <c r="N584" s="28">
        <f t="shared" si="58"/>
        <v>344.18566920671265</v>
      </c>
      <c r="O584" s="25">
        <v>19.3</v>
      </c>
      <c r="P584" s="25">
        <v>56.4</v>
      </c>
      <c r="Q584" s="25">
        <v>3.6</v>
      </c>
      <c r="S584" s="21">
        <v>1.172E-05</v>
      </c>
      <c r="T584" s="21">
        <v>8.065E-06</v>
      </c>
      <c r="U584" s="21">
        <v>5.555E-06</v>
      </c>
      <c r="V584" s="56">
        <v>969.4</v>
      </c>
      <c r="W584" s="56">
        <v>305.6</v>
      </c>
      <c r="X584" s="56">
        <v>298.5</v>
      </c>
      <c r="Y584" s="56">
        <v>15.8</v>
      </c>
      <c r="Z584" s="31">
        <v>0.091</v>
      </c>
      <c r="AC584" s="32">
        <v>0.069</v>
      </c>
      <c r="AD584" s="28">
        <v>344.18566920671265</v>
      </c>
    </row>
    <row r="585" spans="1:30" ht="12.75">
      <c r="A585" s="20">
        <f t="shared" si="59"/>
        <v>37074</v>
      </c>
      <c r="B585" s="26">
        <v>183</v>
      </c>
      <c r="C585" s="52">
        <v>0.921527803</v>
      </c>
      <c r="D585" s="27">
        <v>0.921527803</v>
      </c>
      <c r="E585" s="23">
        <v>5756</v>
      </c>
      <c r="F585" s="29">
        <v>0</v>
      </c>
      <c r="G585" s="52">
        <v>38.99162942</v>
      </c>
      <c r="H585" s="52">
        <v>-76.31505552</v>
      </c>
      <c r="I585" s="30">
        <v>1028.2</v>
      </c>
      <c r="J585" s="25">
        <f aca="true" t="shared" si="60" ref="J585:J648">I585-45.6</f>
        <v>982.6</v>
      </c>
      <c r="K585" s="24">
        <f aca="true" t="shared" si="61" ref="K585:K648">(8303.951372*(LN(1013.25/J585)))</f>
        <v>255.0653808414799</v>
      </c>
      <c r="L585" s="24">
        <f aca="true" t="shared" si="62" ref="L585:L648">K585+83.6</f>
        <v>338.6653808414799</v>
      </c>
      <c r="M585" s="24">
        <f aca="true" t="shared" si="63" ref="M585:M648">K585+101.4</f>
        <v>356.46538084147994</v>
      </c>
      <c r="N585" s="28">
        <f aca="true" t="shared" si="64" ref="N585:N648">AVERAGE(L585:M585)</f>
        <v>347.5653808414799</v>
      </c>
      <c r="O585" s="25">
        <v>19.4</v>
      </c>
      <c r="P585" s="25">
        <v>55.3</v>
      </c>
      <c r="Q585" s="25">
        <v>3.3</v>
      </c>
      <c r="Z585" s="31">
        <v>0.091</v>
      </c>
      <c r="AC585" s="32">
        <v>0.046</v>
      </c>
      <c r="AD585" s="28">
        <v>347.5653808414799</v>
      </c>
    </row>
    <row r="586" spans="1:30" ht="12.75">
      <c r="A586" s="20">
        <f t="shared" si="59"/>
        <v>37074</v>
      </c>
      <c r="B586" s="26">
        <v>183</v>
      </c>
      <c r="C586" s="52">
        <v>0.921643496</v>
      </c>
      <c r="D586" s="27">
        <v>0.921643496</v>
      </c>
      <c r="E586" s="23">
        <v>5766</v>
      </c>
      <c r="F586" s="29">
        <v>0</v>
      </c>
      <c r="G586" s="52">
        <v>38.99092804</v>
      </c>
      <c r="H586" s="52">
        <v>-76.32199246</v>
      </c>
      <c r="I586" s="30">
        <v>1025.6</v>
      </c>
      <c r="J586" s="25">
        <f t="shared" si="60"/>
        <v>979.9999999999999</v>
      </c>
      <c r="K586" s="24">
        <f t="shared" si="61"/>
        <v>277.0670991719585</v>
      </c>
      <c r="L586" s="24">
        <f t="shared" si="62"/>
        <v>360.6670991719585</v>
      </c>
      <c r="M586" s="24">
        <f t="shared" si="63"/>
        <v>378.46709917195847</v>
      </c>
      <c r="N586" s="28">
        <f t="shared" si="64"/>
        <v>369.5670991719585</v>
      </c>
      <c r="O586" s="25">
        <v>19.2</v>
      </c>
      <c r="P586" s="25">
        <v>55.2</v>
      </c>
      <c r="Q586" s="25">
        <v>3</v>
      </c>
      <c r="Z586" s="31">
        <v>0.084</v>
      </c>
      <c r="AC586" s="32">
        <v>0.044</v>
      </c>
      <c r="AD586" s="28">
        <v>369.5670991719585</v>
      </c>
    </row>
    <row r="587" spans="1:30" ht="12.75">
      <c r="A587" s="20">
        <f aca="true" t="shared" si="65" ref="A587:A650">A586</f>
        <v>37074</v>
      </c>
      <c r="B587" s="26">
        <v>183</v>
      </c>
      <c r="C587" s="52">
        <v>0.921759248</v>
      </c>
      <c r="D587" s="27">
        <v>0.921759248</v>
      </c>
      <c r="E587" s="23">
        <v>5776</v>
      </c>
      <c r="F587" s="29">
        <v>0</v>
      </c>
      <c r="G587" s="52">
        <v>38.98999441</v>
      </c>
      <c r="H587" s="52">
        <v>-76.32910115</v>
      </c>
      <c r="I587" s="30">
        <v>1023.1</v>
      </c>
      <c r="J587" s="25">
        <f t="shared" si="60"/>
        <v>977.5</v>
      </c>
      <c r="K587" s="24">
        <f t="shared" si="61"/>
        <v>298.2777144639633</v>
      </c>
      <c r="L587" s="24">
        <f t="shared" si="62"/>
        <v>381.87771446396334</v>
      </c>
      <c r="M587" s="24">
        <f t="shared" si="63"/>
        <v>399.6777144639633</v>
      </c>
      <c r="N587" s="28">
        <f t="shared" si="64"/>
        <v>390.7777144639633</v>
      </c>
      <c r="O587" s="25">
        <v>19</v>
      </c>
      <c r="P587" s="25">
        <v>54.8</v>
      </c>
      <c r="Q587" s="25">
        <v>3.8</v>
      </c>
      <c r="S587" s="21">
        <v>1.132E-05</v>
      </c>
      <c r="T587" s="21">
        <v>7.496E-06</v>
      </c>
      <c r="U587" s="21">
        <v>5.909E-06</v>
      </c>
      <c r="V587" s="56">
        <v>959.3</v>
      </c>
      <c r="W587" s="56">
        <v>305.6</v>
      </c>
      <c r="X587" s="56">
        <v>298.5</v>
      </c>
      <c r="Y587" s="56">
        <v>15.8</v>
      </c>
      <c r="Z587" s="31">
        <v>0.081</v>
      </c>
      <c r="AC587" s="32">
        <v>0.041</v>
      </c>
      <c r="AD587" s="28">
        <v>390.7777144639633</v>
      </c>
    </row>
    <row r="588" spans="1:30" ht="12.75">
      <c r="A588" s="20">
        <f t="shared" si="65"/>
        <v>37074</v>
      </c>
      <c r="B588" s="26">
        <v>183</v>
      </c>
      <c r="C588" s="52">
        <v>0.921875</v>
      </c>
      <c r="D588" s="27">
        <v>0.921875</v>
      </c>
      <c r="E588" s="23">
        <v>5786</v>
      </c>
      <c r="F588" s="29">
        <v>0</v>
      </c>
      <c r="G588" s="52">
        <v>38.98905112</v>
      </c>
      <c r="H588" s="52">
        <v>-76.33635685</v>
      </c>
      <c r="I588" s="30">
        <v>1021.4</v>
      </c>
      <c r="J588" s="25">
        <f t="shared" si="60"/>
        <v>975.8</v>
      </c>
      <c r="K588" s="24">
        <f t="shared" si="61"/>
        <v>312.73194156342134</v>
      </c>
      <c r="L588" s="24">
        <f t="shared" si="62"/>
        <v>396.3319415634213</v>
      </c>
      <c r="M588" s="24">
        <f t="shared" si="63"/>
        <v>414.1319415634214</v>
      </c>
      <c r="N588" s="28">
        <f t="shared" si="64"/>
        <v>405.23194156342134</v>
      </c>
      <c r="O588" s="25">
        <v>18.9</v>
      </c>
      <c r="P588" s="25">
        <v>55.2</v>
      </c>
      <c r="Q588" s="25">
        <v>3.2</v>
      </c>
      <c r="R588" s="21">
        <v>2.4E-06</v>
      </c>
      <c r="Z588" s="31">
        <v>0.095</v>
      </c>
      <c r="AC588" s="32">
        <v>0.041</v>
      </c>
      <c r="AD588" s="28">
        <v>405.23194156342134</v>
      </c>
    </row>
    <row r="589" spans="1:30" ht="12.75">
      <c r="A589" s="20">
        <f t="shared" si="65"/>
        <v>37074</v>
      </c>
      <c r="B589" s="26">
        <v>183</v>
      </c>
      <c r="C589" s="52">
        <v>0.921990752</v>
      </c>
      <c r="D589" s="27">
        <v>0.921990752</v>
      </c>
      <c r="E589" s="23">
        <v>5796</v>
      </c>
      <c r="F589" s="29">
        <v>0</v>
      </c>
      <c r="G589" s="52">
        <v>38.98814612</v>
      </c>
      <c r="H589" s="52">
        <v>-76.34358653</v>
      </c>
      <c r="I589" s="30">
        <v>1019.8</v>
      </c>
      <c r="J589" s="25">
        <f t="shared" si="60"/>
        <v>974.1999999999999</v>
      </c>
      <c r="K589" s="24">
        <f t="shared" si="61"/>
        <v>326.35894174479085</v>
      </c>
      <c r="L589" s="24">
        <f t="shared" si="62"/>
        <v>409.9589417447909</v>
      </c>
      <c r="M589" s="24">
        <f t="shared" si="63"/>
        <v>427.75894174479083</v>
      </c>
      <c r="N589" s="28">
        <f t="shared" si="64"/>
        <v>418.85894174479085</v>
      </c>
      <c r="O589" s="25">
        <v>18.6</v>
      </c>
      <c r="P589" s="25">
        <v>57.4</v>
      </c>
      <c r="Q589" s="25">
        <v>3.2</v>
      </c>
      <c r="Z589" s="31">
        <v>0.103</v>
      </c>
      <c r="AC589" s="32">
        <v>0.04</v>
      </c>
      <c r="AD589" s="28">
        <v>418.85894174479085</v>
      </c>
    </row>
    <row r="590" spans="1:30" ht="12.75">
      <c r="A590" s="20">
        <f t="shared" si="65"/>
        <v>37074</v>
      </c>
      <c r="B590" s="26">
        <v>183</v>
      </c>
      <c r="C590" s="52">
        <v>0.922106504</v>
      </c>
      <c r="D590" s="27">
        <v>0.922106504</v>
      </c>
      <c r="E590" s="23">
        <v>5806</v>
      </c>
      <c r="F590" s="29">
        <v>0</v>
      </c>
      <c r="G590" s="52">
        <v>38.98730803</v>
      </c>
      <c r="H590" s="52">
        <v>-76.35078617</v>
      </c>
      <c r="I590" s="30">
        <v>1018.5</v>
      </c>
      <c r="J590" s="25">
        <f t="shared" si="60"/>
        <v>972.9</v>
      </c>
      <c r="K590" s="24">
        <f t="shared" si="61"/>
        <v>337.4473690342443</v>
      </c>
      <c r="L590" s="24">
        <f t="shared" si="62"/>
        <v>421.0473690342443</v>
      </c>
      <c r="M590" s="24">
        <f t="shared" si="63"/>
        <v>438.84736903424425</v>
      </c>
      <c r="N590" s="28">
        <f t="shared" si="64"/>
        <v>429.9473690342443</v>
      </c>
      <c r="O590" s="25">
        <v>18.5</v>
      </c>
      <c r="P590" s="25">
        <v>57.2</v>
      </c>
      <c r="Q590" s="25">
        <v>2.9</v>
      </c>
      <c r="Z590" s="31">
        <v>0.083</v>
      </c>
      <c r="AC590" s="32">
        <v>0.039</v>
      </c>
      <c r="AD590" s="28">
        <v>429.9473690342443</v>
      </c>
    </row>
    <row r="591" spans="1:30" ht="12.75">
      <c r="A591" s="20">
        <f t="shared" si="65"/>
        <v>37074</v>
      </c>
      <c r="B591" s="26">
        <v>183</v>
      </c>
      <c r="C591" s="52">
        <v>0.922222197</v>
      </c>
      <c r="D591" s="27">
        <v>0.922222197</v>
      </c>
      <c r="E591" s="23">
        <v>5816</v>
      </c>
      <c r="F591" s="29">
        <v>0</v>
      </c>
      <c r="G591" s="52">
        <v>38.9864728</v>
      </c>
      <c r="H591" s="52">
        <v>-76.358047</v>
      </c>
      <c r="I591" s="30">
        <v>1017.1</v>
      </c>
      <c r="J591" s="25">
        <f t="shared" si="60"/>
        <v>971.5</v>
      </c>
      <c r="K591" s="24">
        <f t="shared" si="61"/>
        <v>349.4053344012313</v>
      </c>
      <c r="L591" s="24">
        <f t="shared" si="62"/>
        <v>433.00533440123127</v>
      </c>
      <c r="M591" s="24">
        <f t="shared" si="63"/>
        <v>450.80533440123133</v>
      </c>
      <c r="N591" s="28">
        <f t="shared" si="64"/>
        <v>441.9053344012313</v>
      </c>
      <c r="O591" s="25">
        <v>18.5</v>
      </c>
      <c r="P591" s="25">
        <v>57.7</v>
      </c>
      <c r="Q591" s="25">
        <v>3.1</v>
      </c>
      <c r="S591" s="21">
        <v>1.326E-05</v>
      </c>
      <c r="T591" s="21">
        <v>9.334E-06</v>
      </c>
      <c r="U591" s="21">
        <v>7.234E-06</v>
      </c>
      <c r="V591" s="56">
        <v>952.9</v>
      </c>
      <c r="W591" s="56">
        <v>305.6</v>
      </c>
      <c r="X591" s="56">
        <v>298.6</v>
      </c>
      <c r="Y591" s="56">
        <v>15.8</v>
      </c>
      <c r="Z591" s="31">
        <v>0.094</v>
      </c>
      <c r="AC591" s="32">
        <v>0.038</v>
      </c>
      <c r="AD591" s="28">
        <v>441.9053344012313</v>
      </c>
    </row>
    <row r="592" spans="1:30" ht="12.75">
      <c r="A592" s="20">
        <f t="shared" si="65"/>
        <v>37074</v>
      </c>
      <c r="B592" s="26">
        <v>183</v>
      </c>
      <c r="C592" s="52">
        <v>0.922337949</v>
      </c>
      <c r="D592" s="27">
        <v>0.922337949</v>
      </c>
      <c r="E592" s="23">
        <v>5826</v>
      </c>
      <c r="F592" s="29">
        <v>0</v>
      </c>
      <c r="G592" s="52">
        <v>38.9855846</v>
      </c>
      <c r="H592" s="52">
        <v>-76.36535854</v>
      </c>
      <c r="I592" s="30">
        <v>1016.8</v>
      </c>
      <c r="J592" s="25">
        <f t="shared" si="60"/>
        <v>971.1999999999999</v>
      </c>
      <c r="K592" s="24">
        <f t="shared" si="61"/>
        <v>351.96999742836033</v>
      </c>
      <c r="L592" s="24">
        <f t="shared" si="62"/>
        <v>435.56999742836035</v>
      </c>
      <c r="M592" s="24">
        <f t="shared" si="63"/>
        <v>453.3699974283603</v>
      </c>
      <c r="N592" s="28">
        <f t="shared" si="64"/>
        <v>444.46999742836033</v>
      </c>
      <c r="O592" s="25">
        <v>18.6</v>
      </c>
      <c r="P592" s="25">
        <v>57.2</v>
      </c>
      <c r="Q592" s="25">
        <v>3.7</v>
      </c>
      <c r="Z592" s="31">
        <v>0.084</v>
      </c>
      <c r="AC592" s="32">
        <v>0.04</v>
      </c>
      <c r="AD592" s="28">
        <v>444.46999742836033</v>
      </c>
    </row>
    <row r="593" spans="1:30" ht="12.75">
      <c r="A593" s="20">
        <f t="shared" si="65"/>
        <v>37074</v>
      </c>
      <c r="B593" s="26">
        <v>183</v>
      </c>
      <c r="C593" s="52">
        <v>0.922453701</v>
      </c>
      <c r="D593" s="27">
        <v>0.922453701</v>
      </c>
      <c r="E593" s="23">
        <v>5836</v>
      </c>
      <c r="F593" s="29">
        <v>0</v>
      </c>
      <c r="G593" s="52">
        <v>38.98380061</v>
      </c>
      <c r="H593" s="52">
        <v>-76.37230391</v>
      </c>
      <c r="I593" s="30">
        <v>1016</v>
      </c>
      <c r="J593" s="25">
        <f t="shared" si="60"/>
        <v>970.4</v>
      </c>
      <c r="K593" s="24">
        <f t="shared" si="61"/>
        <v>358.81297381230803</v>
      </c>
      <c r="L593" s="24">
        <f t="shared" si="62"/>
        <v>442.412973812308</v>
      </c>
      <c r="M593" s="24">
        <f t="shared" si="63"/>
        <v>460.21297381230806</v>
      </c>
      <c r="N593" s="28">
        <f t="shared" si="64"/>
        <v>451.31297381230803</v>
      </c>
      <c r="O593" s="25">
        <v>18.4</v>
      </c>
      <c r="P593" s="25">
        <v>58</v>
      </c>
      <c r="Q593" s="25">
        <v>3.1</v>
      </c>
      <c r="Z593" s="31">
        <v>0.092</v>
      </c>
      <c r="AC593" s="32">
        <v>0.038</v>
      </c>
      <c r="AD593" s="28">
        <v>451.31297381230803</v>
      </c>
    </row>
    <row r="594" spans="1:30" ht="12.75">
      <c r="A594" s="20">
        <f t="shared" si="65"/>
        <v>37074</v>
      </c>
      <c r="B594" s="26">
        <v>183</v>
      </c>
      <c r="C594" s="52">
        <v>0.922569454</v>
      </c>
      <c r="D594" s="27">
        <v>0.922569454</v>
      </c>
      <c r="E594" s="23">
        <v>5846</v>
      </c>
      <c r="F594" s="29">
        <v>0</v>
      </c>
      <c r="G594" s="52">
        <v>38.98193978</v>
      </c>
      <c r="H594" s="52">
        <v>-76.37933038</v>
      </c>
      <c r="I594" s="30">
        <v>1016.2</v>
      </c>
      <c r="J594" s="25">
        <f t="shared" si="60"/>
        <v>970.6</v>
      </c>
      <c r="K594" s="24">
        <f t="shared" si="61"/>
        <v>357.1017009835817</v>
      </c>
      <c r="L594" s="24">
        <f t="shared" si="62"/>
        <v>440.70170098358165</v>
      </c>
      <c r="M594" s="24">
        <f t="shared" si="63"/>
        <v>458.5017009835817</v>
      </c>
      <c r="N594" s="28">
        <f t="shared" si="64"/>
        <v>449.6017009835817</v>
      </c>
      <c r="O594" s="25">
        <v>18.4</v>
      </c>
      <c r="P594" s="25">
        <v>58.6</v>
      </c>
      <c r="Q594" s="25">
        <v>3</v>
      </c>
      <c r="R594" s="21">
        <v>7.83E-06</v>
      </c>
      <c r="Z594" s="31">
        <v>0.071</v>
      </c>
      <c r="AC594" s="32">
        <v>0.038</v>
      </c>
      <c r="AD594" s="28">
        <v>449.6017009835817</v>
      </c>
    </row>
    <row r="595" spans="1:30" ht="12.75">
      <c r="A595" s="20">
        <f t="shared" si="65"/>
        <v>37074</v>
      </c>
      <c r="B595" s="26">
        <v>183</v>
      </c>
      <c r="C595" s="52">
        <v>0.922685206</v>
      </c>
      <c r="D595" s="27">
        <v>0.922685206</v>
      </c>
      <c r="E595" s="23">
        <v>5856</v>
      </c>
      <c r="F595" s="29">
        <v>0</v>
      </c>
      <c r="G595" s="52">
        <v>38.98015891</v>
      </c>
      <c r="H595" s="52">
        <v>-76.38640213</v>
      </c>
      <c r="I595" s="30">
        <v>1015.8</v>
      </c>
      <c r="J595" s="25">
        <f t="shared" si="60"/>
        <v>970.1999999999999</v>
      </c>
      <c r="K595" s="24">
        <f t="shared" si="61"/>
        <v>360.5245993717019</v>
      </c>
      <c r="L595" s="24">
        <f t="shared" si="62"/>
        <v>444.12459937170195</v>
      </c>
      <c r="M595" s="24">
        <f t="shared" si="63"/>
        <v>461.9245993717019</v>
      </c>
      <c r="N595" s="28">
        <f t="shared" si="64"/>
        <v>453.0245993717019</v>
      </c>
      <c r="O595" s="25">
        <v>18.4</v>
      </c>
      <c r="P595" s="25">
        <v>59.4</v>
      </c>
      <c r="Q595" s="25">
        <v>2.7</v>
      </c>
      <c r="Z595" s="31">
        <v>0.073</v>
      </c>
      <c r="AC595" s="32">
        <v>0.036</v>
      </c>
      <c r="AD595" s="28">
        <v>453.0245993717019</v>
      </c>
    </row>
    <row r="596" spans="1:30" ht="12.75">
      <c r="A596" s="20">
        <f t="shared" si="65"/>
        <v>37074</v>
      </c>
      <c r="B596" s="26">
        <v>183</v>
      </c>
      <c r="C596" s="52">
        <v>0.922800899</v>
      </c>
      <c r="D596" s="27">
        <v>0.922800899</v>
      </c>
      <c r="E596" s="23">
        <v>5866</v>
      </c>
      <c r="F596" s="29">
        <v>0</v>
      </c>
      <c r="G596" s="52">
        <v>38.97839629</v>
      </c>
      <c r="H596" s="52">
        <v>-76.39353531</v>
      </c>
      <c r="I596" s="30">
        <v>1015.5</v>
      </c>
      <c r="J596" s="25">
        <f t="shared" si="60"/>
        <v>969.9</v>
      </c>
      <c r="K596" s="24">
        <f t="shared" si="61"/>
        <v>363.0926993989749</v>
      </c>
      <c r="L596" s="24">
        <f t="shared" si="62"/>
        <v>446.6926993989749</v>
      </c>
      <c r="M596" s="24">
        <f t="shared" si="63"/>
        <v>464.4926993989749</v>
      </c>
      <c r="N596" s="28">
        <f t="shared" si="64"/>
        <v>455.5926993989749</v>
      </c>
      <c r="O596" s="25">
        <v>18.4</v>
      </c>
      <c r="P596" s="25">
        <v>58.4</v>
      </c>
      <c r="Q596" s="25">
        <v>2.9</v>
      </c>
      <c r="Z596" s="31">
        <v>0.091</v>
      </c>
      <c r="AC596" s="32">
        <v>0.036</v>
      </c>
      <c r="AD596" s="28">
        <v>455.5926993989749</v>
      </c>
    </row>
    <row r="597" spans="1:30" ht="12.75">
      <c r="A597" s="20">
        <f t="shared" si="65"/>
        <v>37074</v>
      </c>
      <c r="B597" s="26">
        <v>183</v>
      </c>
      <c r="C597" s="52">
        <v>0.922916651</v>
      </c>
      <c r="D597" s="27">
        <v>0.922916651</v>
      </c>
      <c r="E597" s="23">
        <v>5876</v>
      </c>
      <c r="F597" s="29">
        <v>0</v>
      </c>
      <c r="G597" s="52">
        <v>38.97659847</v>
      </c>
      <c r="H597" s="52">
        <v>-76.40081044</v>
      </c>
      <c r="I597" s="30">
        <v>1015.5</v>
      </c>
      <c r="J597" s="25">
        <f t="shared" si="60"/>
        <v>969.9</v>
      </c>
      <c r="K597" s="24">
        <f t="shared" si="61"/>
        <v>363.0926993989749</v>
      </c>
      <c r="L597" s="24">
        <f t="shared" si="62"/>
        <v>446.6926993989749</v>
      </c>
      <c r="M597" s="24">
        <f t="shared" si="63"/>
        <v>464.4926993989749</v>
      </c>
      <c r="N597" s="28">
        <f t="shared" si="64"/>
        <v>455.5926993989749</v>
      </c>
      <c r="O597" s="25">
        <v>18.5</v>
      </c>
      <c r="P597" s="25">
        <v>58.5</v>
      </c>
      <c r="Q597" s="25">
        <v>3</v>
      </c>
      <c r="Z597" s="31">
        <v>0.085</v>
      </c>
      <c r="AC597" s="32">
        <v>0.038</v>
      </c>
      <c r="AD597" s="28">
        <v>455.5926993989749</v>
      </c>
    </row>
    <row r="598" spans="1:30" ht="12.75">
      <c r="A598" s="20">
        <f t="shared" si="65"/>
        <v>37074</v>
      </c>
      <c r="B598" s="26">
        <v>183</v>
      </c>
      <c r="C598" s="52">
        <v>0.923032403</v>
      </c>
      <c r="D598" s="27">
        <v>0.923032403</v>
      </c>
      <c r="E598" s="23">
        <v>5886</v>
      </c>
      <c r="F598" s="29">
        <v>0</v>
      </c>
      <c r="G598" s="52">
        <v>38.97483746</v>
      </c>
      <c r="H598" s="52">
        <v>-76.40810766</v>
      </c>
      <c r="I598" s="30">
        <v>1015.8</v>
      </c>
      <c r="J598" s="25">
        <f t="shared" si="60"/>
        <v>970.1999999999999</v>
      </c>
      <c r="K598" s="24">
        <f t="shared" si="61"/>
        <v>360.5245993717019</v>
      </c>
      <c r="L598" s="24">
        <f t="shared" si="62"/>
        <v>444.12459937170195</v>
      </c>
      <c r="M598" s="24">
        <f t="shared" si="63"/>
        <v>461.9245993717019</v>
      </c>
      <c r="N598" s="28">
        <f t="shared" si="64"/>
        <v>453.0245993717019</v>
      </c>
      <c r="O598" s="25">
        <v>18.4</v>
      </c>
      <c r="P598" s="25">
        <v>58.7</v>
      </c>
      <c r="Q598" s="25">
        <v>2.9</v>
      </c>
      <c r="Z598" s="31">
        <v>0.084</v>
      </c>
      <c r="AC598" s="32">
        <v>0.038</v>
      </c>
      <c r="AD598" s="28">
        <v>453.0245993717019</v>
      </c>
    </row>
    <row r="599" spans="1:30" ht="12.75">
      <c r="A599" s="20">
        <f t="shared" si="65"/>
        <v>37074</v>
      </c>
      <c r="B599" s="26">
        <v>183</v>
      </c>
      <c r="C599" s="52">
        <v>0.923148155</v>
      </c>
      <c r="D599" s="27">
        <v>0.923148155</v>
      </c>
      <c r="E599" s="23">
        <v>5896</v>
      </c>
      <c r="F599" s="29">
        <v>0</v>
      </c>
      <c r="G599" s="52">
        <v>38.9731521</v>
      </c>
      <c r="H599" s="52">
        <v>-76.41550588</v>
      </c>
      <c r="I599" s="30">
        <v>1015.1</v>
      </c>
      <c r="J599" s="25">
        <f t="shared" si="60"/>
        <v>969.5</v>
      </c>
      <c r="K599" s="24">
        <f t="shared" si="61"/>
        <v>366.5180686842153</v>
      </c>
      <c r="L599" s="24">
        <f t="shared" si="62"/>
        <v>450.11806868421525</v>
      </c>
      <c r="M599" s="24">
        <f t="shared" si="63"/>
        <v>467.9180686842153</v>
      </c>
      <c r="N599" s="28">
        <f t="shared" si="64"/>
        <v>459.0180686842153</v>
      </c>
      <c r="O599" s="25">
        <v>18.3</v>
      </c>
      <c r="P599" s="25">
        <v>59.8</v>
      </c>
      <c r="Q599" s="25">
        <v>3.1</v>
      </c>
      <c r="Z599" s="31">
        <v>0.076</v>
      </c>
      <c r="AC599" s="32">
        <v>0.037</v>
      </c>
      <c r="AD599" s="28">
        <v>459.0180686842153</v>
      </c>
    </row>
    <row r="600" spans="1:30" ht="12.75">
      <c r="A600" s="20">
        <f t="shared" si="65"/>
        <v>37074</v>
      </c>
      <c r="B600" s="26">
        <v>183</v>
      </c>
      <c r="C600" s="52">
        <v>0.923263907</v>
      </c>
      <c r="D600" s="27">
        <v>0.923263907</v>
      </c>
      <c r="E600" s="23">
        <v>5906</v>
      </c>
      <c r="F600" s="29">
        <v>0</v>
      </c>
      <c r="G600" s="52">
        <v>38.97158705</v>
      </c>
      <c r="H600" s="52">
        <v>-76.42297049</v>
      </c>
      <c r="I600" s="30">
        <v>1014.8</v>
      </c>
      <c r="J600" s="25">
        <f t="shared" si="60"/>
        <v>969.1999999999999</v>
      </c>
      <c r="K600" s="24">
        <f t="shared" si="61"/>
        <v>369.08802322229195</v>
      </c>
      <c r="L600" s="24">
        <f t="shared" si="62"/>
        <v>452.6880232222919</v>
      </c>
      <c r="M600" s="24">
        <f t="shared" si="63"/>
        <v>470.488023222292</v>
      </c>
      <c r="N600" s="28">
        <f t="shared" si="64"/>
        <v>461.58802322229195</v>
      </c>
      <c r="O600" s="25">
        <v>18.3</v>
      </c>
      <c r="P600" s="25">
        <v>60.1</v>
      </c>
      <c r="Q600" s="25">
        <v>3.1</v>
      </c>
      <c r="R600" s="21">
        <v>7.83E-06</v>
      </c>
      <c r="Z600" s="31">
        <v>0.102</v>
      </c>
      <c r="AC600" s="32">
        <v>0.036</v>
      </c>
      <c r="AD600" s="28">
        <v>461.58802322229195</v>
      </c>
    </row>
    <row r="601" spans="1:30" ht="12.75">
      <c r="A601" s="20">
        <f t="shared" si="65"/>
        <v>37074</v>
      </c>
      <c r="B601" s="26">
        <v>183</v>
      </c>
      <c r="C601" s="52">
        <v>0.9233796</v>
      </c>
      <c r="D601" s="27">
        <v>0.9233796</v>
      </c>
      <c r="E601" s="23">
        <v>5916</v>
      </c>
      <c r="F601" s="29">
        <v>0</v>
      </c>
      <c r="G601" s="52">
        <v>38.97016964</v>
      </c>
      <c r="H601" s="52">
        <v>-76.43043885</v>
      </c>
      <c r="I601" s="30">
        <v>1014.5</v>
      </c>
      <c r="J601" s="25">
        <f t="shared" si="60"/>
        <v>968.9</v>
      </c>
      <c r="K601" s="24">
        <f t="shared" si="61"/>
        <v>371.6587733708875</v>
      </c>
      <c r="L601" s="24">
        <f t="shared" si="62"/>
        <v>455.2587733708875</v>
      </c>
      <c r="M601" s="24">
        <f t="shared" si="63"/>
        <v>473.0587733708875</v>
      </c>
      <c r="N601" s="28">
        <f t="shared" si="64"/>
        <v>464.1587733708875</v>
      </c>
      <c r="O601" s="25">
        <v>18.2</v>
      </c>
      <c r="P601" s="25">
        <v>60</v>
      </c>
      <c r="Q601" s="25">
        <v>3</v>
      </c>
      <c r="Z601" s="31">
        <v>0.082</v>
      </c>
      <c r="AC601" s="32">
        <v>0.036</v>
      </c>
      <c r="AD601" s="28">
        <v>464.1587733708875</v>
      </c>
    </row>
    <row r="602" spans="1:30" ht="12.75">
      <c r="A602" s="20">
        <f t="shared" si="65"/>
        <v>37074</v>
      </c>
      <c r="B602" s="26">
        <v>183</v>
      </c>
      <c r="C602" s="52">
        <v>0.923495352</v>
      </c>
      <c r="D602" s="27">
        <v>0.923495352</v>
      </c>
      <c r="E602" s="23">
        <v>5926</v>
      </c>
      <c r="F602" s="29">
        <v>0</v>
      </c>
      <c r="G602" s="52">
        <v>38.96865474</v>
      </c>
      <c r="H602" s="52">
        <v>-76.43789225</v>
      </c>
      <c r="I602" s="30">
        <v>1016.2</v>
      </c>
      <c r="J602" s="25">
        <f t="shared" si="60"/>
        <v>970.6</v>
      </c>
      <c r="K602" s="24">
        <f t="shared" si="61"/>
        <v>357.1017009835817</v>
      </c>
      <c r="L602" s="24">
        <f t="shared" si="62"/>
        <v>440.70170098358165</v>
      </c>
      <c r="M602" s="24">
        <f t="shared" si="63"/>
        <v>458.5017009835817</v>
      </c>
      <c r="N602" s="28">
        <f t="shared" si="64"/>
        <v>449.6017009835817</v>
      </c>
      <c r="O602" s="25">
        <v>18.5</v>
      </c>
      <c r="P602" s="25">
        <v>59.6</v>
      </c>
      <c r="Q602" s="25">
        <v>3.1</v>
      </c>
      <c r="Z602" s="31">
        <v>0.084</v>
      </c>
      <c r="AC602" s="32">
        <v>0.062</v>
      </c>
      <c r="AD602" s="28">
        <v>449.6017009835817</v>
      </c>
    </row>
    <row r="603" spans="1:30" ht="12.75">
      <c r="A603" s="20">
        <f t="shared" si="65"/>
        <v>37074</v>
      </c>
      <c r="B603" s="26">
        <v>183</v>
      </c>
      <c r="C603" s="52">
        <v>0.923611104</v>
      </c>
      <c r="D603" s="27">
        <v>0.923611104</v>
      </c>
      <c r="E603" s="23">
        <v>5936</v>
      </c>
      <c r="F603" s="29">
        <v>0</v>
      </c>
      <c r="G603" s="52">
        <v>38.96723833</v>
      </c>
      <c r="H603" s="52">
        <v>-76.44549937</v>
      </c>
      <c r="I603" s="30">
        <v>1014.7</v>
      </c>
      <c r="J603" s="25">
        <f t="shared" si="60"/>
        <v>969.1</v>
      </c>
      <c r="K603" s="24">
        <f t="shared" si="61"/>
        <v>369.9448515129957</v>
      </c>
      <c r="L603" s="24">
        <f t="shared" si="62"/>
        <v>453.5448515129957</v>
      </c>
      <c r="M603" s="24">
        <f t="shared" si="63"/>
        <v>471.34485151299566</v>
      </c>
      <c r="N603" s="28">
        <f t="shared" si="64"/>
        <v>462.4448515129957</v>
      </c>
      <c r="O603" s="25">
        <v>18.8</v>
      </c>
      <c r="P603" s="25">
        <v>57.3</v>
      </c>
      <c r="Q603" s="25">
        <v>3.1</v>
      </c>
      <c r="Z603" s="31">
        <v>0.074</v>
      </c>
      <c r="AC603" s="32">
        <v>0.064</v>
      </c>
      <c r="AD603" s="28">
        <v>462.4448515129957</v>
      </c>
    </row>
    <row r="604" spans="1:30" ht="12.75">
      <c r="A604" s="20">
        <f t="shared" si="65"/>
        <v>37074</v>
      </c>
      <c r="B604" s="26">
        <v>183</v>
      </c>
      <c r="C604" s="52">
        <v>0.923726857</v>
      </c>
      <c r="D604" s="27">
        <v>0.923726857</v>
      </c>
      <c r="E604" s="23">
        <v>5946</v>
      </c>
      <c r="F604" s="29">
        <v>0</v>
      </c>
      <c r="G604" s="52">
        <v>38.96686854</v>
      </c>
      <c r="H604" s="52">
        <v>-76.45332681</v>
      </c>
      <c r="I604" s="30">
        <v>1016</v>
      </c>
      <c r="J604" s="25">
        <f t="shared" si="60"/>
        <v>970.4</v>
      </c>
      <c r="K604" s="24">
        <f t="shared" si="61"/>
        <v>358.81297381230803</v>
      </c>
      <c r="L604" s="24">
        <f t="shared" si="62"/>
        <v>442.412973812308</v>
      </c>
      <c r="M604" s="24">
        <f t="shared" si="63"/>
        <v>460.21297381230806</v>
      </c>
      <c r="N604" s="28">
        <f t="shared" si="64"/>
        <v>451.31297381230803</v>
      </c>
      <c r="O604" s="25">
        <v>18.7</v>
      </c>
      <c r="P604" s="25">
        <v>58.3</v>
      </c>
      <c r="Q604" s="25">
        <v>3</v>
      </c>
      <c r="Z604" s="31">
        <v>0.091</v>
      </c>
      <c r="AC604" s="32">
        <v>0.05</v>
      </c>
      <c r="AD604" s="28">
        <v>451.31297381230803</v>
      </c>
    </row>
    <row r="605" spans="1:30" ht="12.75">
      <c r="A605" s="20">
        <f t="shared" si="65"/>
        <v>37074</v>
      </c>
      <c r="B605" s="26">
        <v>183</v>
      </c>
      <c r="C605" s="52">
        <v>0.923842609</v>
      </c>
      <c r="D605" s="27">
        <v>0.923842609</v>
      </c>
      <c r="E605" s="23">
        <v>5956</v>
      </c>
      <c r="F605" s="29">
        <v>0</v>
      </c>
      <c r="G605" s="52">
        <v>38.96755024</v>
      </c>
      <c r="H605" s="52">
        <v>-76.46111425</v>
      </c>
      <c r="I605" s="30">
        <v>1016.8</v>
      </c>
      <c r="J605" s="25">
        <f t="shared" si="60"/>
        <v>971.1999999999999</v>
      </c>
      <c r="K605" s="24">
        <f t="shared" si="61"/>
        <v>351.96999742836033</v>
      </c>
      <c r="L605" s="24">
        <f t="shared" si="62"/>
        <v>435.56999742836035</v>
      </c>
      <c r="M605" s="24">
        <f t="shared" si="63"/>
        <v>453.3699974283603</v>
      </c>
      <c r="N605" s="28">
        <f t="shared" si="64"/>
        <v>444.46999742836033</v>
      </c>
      <c r="O605" s="25">
        <v>18.6</v>
      </c>
      <c r="P605" s="25">
        <v>59</v>
      </c>
      <c r="Q605" s="25">
        <v>8.1</v>
      </c>
      <c r="Z605" s="31">
        <v>0.091</v>
      </c>
      <c r="AC605" s="32">
        <v>0.047</v>
      </c>
      <c r="AD605" s="28">
        <v>444.46999742836033</v>
      </c>
    </row>
    <row r="606" spans="1:30" ht="12.75">
      <c r="A606" s="20">
        <f t="shared" si="65"/>
        <v>37074</v>
      </c>
      <c r="B606" s="26">
        <v>183</v>
      </c>
      <c r="C606" s="52">
        <v>0.923958361</v>
      </c>
      <c r="D606" s="27">
        <v>0.923958361</v>
      </c>
      <c r="E606" s="23">
        <v>5966</v>
      </c>
      <c r="F606" s="29">
        <v>0</v>
      </c>
      <c r="G606" s="52">
        <v>38.96885604</v>
      </c>
      <c r="H606" s="52">
        <v>-76.46874303</v>
      </c>
      <c r="I606" s="30">
        <v>1016.3</v>
      </c>
      <c r="J606" s="25">
        <f t="shared" si="60"/>
        <v>970.6999999999999</v>
      </c>
      <c r="K606" s="24">
        <f t="shared" si="61"/>
        <v>356.2461967977965</v>
      </c>
      <c r="L606" s="24">
        <f t="shared" si="62"/>
        <v>439.84619679779644</v>
      </c>
      <c r="M606" s="24">
        <f t="shared" si="63"/>
        <v>457.6461967977965</v>
      </c>
      <c r="N606" s="28">
        <f t="shared" si="64"/>
        <v>448.7461967977965</v>
      </c>
      <c r="O606" s="25">
        <v>18.9</v>
      </c>
      <c r="P606" s="25">
        <v>58.5</v>
      </c>
      <c r="Q606" s="25">
        <v>8.2</v>
      </c>
      <c r="Z606" s="31">
        <v>0.084</v>
      </c>
      <c r="AC606" s="32">
        <v>0.046</v>
      </c>
      <c r="AD606" s="28">
        <v>448.7461967977965</v>
      </c>
    </row>
    <row r="607" spans="1:30" ht="12.75">
      <c r="A607" s="20">
        <f t="shared" si="65"/>
        <v>37074</v>
      </c>
      <c r="B607" s="26">
        <v>183</v>
      </c>
      <c r="C607" s="52">
        <v>0.924074054</v>
      </c>
      <c r="D607" s="27">
        <v>0.924074054</v>
      </c>
      <c r="E607" s="23">
        <v>5976</v>
      </c>
      <c r="F607" s="29">
        <v>0</v>
      </c>
      <c r="G607" s="52">
        <v>38.97022544</v>
      </c>
      <c r="H607" s="52">
        <v>-76.47649003</v>
      </c>
      <c r="I607" s="30">
        <v>1017</v>
      </c>
      <c r="J607" s="25">
        <f t="shared" si="60"/>
        <v>971.4</v>
      </c>
      <c r="K607" s="24">
        <f t="shared" si="61"/>
        <v>350.26013406969975</v>
      </c>
      <c r="L607" s="24">
        <f t="shared" si="62"/>
        <v>433.8601340696997</v>
      </c>
      <c r="M607" s="24">
        <f t="shared" si="63"/>
        <v>451.6601340696998</v>
      </c>
      <c r="N607" s="28">
        <f t="shared" si="64"/>
        <v>442.76013406969975</v>
      </c>
      <c r="O607" s="25">
        <v>18.8</v>
      </c>
      <c r="P607" s="25">
        <v>58.9</v>
      </c>
      <c r="Q607" s="25">
        <v>9.9</v>
      </c>
      <c r="Z607" s="31">
        <v>0.081</v>
      </c>
      <c r="AC607" s="32">
        <v>0.045</v>
      </c>
      <c r="AD607" s="28">
        <v>442.76013406969975</v>
      </c>
    </row>
    <row r="608" spans="1:30" ht="12.75">
      <c r="A608" s="20">
        <f t="shared" si="65"/>
        <v>37074</v>
      </c>
      <c r="B608" s="26">
        <v>183</v>
      </c>
      <c r="C608" s="52">
        <v>0.924189806</v>
      </c>
      <c r="D608" s="27">
        <v>0.924189806</v>
      </c>
      <c r="E608" s="23">
        <v>5986</v>
      </c>
      <c r="F608" s="29">
        <v>0</v>
      </c>
      <c r="G608" s="52">
        <v>38.97165029</v>
      </c>
      <c r="H608" s="52">
        <v>-76.48425153</v>
      </c>
      <c r="I608" s="30">
        <v>1016.8</v>
      </c>
      <c r="J608" s="25">
        <f t="shared" si="60"/>
        <v>971.1999999999999</v>
      </c>
      <c r="K608" s="24">
        <f t="shared" si="61"/>
        <v>351.96999742836033</v>
      </c>
      <c r="L608" s="24">
        <f t="shared" si="62"/>
        <v>435.56999742836035</v>
      </c>
      <c r="M608" s="24">
        <f t="shared" si="63"/>
        <v>453.3699974283603</v>
      </c>
      <c r="N608" s="28">
        <f t="shared" si="64"/>
        <v>444.46999742836033</v>
      </c>
      <c r="O608" s="25">
        <v>18.9</v>
      </c>
      <c r="P608" s="25">
        <v>59.1</v>
      </c>
      <c r="Q608" s="25">
        <v>12.6</v>
      </c>
      <c r="AC608" s="32">
        <v>0.044</v>
      </c>
      <c r="AD608" s="28">
        <v>444.46999742836033</v>
      </c>
    </row>
    <row r="609" spans="1:30" ht="12.75">
      <c r="A609" s="20">
        <f t="shared" si="65"/>
        <v>37074</v>
      </c>
      <c r="B609" s="26">
        <v>183</v>
      </c>
      <c r="C609" s="52">
        <v>0.924305558</v>
      </c>
      <c r="D609" s="27">
        <v>0.924305558</v>
      </c>
      <c r="E609" s="23">
        <v>5996</v>
      </c>
      <c r="F609" s="29">
        <v>0</v>
      </c>
      <c r="G609" s="52">
        <v>38.97314105</v>
      </c>
      <c r="H609" s="52">
        <v>-76.49196924</v>
      </c>
      <c r="I609" s="30">
        <v>1015.9</v>
      </c>
      <c r="J609" s="25">
        <f t="shared" si="60"/>
        <v>970.3</v>
      </c>
      <c r="K609" s="24">
        <f t="shared" si="61"/>
        <v>359.6687424915833</v>
      </c>
      <c r="L609" s="24">
        <f t="shared" si="62"/>
        <v>443.26874249158334</v>
      </c>
      <c r="M609" s="24">
        <f t="shared" si="63"/>
        <v>461.0687424915833</v>
      </c>
      <c r="N609" s="28">
        <f t="shared" si="64"/>
        <v>452.1687424915833</v>
      </c>
      <c r="O609" s="25">
        <v>18.8</v>
      </c>
      <c r="P609" s="25">
        <v>59.3</v>
      </c>
      <c r="Q609" s="25">
        <v>14.1</v>
      </c>
      <c r="AC609" s="32">
        <v>0.042</v>
      </c>
      <c r="AD609" s="28">
        <v>452.1687424915833</v>
      </c>
    </row>
    <row r="610" spans="1:30" ht="12.75">
      <c r="A610" s="20">
        <f t="shared" si="65"/>
        <v>37074</v>
      </c>
      <c r="B610" s="26">
        <v>183</v>
      </c>
      <c r="C610" s="52">
        <v>0.92442131</v>
      </c>
      <c r="D610" s="27">
        <v>0.92442131</v>
      </c>
      <c r="E610" s="23">
        <v>6006</v>
      </c>
      <c r="F610" s="29">
        <v>0</v>
      </c>
      <c r="G610" s="52">
        <v>38.97482811</v>
      </c>
      <c r="H610" s="52">
        <v>-76.49948893</v>
      </c>
      <c r="I610" s="30">
        <v>1014.9</v>
      </c>
      <c r="J610" s="25">
        <f t="shared" si="60"/>
        <v>969.3</v>
      </c>
      <c r="K610" s="24">
        <f t="shared" si="61"/>
        <v>368.23128333275247</v>
      </c>
      <c r="L610" s="24">
        <f t="shared" si="62"/>
        <v>451.8312833327525</v>
      </c>
      <c r="M610" s="24">
        <f t="shared" si="63"/>
        <v>469.63128333275245</v>
      </c>
      <c r="N610" s="28">
        <f t="shared" si="64"/>
        <v>460.73128333275247</v>
      </c>
      <c r="O610" s="25">
        <v>19</v>
      </c>
      <c r="P610" s="25">
        <v>58.5</v>
      </c>
      <c r="Q610" s="25">
        <v>14.7</v>
      </c>
      <c r="AC610" s="32">
        <v>0.042</v>
      </c>
      <c r="AD610" s="28">
        <v>460.73128333275247</v>
      </c>
    </row>
    <row r="611" spans="1:30" ht="12.75">
      <c r="A611" s="20">
        <f t="shared" si="65"/>
        <v>37074</v>
      </c>
      <c r="B611" s="26">
        <v>183</v>
      </c>
      <c r="C611" s="52">
        <v>0.924537063</v>
      </c>
      <c r="D611" s="27">
        <v>0.924537063</v>
      </c>
      <c r="E611" s="23">
        <v>6016</v>
      </c>
      <c r="F611" s="29">
        <v>0</v>
      </c>
      <c r="G611" s="52">
        <v>38.976494</v>
      </c>
      <c r="H611" s="52">
        <v>-76.50703948</v>
      </c>
      <c r="I611" s="30">
        <v>1016.4</v>
      </c>
      <c r="J611" s="25">
        <f t="shared" si="60"/>
        <v>970.8</v>
      </c>
      <c r="K611" s="24">
        <f t="shared" si="61"/>
        <v>355.39078074017567</v>
      </c>
      <c r="L611" s="24">
        <f t="shared" si="62"/>
        <v>438.99078074017564</v>
      </c>
      <c r="M611" s="24">
        <f t="shared" si="63"/>
        <v>456.7907807401757</v>
      </c>
      <c r="N611" s="28">
        <f t="shared" si="64"/>
        <v>447.89078074017567</v>
      </c>
      <c r="O611" s="25">
        <v>19</v>
      </c>
      <c r="P611" s="25">
        <v>57.2</v>
      </c>
      <c r="Q611" s="25">
        <v>14.9</v>
      </c>
      <c r="AC611" s="32">
        <v>0.041</v>
      </c>
      <c r="AD611" s="28">
        <v>447.89078074017567</v>
      </c>
    </row>
    <row r="612" spans="1:30" ht="12.75">
      <c r="A612" s="20">
        <f t="shared" si="65"/>
        <v>37074</v>
      </c>
      <c r="B612" s="26">
        <v>183</v>
      </c>
      <c r="C612" s="52">
        <v>0.924652755</v>
      </c>
      <c r="D612" s="27">
        <v>0.924652755</v>
      </c>
      <c r="E612" s="23">
        <v>6026</v>
      </c>
      <c r="F612" s="29">
        <v>0</v>
      </c>
      <c r="G612" s="52">
        <v>38.97818119</v>
      </c>
      <c r="H612" s="52">
        <v>-76.5145883</v>
      </c>
      <c r="I612" s="30">
        <v>1016.4</v>
      </c>
      <c r="J612" s="25">
        <f t="shared" si="60"/>
        <v>970.8</v>
      </c>
      <c r="K612" s="24">
        <f t="shared" si="61"/>
        <v>355.39078074017567</v>
      </c>
      <c r="L612" s="24">
        <f t="shared" si="62"/>
        <v>438.99078074017564</v>
      </c>
      <c r="M612" s="24">
        <f t="shared" si="63"/>
        <v>456.7907807401757</v>
      </c>
      <c r="N612" s="28">
        <f t="shared" si="64"/>
        <v>447.89078074017567</v>
      </c>
      <c r="O612" s="25">
        <v>18.9</v>
      </c>
      <c r="P612" s="25">
        <v>58.6</v>
      </c>
      <c r="Q612" s="25">
        <v>14.1</v>
      </c>
      <c r="AC612" s="32">
        <v>0.04</v>
      </c>
      <c r="AD612" s="28">
        <v>447.89078074017567</v>
      </c>
    </row>
    <row r="613" spans="1:30" ht="12.75">
      <c r="A613" s="20">
        <f t="shared" si="65"/>
        <v>37074</v>
      </c>
      <c r="B613" s="26">
        <v>183</v>
      </c>
      <c r="C613" s="52">
        <v>0.924768507</v>
      </c>
      <c r="D613" s="27">
        <v>0.924768507</v>
      </c>
      <c r="E613" s="23">
        <v>6036</v>
      </c>
      <c r="F613" s="29">
        <v>0</v>
      </c>
      <c r="G613" s="52">
        <v>38.97983202</v>
      </c>
      <c r="H613" s="52">
        <v>-76.52206531</v>
      </c>
      <c r="I613" s="30">
        <v>1015.2</v>
      </c>
      <c r="J613" s="25">
        <f t="shared" si="60"/>
        <v>969.6</v>
      </c>
      <c r="K613" s="24">
        <f t="shared" si="61"/>
        <v>365.6615938887572</v>
      </c>
      <c r="L613" s="24">
        <f t="shared" si="62"/>
        <v>449.26159388875715</v>
      </c>
      <c r="M613" s="24">
        <f t="shared" si="63"/>
        <v>467.0615938887572</v>
      </c>
      <c r="N613" s="28">
        <f t="shared" si="64"/>
        <v>458.1615938887572</v>
      </c>
      <c r="O613" s="25">
        <v>19.2</v>
      </c>
      <c r="P613" s="25">
        <v>56.6</v>
      </c>
      <c r="Q613" s="25">
        <v>14.6</v>
      </c>
      <c r="AC613" s="32">
        <v>0.042</v>
      </c>
      <c r="AD613" s="28">
        <v>458.1615938887572</v>
      </c>
    </row>
    <row r="614" spans="1:30" ht="12.75">
      <c r="A614" s="20">
        <f t="shared" si="65"/>
        <v>37074</v>
      </c>
      <c r="B614" s="26">
        <v>183</v>
      </c>
      <c r="C614" s="52">
        <v>0.92488426</v>
      </c>
      <c r="D614" s="27">
        <v>0.92488426</v>
      </c>
      <c r="E614" s="23">
        <v>6046</v>
      </c>
      <c r="F614" s="29">
        <v>0</v>
      </c>
      <c r="G614" s="52">
        <v>38.9814159</v>
      </c>
      <c r="H614" s="52">
        <v>-76.52933224</v>
      </c>
      <c r="I614" s="30">
        <v>1015.1</v>
      </c>
      <c r="J614" s="25">
        <f t="shared" si="60"/>
        <v>969.5</v>
      </c>
      <c r="K614" s="24">
        <f t="shared" si="61"/>
        <v>366.5180686842153</v>
      </c>
      <c r="L614" s="24">
        <f t="shared" si="62"/>
        <v>450.11806868421525</v>
      </c>
      <c r="M614" s="24">
        <f t="shared" si="63"/>
        <v>467.9180686842153</v>
      </c>
      <c r="N614" s="28">
        <f t="shared" si="64"/>
        <v>459.0180686842153</v>
      </c>
      <c r="O614" s="25">
        <v>19.4</v>
      </c>
      <c r="P614" s="25">
        <v>53.2</v>
      </c>
      <c r="Q614" s="25">
        <v>15.6</v>
      </c>
      <c r="AC614" s="32">
        <v>0.049</v>
      </c>
      <c r="AD614" s="28">
        <v>459.0180686842153</v>
      </c>
    </row>
    <row r="615" spans="1:30" ht="12.75">
      <c r="A615" s="20">
        <f t="shared" si="65"/>
        <v>37074</v>
      </c>
      <c r="B615" s="26">
        <v>183</v>
      </c>
      <c r="C615" s="52">
        <v>0.925000012</v>
      </c>
      <c r="D615" s="27">
        <v>0.925000012</v>
      </c>
      <c r="E615" s="23">
        <v>6056</v>
      </c>
      <c r="F615" s="29">
        <v>0</v>
      </c>
      <c r="G615" s="52">
        <v>38.98297379</v>
      </c>
      <c r="H615" s="52">
        <v>-76.53655817</v>
      </c>
      <c r="I615" s="30">
        <v>1015.1</v>
      </c>
      <c r="J615" s="25">
        <f t="shared" si="60"/>
        <v>969.5</v>
      </c>
      <c r="K615" s="24">
        <f t="shared" si="61"/>
        <v>366.5180686842153</v>
      </c>
      <c r="L615" s="24">
        <f t="shared" si="62"/>
        <v>450.11806868421525</v>
      </c>
      <c r="M615" s="24">
        <f t="shared" si="63"/>
        <v>467.9180686842153</v>
      </c>
      <c r="N615" s="28">
        <f t="shared" si="64"/>
        <v>459.0180686842153</v>
      </c>
      <c r="O615" s="25">
        <v>19.4</v>
      </c>
      <c r="P615" s="25">
        <v>52.5</v>
      </c>
      <c r="Q615" s="25">
        <v>15.6</v>
      </c>
      <c r="AC615" s="32">
        <v>0.044</v>
      </c>
      <c r="AD615" s="28">
        <v>459.0180686842153</v>
      </c>
    </row>
    <row r="616" spans="1:30" ht="12.75">
      <c r="A616" s="20">
        <f t="shared" si="65"/>
        <v>37074</v>
      </c>
      <c r="B616" s="26">
        <v>183</v>
      </c>
      <c r="C616" s="52">
        <v>0.925115764</v>
      </c>
      <c r="D616" s="27">
        <v>0.925115764</v>
      </c>
      <c r="E616" s="23">
        <v>6066</v>
      </c>
      <c r="F616" s="29">
        <v>0</v>
      </c>
      <c r="G616" s="52">
        <v>38.98449623</v>
      </c>
      <c r="H616" s="52">
        <v>-76.54378804</v>
      </c>
      <c r="I616" s="30">
        <v>1015.6</v>
      </c>
      <c r="J616" s="25">
        <f t="shared" si="60"/>
        <v>970</v>
      </c>
      <c r="K616" s="24">
        <f t="shared" si="61"/>
        <v>362.2365778072063</v>
      </c>
      <c r="L616" s="24">
        <f t="shared" si="62"/>
        <v>445.83657780720625</v>
      </c>
      <c r="M616" s="24">
        <f t="shared" si="63"/>
        <v>463.6365778072063</v>
      </c>
      <c r="N616" s="28">
        <f t="shared" si="64"/>
        <v>454.7365778072063</v>
      </c>
      <c r="O616" s="25">
        <v>19.4</v>
      </c>
      <c r="P616" s="25">
        <v>52.7</v>
      </c>
      <c r="Q616" s="25">
        <v>16.2</v>
      </c>
      <c r="AC616" s="32">
        <v>0.042</v>
      </c>
      <c r="AD616" s="28">
        <v>454.7365778072063</v>
      </c>
    </row>
    <row r="617" spans="1:30" ht="12.75">
      <c r="A617" s="20">
        <f t="shared" si="65"/>
        <v>37074</v>
      </c>
      <c r="B617" s="26">
        <v>183</v>
      </c>
      <c r="C617" s="52">
        <v>0.925231457</v>
      </c>
      <c r="D617" s="27">
        <v>0.925231457</v>
      </c>
      <c r="E617" s="23">
        <v>6076</v>
      </c>
      <c r="F617" s="29">
        <v>0</v>
      </c>
      <c r="G617" s="52">
        <v>38.98599838</v>
      </c>
      <c r="H617" s="52">
        <v>-76.55109989</v>
      </c>
      <c r="I617" s="30">
        <v>1015.6</v>
      </c>
      <c r="J617" s="25">
        <f t="shared" si="60"/>
        <v>970</v>
      </c>
      <c r="K617" s="24">
        <f t="shared" si="61"/>
        <v>362.2365778072063</v>
      </c>
      <c r="L617" s="24">
        <f t="shared" si="62"/>
        <v>445.83657780720625</v>
      </c>
      <c r="M617" s="24">
        <f t="shared" si="63"/>
        <v>463.6365778072063</v>
      </c>
      <c r="N617" s="28">
        <f t="shared" si="64"/>
        <v>454.7365778072063</v>
      </c>
      <c r="O617" s="25">
        <v>19.5</v>
      </c>
      <c r="P617" s="25">
        <v>53.3</v>
      </c>
      <c r="Q617" s="25">
        <v>15.4</v>
      </c>
      <c r="AC617" s="32">
        <v>0.043</v>
      </c>
      <c r="AD617" s="28">
        <v>454.7365778072063</v>
      </c>
    </row>
    <row r="618" spans="1:30" ht="12.75">
      <c r="A618" s="20">
        <f t="shared" si="65"/>
        <v>37074</v>
      </c>
      <c r="B618" s="26">
        <v>183</v>
      </c>
      <c r="C618" s="52">
        <v>0.925347209</v>
      </c>
      <c r="D618" s="27">
        <v>0.925347209</v>
      </c>
      <c r="E618" s="23">
        <v>6086</v>
      </c>
      <c r="F618" s="29">
        <v>0</v>
      </c>
      <c r="G618" s="52">
        <v>38.98737234</v>
      </c>
      <c r="H618" s="52">
        <v>-76.55854351</v>
      </c>
      <c r="I618" s="30">
        <v>1015</v>
      </c>
      <c r="J618" s="25">
        <f t="shared" si="60"/>
        <v>969.4</v>
      </c>
      <c r="K618" s="24">
        <f t="shared" si="61"/>
        <v>367.37463182613794</v>
      </c>
      <c r="L618" s="24">
        <f t="shared" si="62"/>
        <v>450.97463182613797</v>
      </c>
      <c r="M618" s="24">
        <f t="shared" si="63"/>
        <v>468.7746318261379</v>
      </c>
      <c r="N618" s="28">
        <f t="shared" si="64"/>
        <v>459.87463182613794</v>
      </c>
      <c r="O618" s="25">
        <v>19.6</v>
      </c>
      <c r="P618" s="25">
        <v>53.6</v>
      </c>
      <c r="Q618" s="25">
        <v>14.5</v>
      </c>
      <c r="AC618" s="32">
        <v>0.043</v>
      </c>
      <c r="AD618" s="28">
        <v>459.87463182613794</v>
      </c>
    </row>
    <row r="619" spans="1:30" ht="12.75">
      <c r="A619" s="20">
        <f t="shared" si="65"/>
        <v>37074</v>
      </c>
      <c r="B619" s="26">
        <v>183</v>
      </c>
      <c r="C619" s="52">
        <v>0.925462961</v>
      </c>
      <c r="D619" s="27">
        <v>0.925462961</v>
      </c>
      <c r="E619" s="23">
        <v>6096</v>
      </c>
      <c r="F619" s="29">
        <v>0</v>
      </c>
      <c r="G619" s="52">
        <v>38.98874544</v>
      </c>
      <c r="H619" s="52">
        <v>-76.56599149</v>
      </c>
      <c r="I619" s="30">
        <v>1015.3</v>
      </c>
      <c r="J619" s="25">
        <f t="shared" si="60"/>
        <v>969.6999999999999</v>
      </c>
      <c r="K619" s="24">
        <f t="shared" si="61"/>
        <v>364.8052074215425</v>
      </c>
      <c r="L619" s="24">
        <f t="shared" si="62"/>
        <v>448.4052074215425</v>
      </c>
      <c r="M619" s="24">
        <f t="shared" si="63"/>
        <v>466.20520742154247</v>
      </c>
      <c r="N619" s="28">
        <f t="shared" si="64"/>
        <v>457.3052074215425</v>
      </c>
      <c r="O619" s="25">
        <v>19.7</v>
      </c>
      <c r="P619" s="25">
        <v>52.2</v>
      </c>
      <c r="Q619" s="25">
        <v>14.5</v>
      </c>
      <c r="AC619" s="32">
        <v>0.041</v>
      </c>
      <c r="AD619" s="28">
        <v>457.3052074215425</v>
      </c>
    </row>
    <row r="620" spans="1:30" ht="12.75">
      <c r="A620" s="20">
        <f t="shared" si="65"/>
        <v>37074</v>
      </c>
      <c r="B620" s="26">
        <v>183</v>
      </c>
      <c r="C620" s="52">
        <v>0.925578713</v>
      </c>
      <c r="D620" s="27">
        <v>0.925578713</v>
      </c>
      <c r="E620" s="23">
        <v>6106</v>
      </c>
      <c r="F620" s="29">
        <v>0</v>
      </c>
      <c r="G620" s="52">
        <v>38.99011188</v>
      </c>
      <c r="H620" s="52">
        <v>-76.57347427</v>
      </c>
      <c r="I620" s="30">
        <v>1015</v>
      </c>
      <c r="J620" s="25">
        <f t="shared" si="60"/>
        <v>969.4</v>
      </c>
      <c r="K620" s="24">
        <f t="shared" si="61"/>
        <v>367.37463182613794</v>
      </c>
      <c r="L620" s="24">
        <f t="shared" si="62"/>
        <v>450.97463182613797</v>
      </c>
      <c r="M620" s="24">
        <f t="shared" si="63"/>
        <v>468.7746318261379</v>
      </c>
      <c r="N620" s="28">
        <f t="shared" si="64"/>
        <v>459.87463182613794</v>
      </c>
      <c r="O620" s="25">
        <v>19.5</v>
      </c>
      <c r="P620" s="25">
        <v>52.3</v>
      </c>
      <c r="Q620" s="25">
        <v>13.3</v>
      </c>
      <c r="AC620" s="32">
        <v>0.04</v>
      </c>
      <c r="AD620" s="28">
        <v>459.87463182613794</v>
      </c>
    </row>
    <row r="621" spans="1:30" ht="12.75">
      <c r="A621" s="20">
        <f t="shared" si="65"/>
        <v>37074</v>
      </c>
      <c r="B621" s="26">
        <v>183</v>
      </c>
      <c r="C621" s="52">
        <v>0.925694466</v>
      </c>
      <c r="D621" s="27">
        <v>0.925694466</v>
      </c>
      <c r="E621" s="23">
        <v>6116</v>
      </c>
      <c r="F621" s="29">
        <v>0</v>
      </c>
      <c r="G621" s="52">
        <v>38.99138738</v>
      </c>
      <c r="H621" s="52">
        <v>-76.5809275</v>
      </c>
      <c r="I621" s="30">
        <v>1014.6</v>
      </c>
      <c r="J621" s="25">
        <f t="shared" si="60"/>
        <v>969</v>
      </c>
      <c r="K621" s="24">
        <f t="shared" si="61"/>
        <v>370.8017682231122</v>
      </c>
      <c r="L621" s="24">
        <f t="shared" si="62"/>
        <v>454.4017682231122</v>
      </c>
      <c r="M621" s="24">
        <f t="shared" si="63"/>
        <v>472.20176822311225</v>
      </c>
      <c r="N621" s="28">
        <f t="shared" si="64"/>
        <v>463.3017682231122</v>
      </c>
      <c r="O621" s="25">
        <v>19.4</v>
      </c>
      <c r="P621" s="25">
        <v>52.6</v>
      </c>
      <c r="Q621" s="25">
        <v>15.1</v>
      </c>
      <c r="AC621" s="32">
        <v>0.039</v>
      </c>
      <c r="AD621" s="28">
        <v>463.3017682231122</v>
      </c>
    </row>
    <row r="622" spans="1:30" ht="12.75">
      <c r="A622" s="20">
        <f t="shared" si="65"/>
        <v>37074</v>
      </c>
      <c r="B622" s="26">
        <v>183</v>
      </c>
      <c r="C622" s="52">
        <v>0.925810158</v>
      </c>
      <c r="D622" s="27">
        <v>0.925810158</v>
      </c>
      <c r="E622" s="23">
        <v>6126</v>
      </c>
      <c r="F622" s="29">
        <v>0</v>
      </c>
      <c r="G622" s="52">
        <v>38.99196979</v>
      </c>
      <c r="H622" s="52">
        <v>-76.58856206</v>
      </c>
      <c r="I622" s="30">
        <v>1016.3</v>
      </c>
      <c r="J622" s="25">
        <f t="shared" si="60"/>
        <v>970.6999999999999</v>
      </c>
      <c r="K622" s="24">
        <f t="shared" si="61"/>
        <v>356.2461967977965</v>
      </c>
      <c r="L622" s="24">
        <f t="shared" si="62"/>
        <v>439.84619679779644</v>
      </c>
      <c r="M622" s="24">
        <f t="shared" si="63"/>
        <v>457.6461967977965</v>
      </c>
      <c r="N622" s="28">
        <f t="shared" si="64"/>
        <v>448.7461967977965</v>
      </c>
      <c r="O622" s="25">
        <v>19.6</v>
      </c>
      <c r="P622" s="25">
        <v>52.8</v>
      </c>
      <c r="Q622" s="25">
        <v>14.5</v>
      </c>
      <c r="AC622" s="32">
        <v>0.04</v>
      </c>
      <c r="AD622" s="28">
        <v>448.7461967977965</v>
      </c>
    </row>
    <row r="623" spans="1:30" ht="12.75">
      <c r="A623" s="20">
        <f t="shared" si="65"/>
        <v>37074</v>
      </c>
      <c r="B623" s="26">
        <v>183</v>
      </c>
      <c r="C623" s="52">
        <v>0.92592591</v>
      </c>
      <c r="D623" s="27">
        <v>0.92592591</v>
      </c>
      <c r="E623" s="23">
        <v>6136</v>
      </c>
      <c r="F623" s="29">
        <v>0</v>
      </c>
      <c r="G623" s="52">
        <v>38.99113283</v>
      </c>
      <c r="H623" s="52">
        <v>-76.59606037</v>
      </c>
      <c r="I623" s="30">
        <v>1017.4</v>
      </c>
      <c r="J623" s="25">
        <f t="shared" si="60"/>
        <v>971.8</v>
      </c>
      <c r="K623" s="24">
        <f t="shared" si="61"/>
        <v>346.84146322190793</v>
      </c>
      <c r="L623" s="24">
        <f t="shared" si="62"/>
        <v>430.44146322190795</v>
      </c>
      <c r="M623" s="24">
        <f t="shared" si="63"/>
        <v>448.2414632219079</v>
      </c>
      <c r="N623" s="28">
        <f t="shared" si="64"/>
        <v>439.34146322190793</v>
      </c>
      <c r="O623" s="25">
        <v>19.8</v>
      </c>
      <c r="P623" s="25">
        <v>52.3</v>
      </c>
      <c r="Q623" s="25">
        <v>14.5</v>
      </c>
      <c r="AC623" s="32">
        <v>0.039</v>
      </c>
      <c r="AD623" s="28">
        <v>439.34146322190793</v>
      </c>
    </row>
    <row r="624" spans="1:30" ht="12.75">
      <c r="A624" s="20">
        <f t="shared" si="65"/>
        <v>37074</v>
      </c>
      <c r="B624" s="26">
        <v>183</v>
      </c>
      <c r="C624" s="52">
        <v>0.926041663</v>
      </c>
      <c r="D624" s="27">
        <v>0.926041663</v>
      </c>
      <c r="E624" s="23">
        <v>6146</v>
      </c>
      <c r="F624" s="29">
        <v>0</v>
      </c>
      <c r="G624" s="52">
        <v>38.98987927</v>
      </c>
      <c r="H624" s="52">
        <v>-76.60359296</v>
      </c>
      <c r="I624" s="30">
        <v>1017.6</v>
      </c>
      <c r="J624" s="25">
        <f t="shared" si="60"/>
        <v>972</v>
      </c>
      <c r="K624" s="24">
        <f t="shared" si="61"/>
        <v>345.1326554430607</v>
      </c>
      <c r="L624" s="24">
        <f t="shared" si="62"/>
        <v>428.7326554430607</v>
      </c>
      <c r="M624" s="24">
        <f t="shared" si="63"/>
        <v>446.53265544306066</v>
      </c>
      <c r="N624" s="28">
        <f t="shared" si="64"/>
        <v>437.6326554430607</v>
      </c>
      <c r="O624" s="25">
        <v>19.7</v>
      </c>
      <c r="P624" s="25">
        <v>52</v>
      </c>
      <c r="Q624" s="25">
        <v>14.6</v>
      </c>
      <c r="AC624" s="32">
        <v>0.038</v>
      </c>
      <c r="AD624" s="28">
        <v>437.6326554430607</v>
      </c>
    </row>
    <row r="625" spans="1:30" ht="12.75">
      <c r="A625" s="20">
        <f t="shared" si="65"/>
        <v>37074</v>
      </c>
      <c r="B625" s="26">
        <v>183</v>
      </c>
      <c r="C625" s="52">
        <v>0.926157415</v>
      </c>
      <c r="D625" s="27">
        <v>0.926157415</v>
      </c>
      <c r="E625" s="23">
        <v>6156</v>
      </c>
      <c r="F625" s="29">
        <v>0</v>
      </c>
      <c r="G625" s="52">
        <v>38.98854576</v>
      </c>
      <c r="H625" s="52">
        <v>-76.61112334</v>
      </c>
      <c r="I625" s="30">
        <v>1017.6</v>
      </c>
      <c r="J625" s="25">
        <f t="shared" si="60"/>
        <v>972</v>
      </c>
      <c r="K625" s="24">
        <f t="shared" si="61"/>
        <v>345.1326554430607</v>
      </c>
      <c r="L625" s="24">
        <f t="shared" si="62"/>
        <v>428.7326554430607</v>
      </c>
      <c r="M625" s="24">
        <f t="shared" si="63"/>
        <v>446.53265544306066</v>
      </c>
      <c r="N625" s="28">
        <f t="shared" si="64"/>
        <v>437.6326554430607</v>
      </c>
      <c r="O625" s="25">
        <v>19.6</v>
      </c>
      <c r="P625" s="25">
        <v>52.7</v>
      </c>
      <c r="Q625" s="25">
        <v>15.1</v>
      </c>
      <c r="AC625" s="32">
        <v>0.038</v>
      </c>
      <c r="AD625" s="28">
        <v>437.6326554430607</v>
      </c>
    </row>
    <row r="626" spans="1:30" ht="12.75">
      <c r="A626" s="20">
        <f t="shared" si="65"/>
        <v>37074</v>
      </c>
      <c r="B626" s="26">
        <v>183</v>
      </c>
      <c r="C626" s="52">
        <v>0.926273167</v>
      </c>
      <c r="D626" s="27">
        <v>0.926273167</v>
      </c>
      <c r="E626" s="23">
        <v>6166</v>
      </c>
      <c r="F626" s="29">
        <v>0</v>
      </c>
      <c r="G626" s="52">
        <v>38.98737668</v>
      </c>
      <c r="H626" s="52">
        <v>-76.61877005</v>
      </c>
      <c r="I626" s="30">
        <v>1017.4</v>
      </c>
      <c r="J626" s="25">
        <f t="shared" si="60"/>
        <v>971.8</v>
      </c>
      <c r="K626" s="24">
        <f t="shared" si="61"/>
        <v>346.84146322190793</v>
      </c>
      <c r="L626" s="24">
        <f t="shared" si="62"/>
        <v>430.44146322190795</v>
      </c>
      <c r="M626" s="24">
        <f t="shared" si="63"/>
        <v>448.2414632219079</v>
      </c>
      <c r="N626" s="28">
        <f t="shared" si="64"/>
        <v>439.34146322190793</v>
      </c>
      <c r="O626" s="25">
        <v>19.6</v>
      </c>
      <c r="P626" s="25">
        <v>52.6</v>
      </c>
      <c r="Q626" s="25">
        <v>15.4</v>
      </c>
      <c r="AC626" s="32">
        <v>0.039</v>
      </c>
      <c r="AD626" s="28">
        <v>439.34146322190793</v>
      </c>
    </row>
    <row r="627" spans="1:30" ht="12.75">
      <c r="A627" s="20">
        <f t="shared" si="65"/>
        <v>37074</v>
      </c>
      <c r="B627" s="26">
        <v>183</v>
      </c>
      <c r="C627" s="52">
        <v>0.92638886</v>
      </c>
      <c r="D627" s="27">
        <v>0.92638886</v>
      </c>
      <c r="E627" s="23">
        <v>6176</v>
      </c>
      <c r="F627" s="29">
        <v>0</v>
      </c>
      <c r="G627" s="52">
        <v>38.98640245</v>
      </c>
      <c r="H627" s="52">
        <v>-76.62641318</v>
      </c>
      <c r="I627" s="30">
        <v>1017.3</v>
      </c>
      <c r="J627" s="25">
        <f t="shared" si="60"/>
        <v>971.6999999999999</v>
      </c>
      <c r="K627" s="24">
        <f t="shared" si="61"/>
        <v>347.6959989954418</v>
      </c>
      <c r="L627" s="24">
        <f t="shared" si="62"/>
        <v>431.2959989954418</v>
      </c>
      <c r="M627" s="24">
        <f t="shared" si="63"/>
        <v>449.09599899544185</v>
      </c>
      <c r="N627" s="28">
        <f t="shared" si="64"/>
        <v>440.1959989954418</v>
      </c>
      <c r="O627" s="25">
        <v>19.7</v>
      </c>
      <c r="P627" s="25">
        <v>52.3</v>
      </c>
      <c r="Q627" s="25">
        <v>15.3</v>
      </c>
      <c r="AC627" s="32">
        <v>0.038</v>
      </c>
      <c r="AD627" s="28">
        <v>440.1959989954418</v>
      </c>
    </row>
    <row r="628" spans="1:30" ht="12.75">
      <c r="A628" s="20">
        <f t="shared" si="65"/>
        <v>37074</v>
      </c>
      <c r="B628" s="26">
        <v>183</v>
      </c>
      <c r="C628" s="52">
        <v>0.926504612</v>
      </c>
      <c r="D628" s="27">
        <v>0.926504612</v>
      </c>
      <c r="E628" s="23">
        <v>6186</v>
      </c>
      <c r="F628" s="29">
        <v>0</v>
      </c>
      <c r="G628" s="52">
        <v>38.98541571</v>
      </c>
      <c r="H628" s="52">
        <v>-76.63403085</v>
      </c>
      <c r="I628" s="30">
        <v>1017.1</v>
      </c>
      <c r="J628" s="25">
        <f t="shared" si="60"/>
        <v>971.5</v>
      </c>
      <c r="K628" s="24">
        <f t="shared" si="61"/>
        <v>349.4053344012313</v>
      </c>
      <c r="L628" s="24">
        <f t="shared" si="62"/>
        <v>433.00533440123127</v>
      </c>
      <c r="M628" s="24">
        <f t="shared" si="63"/>
        <v>450.80533440123133</v>
      </c>
      <c r="N628" s="28">
        <f t="shared" si="64"/>
        <v>441.9053344012313</v>
      </c>
      <c r="O628" s="25">
        <v>19.6</v>
      </c>
      <c r="P628" s="25">
        <v>52.2</v>
      </c>
      <c r="Q628" s="25">
        <v>15.9</v>
      </c>
      <c r="AC628" s="32">
        <v>0.039</v>
      </c>
      <c r="AD628" s="28">
        <v>441.9053344012313</v>
      </c>
    </row>
    <row r="629" spans="1:30" ht="12.75">
      <c r="A629" s="20">
        <f t="shared" si="65"/>
        <v>37074</v>
      </c>
      <c r="B629" s="26">
        <v>183</v>
      </c>
      <c r="C629" s="52">
        <v>0.926620364</v>
      </c>
      <c r="D629" s="27">
        <v>0.926620364</v>
      </c>
      <c r="E629" s="23">
        <v>6196</v>
      </c>
      <c r="F629" s="29">
        <v>0</v>
      </c>
      <c r="G629" s="52">
        <v>38.98441513</v>
      </c>
      <c r="H629" s="52">
        <v>-76.64158934</v>
      </c>
      <c r="I629" s="30">
        <v>1017.6</v>
      </c>
      <c r="J629" s="25">
        <f t="shared" si="60"/>
        <v>972</v>
      </c>
      <c r="K629" s="24">
        <f t="shared" si="61"/>
        <v>345.1326554430607</v>
      </c>
      <c r="L629" s="24">
        <f t="shared" si="62"/>
        <v>428.7326554430607</v>
      </c>
      <c r="M629" s="24">
        <f t="shared" si="63"/>
        <v>446.53265544306066</v>
      </c>
      <c r="N629" s="28">
        <f t="shared" si="64"/>
        <v>437.6326554430607</v>
      </c>
      <c r="O629" s="25">
        <v>19.7</v>
      </c>
      <c r="P629" s="25">
        <v>52.5</v>
      </c>
      <c r="Q629" s="25">
        <v>19</v>
      </c>
      <c r="AC629" s="32">
        <v>0.037</v>
      </c>
      <c r="AD629" s="28">
        <v>437.6326554430607</v>
      </c>
    </row>
    <row r="630" spans="1:30" ht="12.75">
      <c r="A630" s="20">
        <f t="shared" si="65"/>
        <v>37074</v>
      </c>
      <c r="B630" s="26">
        <v>183</v>
      </c>
      <c r="C630" s="52">
        <v>0.926736116</v>
      </c>
      <c r="D630" s="27">
        <v>0.926736116</v>
      </c>
      <c r="E630" s="23">
        <v>6206</v>
      </c>
      <c r="F630" s="29">
        <v>0</v>
      </c>
      <c r="G630" s="52">
        <v>38.98357963</v>
      </c>
      <c r="H630" s="52">
        <v>-76.64908053</v>
      </c>
      <c r="I630" s="30">
        <v>1017.6</v>
      </c>
      <c r="J630" s="25">
        <f t="shared" si="60"/>
        <v>972</v>
      </c>
      <c r="K630" s="24">
        <f t="shared" si="61"/>
        <v>345.1326554430607</v>
      </c>
      <c r="L630" s="24">
        <f t="shared" si="62"/>
        <v>428.7326554430607</v>
      </c>
      <c r="M630" s="24">
        <f t="shared" si="63"/>
        <v>446.53265544306066</v>
      </c>
      <c r="N630" s="28">
        <f t="shared" si="64"/>
        <v>437.6326554430607</v>
      </c>
      <c r="O630" s="25">
        <v>19.7</v>
      </c>
      <c r="P630" s="25">
        <v>52.7</v>
      </c>
      <c r="Q630" s="25">
        <v>17.6</v>
      </c>
      <c r="AC630" s="32">
        <v>0.038</v>
      </c>
      <c r="AD630" s="28">
        <v>437.6326554430607</v>
      </c>
    </row>
    <row r="631" spans="1:30" ht="12.75">
      <c r="A631" s="20">
        <f t="shared" si="65"/>
        <v>37074</v>
      </c>
      <c r="B631" s="26">
        <v>183</v>
      </c>
      <c r="C631" s="52">
        <v>0.926851869</v>
      </c>
      <c r="D631" s="27">
        <v>0.926851869</v>
      </c>
      <c r="E631" s="23">
        <v>6216</v>
      </c>
      <c r="F631" s="29">
        <v>0</v>
      </c>
      <c r="G631" s="52">
        <v>38.98287093</v>
      </c>
      <c r="H631" s="52">
        <v>-76.65663682</v>
      </c>
      <c r="I631" s="30">
        <v>1016.7</v>
      </c>
      <c r="J631" s="25">
        <f t="shared" si="60"/>
        <v>971.1</v>
      </c>
      <c r="K631" s="24">
        <f t="shared" si="61"/>
        <v>352.82506115480254</v>
      </c>
      <c r="L631" s="24">
        <f t="shared" si="62"/>
        <v>436.4250611548025</v>
      </c>
      <c r="M631" s="24">
        <f t="shared" si="63"/>
        <v>454.2250611548026</v>
      </c>
      <c r="N631" s="28">
        <f t="shared" si="64"/>
        <v>445.32506115480254</v>
      </c>
      <c r="O631" s="25">
        <v>19.7</v>
      </c>
      <c r="P631" s="25">
        <v>52.2</v>
      </c>
      <c r="Q631" s="25">
        <v>19.4</v>
      </c>
      <c r="AC631" s="32">
        <v>0.075</v>
      </c>
      <c r="AD631" s="28">
        <v>445.32506115480254</v>
      </c>
    </row>
    <row r="632" spans="1:30" ht="12.75">
      <c r="A632" s="20">
        <f t="shared" si="65"/>
        <v>37074</v>
      </c>
      <c r="B632" s="26">
        <v>183</v>
      </c>
      <c r="C632" s="52">
        <v>0.926967621</v>
      </c>
      <c r="D632" s="27">
        <v>0.926967621</v>
      </c>
      <c r="E632" s="23">
        <v>6226</v>
      </c>
      <c r="F632" s="29">
        <v>0</v>
      </c>
      <c r="G632" s="52">
        <v>38.98215047</v>
      </c>
      <c r="H632" s="52">
        <v>-76.66416929</v>
      </c>
      <c r="I632" s="30">
        <v>1017.9</v>
      </c>
      <c r="J632" s="25">
        <f t="shared" si="60"/>
        <v>972.3</v>
      </c>
      <c r="K632" s="24">
        <f t="shared" si="61"/>
        <v>342.5701029240357</v>
      </c>
      <c r="L632" s="24">
        <f t="shared" si="62"/>
        <v>426.17010292403575</v>
      </c>
      <c r="M632" s="24">
        <f t="shared" si="63"/>
        <v>443.9701029240357</v>
      </c>
      <c r="N632" s="28">
        <f t="shared" si="64"/>
        <v>435.0701029240357</v>
      </c>
      <c r="O632" s="25">
        <v>19.7</v>
      </c>
      <c r="P632" s="25">
        <v>52.9</v>
      </c>
      <c r="Q632" s="25">
        <v>19.8</v>
      </c>
      <c r="AC632" s="32">
        <v>0.065</v>
      </c>
      <c r="AD632" s="28">
        <v>435.0701029240357</v>
      </c>
    </row>
    <row r="633" spans="1:30" ht="12.75">
      <c r="A633" s="20">
        <f t="shared" si="65"/>
        <v>37074</v>
      </c>
      <c r="B633" s="26">
        <v>183</v>
      </c>
      <c r="C633" s="52">
        <v>0.927083313</v>
      </c>
      <c r="D633" s="27">
        <v>0.927083313</v>
      </c>
      <c r="E633" s="23">
        <v>6236</v>
      </c>
      <c r="F633" s="29">
        <v>0</v>
      </c>
      <c r="G633" s="52">
        <v>38.98144421</v>
      </c>
      <c r="H633" s="52">
        <v>-76.67169823</v>
      </c>
      <c r="I633" s="30">
        <v>1017.1</v>
      </c>
      <c r="J633" s="25">
        <f t="shared" si="60"/>
        <v>971.5</v>
      </c>
      <c r="K633" s="24">
        <f t="shared" si="61"/>
        <v>349.4053344012313</v>
      </c>
      <c r="L633" s="24">
        <f t="shared" si="62"/>
        <v>433.00533440123127</v>
      </c>
      <c r="M633" s="24">
        <f t="shared" si="63"/>
        <v>450.80533440123133</v>
      </c>
      <c r="N633" s="28">
        <f t="shared" si="64"/>
        <v>441.9053344012313</v>
      </c>
      <c r="O633" s="25">
        <v>19.6</v>
      </c>
      <c r="P633" s="25">
        <v>53.4</v>
      </c>
      <c r="Q633" s="25">
        <v>20.3</v>
      </c>
      <c r="AC633" s="32">
        <v>0.059</v>
      </c>
      <c r="AD633" s="28">
        <v>441.9053344012313</v>
      </c>
    </row>
    <row r="634" spans="1:30" ht="12.75">
      <c r="A634" s="20">
        <f t="shared" si="65"/>
        <v>37074</v>
      </c>
      <c r="B634" s="26">
        <v>183</v>
      </c>
      <c r="C634" s="52">
        <v>0.927199066</v>
      </c>
      <c r="D634" s="27">
        <v>0.927199066</v>
      </c>
      <c r="E634" s="23">
        <v>6246</v>
      </c>
      <c r="F634" s="29">
        <v>0</v>
      </c>
      <c r="G634" s="52">
        <v>38.98083613</v>
      </c>
      <c r="H634" s="52">
        <v>-76.67923881</v>
      </c>
      <c r="I634" s="30">
        <v>1018.6</v>
      </c>
      <c r="J634" s="25">
        <f t="shared" si="60"/>
        <v>973</v>
      </c>
      <c r="K634" s="24">
        <f t="shared" si="61"/>
        <v>336.5938872130495</v>
      </c>
      <c r="L634" s="24">
        <f t="shared" si="62"/>
        <v>420.1938872130495</v>
      </c>
      <c r="M634" s="24">
        <f t="shared" si="63"/>
        <v>437.99388721304956</v>
      </c>
      <c r="N634" s="28">
        <f t="shared" si="64"/>
        <v>429.0938872130495</v>
      </c>
      <c r="O634" s="25">
        <v>19.6</v>
      </c>
      <c r="P634" s="25">
        <v>52.8</v>
      </c>
      <c r="Q634" s="25">
        <v>16</v>
      </c>
      <c r="AC634" s="32">
        <v>0.056</v>
      </c>
      <c r="AD634" s="28">
        <v>429.0938872130495</v>
      </c>
    </row>
    <row r="635" spans="1:30" ht="12.75">
      <c r="A635" s="20">
        <f t="shared" si="65"/>
        <v>37074</v>
      </c>
      <c r="B635" s="26">
        <v>183</v>
      </c>
      <c r="C635" s="52">
        <v>0.927314818</v>
      </c>
      <c r="D635" s="27">
        <v>0.927314818</v>
      </c>
      <c r="E635" s="23">
        <v>6256</v>
      </c>
      <c r="F635" s="29">
        <v>0</v>
      </c>
      <c r="G635" s="52">
        <v>38.98022885</v>
      </c>
      <c r="H635" s="52">
        <v>-76.68681688</v>
      </c>
      <c r="I635" s="30">
        <v>1018.6</v>
      </c>
      <c r="J635" s="25">
        <f t="shared" si="60"/>
        <v>973</v>
      </c>
      <c r="K635" s="24">
        <f t="shared" si="61"/>
        <v>336.5938872130495</v>
      </c>
      <c r="L635" s="24">
        <f t="shared" si="62"/>
        <v>420.1938872130495</v>
      </c>
      <c r="M635" s="24">
        <f t="shared" si="63"/>
        <v>437.99388721304956</v>
      </c>
      <c r="N635" s="28">
        <f t="shared" si="64"/>
        <v>429.0938872130495</v>
      </c>
      <c r="O635" s="25">
        <v>19.6</v>
      </c>
      <c r="P635" s="25">
        <v>52.8</v>
      </c>
      <c r="Q635" s="25">
        <v>20.5</v>
      </c>
      <c r="AC635" s="32">
        <v>0.056</v>
      </c>
      <c r="AD635" s="28">
        <v>429.0938872130495</v>
      </c>
    </row>
    <row r="636" spans="1:30" ht="12.75">
      <c r="A636" s="20">
        <f t="shared" si="65"/>
        <v>37074</v>
      </c>
      <c r="B636" s="26">
        <v>183</v>
      </c>
      <c r="C636" s="52">
        <v>0.92743057</v>
      </c>
      <c r="D636" s="27">
        <v>0.92743057</v>
      </c>
      <c r="E636" s="23">
        <v>6266</v>
      </c>
      <c r="F636" s="29">
        <v>0</v>
      </c>
      <c r="G636" s="52">
        <v>38.97961329</v>
      </c>
      <c r="H636" s="52">
        <v>-76.69439611</v>
      </c>
      <c r="I636" s="30">
        <v>1018.2</v>
      </c>
      <c r="J636" s="25">
        <f t="shared" si="60"/>
        <v>972.6</v>
      </c>
      <c r="K636" s="24">
        <f t="shared" si="61"/>
        <v>340.008340950301</v>
      </c>
      <c r="L636" s="24">
        <f t="shared" si="62"/>
        <v>423.608340950301</v>
      </c>
      <c r="M636" s="24">
        <f t="shared" si="63"/>
        <v>441.40834095030095</v>
      </c>
      <c r="N636" s="28">
        <f t="shared" si="64"/>
        <v>432.508340950301</v>
      </c>
      <c r="O636" s="25">
        <v>19.5</v>
      </c>
      <c r="P636" s="25">
        <v>52.7</v>
      </c>
      <c r="Q636" s="25">
        <v>19.3</v>
      </c>
      <c r="AC636" s="32">
        <v>0.056</v>
      </c>
      <c r="AD636" s="28">
        <v>432.508340950301</v>
      </c>
    </row>
    <row r="637" spans="1:30" ht="12.75">
      <c r="A637" s="20">
        <f t="shared" si="65"/>
        <v>37074</v>
      </c>
      <c r="B637" s="26">
        <v>183</v>
      </c>
      <c r="C637" s="52">
        <v>0.927546322</v>
      </c>
      <c r="D637" s="27">
        <v>0.927546322</v>
      </c>
      <c r="E637" s="23">
        <v>6276</v>
      </c>
      <c r="F637" s="29">
        <v>0</v>
      </c>
      <c r="G637" s="52">
        <v>38.97900002</v>
      </c>
      <c r="H637" s="52">
        <v>-76.70186385</v>
      </c>
      <c r="I637" s="30">
        <v>1017.6</v>
      </c>
      <c r="J637" s="25">
        <f t="shared" si="60"/>
        <v>972</v>
      </c>
      <c r="K637" s="24">
        <f t="shared" si="61"/>
        <v>345.1326554430607</v>
      </c>
      <c r="L637" s="24">
        <f t="shared" si="62"/>
        <v>428.7326554430607</v>
      </c>
      <c r="M637" s="24">
        <f t="shared" si="63"/>
        <v>446.53265544306066</v>
      </c>
      <c r="N637" s="28">
        <f t="shared" si="64"/>
        <v>437.6326554430607</v>
      </c>
      <c r="O637" s="25">
        <v>19.5</v>
      </c>
      <c r="P637" s="25">
        <v>52.9</v>
      </c>
      <c r="Q637" s="25">
        <v>19.2</v>
      </c>
      <c r="AC637" s="32">
        <v>0.056</v>
      </c>
      <c r="AD637" s="28">
        <v>437.6326554430607</v>
      </c>
    </row>
    <row r="638" spans="1:30" ht="12.75">
      <c r="A638" s="20">
        <f t="shared" si="65"/>
        <v>37074</v>
      </c>
      <c r="B638" s="26">
        <v>183</v>
      </c>
      <c r="C638" s="52">
        <v>0.927662015</v>
      </c>
      <c r="D638" s="27">
        <v>0.927662015</v>
      </c>
      <c r="E638" s="23">
        <v>6286</v>
      </c>
      <c r="F638" s="29">
        <v>0</v>
      </c>
      <c r="G638" s="52">
        <v>38.9783156</v>
      </c>
      <c r="H638" s="52">
        <v>-76.70938536</v>
      </c>
      <c r="I638" s="30">
        <v>1017.3</v>
      </c>
      <c r="J638" s="25">
        <f t="shared" si="60"/>
        <v>971.6999999999999</v>
      </c>
      <c r="K638" s="24">
        <f t="shared" si="61"/>
        <v>347.6959989954418</v>
      </c>
      <c r="L638" s="24">
        <f t="shared" si="62"/>
        <v>431.2959989954418</v>
      </c>
      <c r="M638" s="24">
        <f t="shared" si="63"/>
        <v>449.09599899544185</v>
      </c>
      <c r="N638" s="28">
        <f t="shared" si="64"/>
        <v>440.1959989954418</v>
      </c>
      <c r="O638" s="25">
        <v>19.4</v>
      </c>
      <c r="P638" s="25">
        <v>53.8</v>
      </c>
      <c r="Q638" s="25">
        <v>19.1</v>
      </c>
      <c r="AC638" s="32">
        <v>0.054</v>
      </c>
      <c r="AD638" s="28">
        <v>440.1959989954418</v>
      </c>
    </row>
    <row r="639" spans="1:30" ht="12.75">
      <c r="A639" s="20">
        <f t="shared" si="65"/>
        <v>37074</v>
      </c>
      <c r="B639" s="26">
        <v>183</v>
      </c>
      <c r="C639" s="52">
        <v>0.927777767</v>
      </c>
      <c r="D639" s="27">
        <v>0.927777767</v>
      </c>
      <c r="E639" s="23">
        <v>6296</v>
      </c>
      <c r="F639" s="29">
        <v>0</v>
      </c>
      <c r="G639" s="52">
        <v>38.9778122</v>
      </c>
      <c r="H639" s="52">
        <v>-76.71671204</v>
      </c>
      <c r="I639" s="30">
        <v>1016.7</v>
      </c>
      <c r="J639" s="25">
        <f t="shared" si="60"/>
        <v>971.1</v>
      </c>
      <c r="K639" s="24">
        <f t="shared" si="61"/>
        <v>352.82506115480254</v>
      </c>
      <c r="L639" s="24">
        <f t="shared" si="62"/>
        <v>436.4250611548025</v>
      </c>
      <c r="M639" s="24">
        <f t="shared" si="63"/>
        <v>454.2250611548026</v>
      </c>
      <c r="N639" s="28">
        <f t="shared" si="64"/>
        <v>445.32506115480254</v>
      </c>
      <c r="O639" s="25">
        <v>19.5</v>
      </c>
      <c r="P639" s="25">
        <v>53.6</v>
      </c>
      <c r="Q639" s="25">
        <v>20.9</v>
      </c>
      <c r="AC639" s="32">
        <v>0.054</v>
      </c>
      <c r="AD639" s="28">
        <v>445.32506115480254</v>
      </c>
    </row>
    <row r="640" spans="1:30" ht="12.75">
      <c r="A640" s="20">
        <f t="shared" si="65"/>
        <v>37074</v>
      </c>
      <c r="B640" s="26">
        <v>183</v>
      </c>
      <c r="C640" s="52">
        <v>0.927893519</v>
      </c>
      <c r="D640" s="27">
        <v>0.927893519</v>
      </c>
      <c r="E640" s="23">
        <v>6306</v>
      </c>
      <c r="F640" s="29">
        <v>0</v>
      </c>
      <c r="G640" s="52">
        <v>38.97734456</v>
      </c>
      <c r="H640" s="52">
        <v>-76.72412092</v>
      </c>
      <c r="I640" s="30">
        <v>1017.4</v>
      </c>
      <c r="J640" s="25">
        <f t="shared" si="60"/>
        <v>971.8</v>
      </c>
      <c r="K640" s="24">
        <f t="shared" si="61"/>
        <v>346.84146322190793</v>
      </c>
      <c r="L640" s="24">
        <f t="shared" si="62"/>
        <v>430.44146322190795</v>
      </c>
      <c r="M640" s="24">
        <f t="shared" si="63"/>
        <v>448.2414632219079</v>
      </c>
      <c r="N640" s="28">
        <f t="shared" si="64"/>
        <v>439.34146322190793</v>
      </c>
      <c r="O640" s="25">
        <v>19.5</v>
      </c>
      <c r="P640" s="25">
        <v>53.2</v>
      </c>
      <c r="Q640" s="25">
        <v>20.1</v>
      </c>
      <c r="AC640" s="32">
        <v>0.056</v>
      </c>
      <c r="AD640" s="28">
        <v>439.34146322190793</v>
      </c>
    </row>
    <row r="641" spans="1:30" ht="12.75">
      <c r="A641" s="20">
        <f t="shared" si="65"/>
        <v>37074</v>
      </c>
      <c r="B641" s="26">
        <v>183</v>
      </c>
      <c r="C641" s="52">
        <v>0.928009272</v>
      </c>
      <c r="D641" s="27">
        <v>0.928009272</v>
      </c>
      <c r="E641" s="23">
        <v>6316</v>
      </c>
      <c r="F641" s="29">
        <v>0</v>
      </c>
      <c r="G641" s="52">
        <v>38.97693254</v>
      </c>
      <c r="H641" s="52">
        <v>-76.73146938</v>
      </c>
      <c r="I641" s="30">
        <v>1017.9</v>
      </c>
      <c r="J641" s="25">
        <f t="shared" si="60"/>
        <v>972.3</v>
      </c>
      <c r="K641" s="24">
        <f t="shared" si="61"/>
        <v>342.5701029240357</v>
      </c>
      <c r="L641" s="24">
        <f t="shared" si="62"/>
        <v>426.17010292403575</v>
      </c>
      <c r="M641" s="24">
        <f t="shared" si="63"/>
        <v>443.9701029240357</v>
      </c>
      <c r="N641" s="28">
        <f t="shared" si="64"/>
        <v>435.0701029240357</v>
      </c>
      <c r="O641" s="25">
        <v>19.6</v>
      </c>
      <c r="P641" s="25">
        <v>53.1</v>
      </c>
      <c r="Q641" s="25">
        <v>20.9</v>
      </c>
      <c r="AC641" s="32">
        <v>0.053</v>
      </c>
      <c r="AD641" s="28">
        <v>435.0701029240357</v>
      </c>
    </row>
    <row r="642" spans="1:30" ht="12.75">
      <c r="A642" s="20">
        <f t="shared" si="65"/>
        <v>37074</v>
      </c>
      <c r="B642" s="26">
        <v>183</v>
      </c>
      <c r="C642" s="52">
        <v>0.928125024</v>
      </c>
      <c r="D642" s="27">
        <v>0.928125024</v>
      </c>
      <c r="E642" s="23">
        <v>6326</v>
      </c>
      <c r="F642" s="29">
        <v>0</v>
      </c>
      <c r="G642" s="52">
        <v>38.97646264</v>
      </c>
      <c r="H642" s="52">
        <v>-76.73900147</v>
      </c>
      <c r="I642" s="30">
        <v>1016.5</v>
      </c>
      <c r="J642" s="25">
        <f t="shared" si="60"/>
        <v>970.9</v>
      </c>
      <c r="K642" s="24">
        <f t="shared" si="61"/>
        <v>354.53545279256934</v>
      </c>
      <c r="L642" s="24">
        <f t="shared" si="62"/>
        <v>438.13545279256937</v>
      </c>
      <c r="M642" s="24">
        <f t="shared" si="63"/>
        <v>455.9354527925693</v>
      </c>
      <c r="N642" s="28">
        <f t="shared" si="64"/>
        <v>447.03545279256934</v>
      </c>
      <c r="O642" s="25">
        <v>19.6</v>
      </c>
      <c r="P642" s="25">
        <v>54.2</v>
      </c>
      <c r="Q642" s="25">
        <v>20.6</v>
      </c>
      <c r="AC642" s="32">
        <v>0.049</v>
      </c>
      <c r="AD642" s="28">
        <v>447.03545279256934</v>
      </c>
    </row>
    <row r="643" spans="1:30" ht="12.75">
      <c r="A643" s="20">
        <f t="shared" si="65"/>
        <v>37074</v>
      </c>
      <c r="B643" s="26">
        <v>183</v>
      </c>
      <c r="C643" s="52">
        <v>0.928240716</v>
      </c>
      <c r="D643" s="27">
        <v>0.928240716</v>
      </c>
      <c r="E643" s="23">
        <v>6336</v>
      </c>
      <c r="F643" s="29">
        <v>0</v>
      </c>
      <c r="G643" s="52">
        <v>38.97584519</v>
      </c>
      <c r="H643" s="52">
        <v>-76.74671009</v>
      </c>
      <c r="I643" s="30">
        <v>1016.3</v>
      </c>
      <c r="J643" s="25">
        <f t="shared" si="60"/>
        <v>970.6999999999999</v>
      </c>
      <c r="K643" s="24">
        <f t="shared" si="61"/>
        <v>356.2461967977965</v>
      </c>
      <c r="L643" s="24">
        <f t="shared" si="62"/>
        <v>439.84619679779644</v>
      </c>
      <c r="M643" s="24">
        <f t="shared" si="63"/>
        <v>457.6461967977965</v>
      </c>
      <c r="N643" s="28">
        <f t="shared" si="64"/>
        <v>448.7461967977965</v>
      </c>
      <c r="O643" s="25">
        <v>19.4</v>
      </c>
      <c r="P643" s="25">
        <v>53.6</v>
      </c>
      <c r="Q643" s="25">
        <v>20.3</v>
      </c>
      <c r="AC643" s="32">
        <v>0.05</v>
      </c>
      <c r="AD643" s="28">
        <v>448.7461967977965</v>
      </c>
    </row>
    <row r="644" spans="1:30" ht="12.75">
      <c r="A644" s="20">
        <f t="shared" si="65"/>
        <v>37074</v>
      </c>
      <c r="B644" s="26">
        <v>183</v>
      </c>
      <c r="C644" s="52">
        <v>0.928356469</v>
      </c>
      <c r="D644" s="27">
        <v>0.928356469</v>
      </c>
      <c r="E644" s="23">
        <v>6346</v>
      </c>
      <c r="F644" s="29">
        <v>0</v>
      </c>
      <c r="G644" s="52">
        <v>38.97501843</v>
      </c>
      <c r="H644" s="52">
        <v>-76.75443447</v>
      </c>
      <c r="I644" s="30">
        <v>1016.4</v>
      </c>
      <c r="J644" s="25">
        <f t="shared" si="60"/>
        <v>970.8</v>
      </c>
      <c r="K644" s="24">
        <f t="shared" si="61"/>
        <v>355.39078074017567</v>
      </c>
      <c r="L644" s="24">
        <f t="shared" si="62"/>
        <v>438.99078074017564</v>
      </c>
      <c r="M644" s="24">
        <f t="shared" si="63"/>
        <v>456.7907807401757</v>
      </c>
      <c r="N644" s="28">
        <f t="shared" si="64"/>
        <v>447.89078074017567</v>
      </c>
      <c r="O644" s="25">
        <v>19.5</v>
      </c>
      <c r="P644" s="25">
        <v>53.1</v>
      </c>
      <c r="Q644" s="25">
        <v>21.4</v>
      </c>
      <c r="AC644" s="32">
        <v>0.046</v>
      </c>
      <c r="AD644" s="28">
        <v>447.89078074017567</v>
      </c>
    </row>
    <row r="645" spans="1:30" ht="12.75">
      <c r="A645" s="20">
        <f t="shared" si="65"/>
        <v>37074</v>
      </c>
      <c r="B645" s="26">
        <v>183</v>
      </c>
      <c r="C645" s="52">
        <v>0.928472221</v>
      </c>
      <c r="D645" s="27">
        <v>0.928472221</v>
      </c>
      <c r="E645" s="23">
        <v>6356</v>
      </c>
      <c r="F645" s="29">
        <v>0</v>
      </c>
      <c r="G645" s="52">
        <v>38.9741831</v>
      </c>
      <c r="H645" s="52">
        <v>-76.76211445</v>
      </c>
      <c r="I645" s="30">
        <v>1017.4</v>
      </c>
      <c r="J645" s="25">
        <f t="shared" si="60"/>
        <v>971.8</v>
      </c>
      <c r="K645" s="24">
        <f t="shared" si="61"/>
        <v>346.84146322190793</v>
      </c>
      <c r="L645" s="24">
        <f t="shared" si="62"/>
        <v>430.44146322190795</v>
      </c>
      <c r="M645" s="24">
        <f t="shared" si="63"/>
        <v>448.2414632219079</v>
      </c>
      <c r="N645" s="28">
        <f t="shared" si="64"/>
        <v>439.34146322190793</v>
      </c>
      <c r="O645" s="25">
        <v>19.6</v>
      </c>
      <c r="P645" s="25">
        <v>53.3</v>
      </c>
      <c r="Q645" s="25">
        <v>21.1</v>
      </c>
      <c r="AC645" s="32">
        <v>0.045</v>
      </c>
      <c r="AD645" s="28">
        <v>439.34146322190793</v>
      </c>
    </row>
    <row r="646" spans="1:30" ht="12.75">
      <c r="A646" s="20">
        <f t="shared" si="65"/>
        <v>37074</v>
      </c>
      <c r="B646" s="26">
        <v>183</v>
      </c>
      <c r="C646" s="52">
        <v>0.928587973</v>
      </c>
      <c r="D646" s="27">
        <v>0.928587973</v>
      </c>
      <c r="E646" s="23">
        <v>6366</v>
      </c>
      <c r="F646" s="29">
        <v>0</v>
      </c>
      <c r="G646" s="52">
        <v>38.9733352</v>
      </c>
      <c r="H646" s="52">
        <v>-76.76965837</v>
      </c>
      <c r="I646" s="30">
        <v>1017.7</v>
      </c>
      <c r="J646" s="25">
        <f t="shared" si="60"/>
        <v>972.1</v>
      </c>
      <c r="K646" s="24">
        <f t="shared" si="61"/>
        <v>344.27838340156853</v>
      </c>
      <c r="L646" s="24">
        <f t="shared" si="62"/>
        <v>427.8783834015685</v>
      </c>
      <c r="M646" s="24">
        <f t="shared" si="63"/>
        <v>445.67838340156857</v>
      </c>
      <c r="N646" s="28">
        <f t="shared" si="64"/>
        <v>436.77838340156853</v>
      </c>
      <c r="O646" s="25">
        <v>19.5</v>
      </c>
      <c r="P646" s="25">
        <v>52.8</v>
      </c>
      <c r="Q646" s="25">
        <v>19.4</v>
      </c>
      <c r="AC646" s="32">
        <v>0.044</v>
      </c>
      <c r="AD646" s="28">
        <v>436.77838340156853</v>
      </c>
    </row>
    <row r="647" spans="1:30" ht="12.75">
      <c r="A647" s="20">
        <f t="shared" si="65"/>
        <v>37074</v>
      </c>
      <c r="B647" s="26">
        <v>183</v>
      </c>
      <c r="C647" s="52">
        <v>0.928703725</v>
      </c>
      <c r="D647" s="27">
        <v>0.928703725</v>
      </c>
      <c r="E647" s="23">
        <v>6376</v>
      </c>
      <c r="F647" s="29">
        <v>0</v>
      </c>
      <c r="G647" s="52">
        <v>38.97248498</v>
      </c>
      <c r="H647" s="52">
        <v>-76.77723745</v>
      </c>
      <c r="I647" s="30">
        <v>1018.4</v>
      </c>
      <c r="J647" s="25">
        <f t="shared" si="60"/>
        <v>972.8</v>
      </c>
      <c r="K647" s="24">
        <f t="shared" si="61"/>
        <v>338.30093858549156</v>
      </c>
      <c r="L647" s="24">
        <f t="shared" si="62"/>
        <v>421.90093858549153</v>
      </c>
      <c r="M647" s="24">
        <f t="shared" si="63"/>
        <v>439.7009385854916</v>
      </c>
      <c r="N647" s="28">
        <f t="shared" si="64"/>
        <v>430.80093858549156</v>
      </c>
      <c r="O647" s="25">
        <v>19.5</v>
      </c>
      <c r="P647" s="25">
        <v>52.7</v>
      </c>
      <c r="Q647" s="25">
        <v>18.6</v>
      </c>
      <c r="AC647" s="32">
        <v>0.045</v>
      </c>
      <c r="AD647" s="28">
        <v>430.80093858549156</v>
      </c>
    </row>
    <row r="648" spans="1:30" ht="12.75">
      <c r="A648" s="20">
        <f t="shared" si="65"/>
        <v>37074</v>
      </c>
      <c r="B648" s="26">
        <v>183</v>
      </c>
      <c r="C648" s="52">
        <v>0.928819418</v>
      </c>
      <c r="D648" s="27">
        <v>0.928819418</v>
      </c>
      <c r="E648" s="23">
        <v>6386</v>
      </c>
      <c r="F648" s="29">
        <v>0</v>
      </c>
      <c r="G648" s="52">
        <v>38.97168101</v>
      </c>
      <c r="H648" s="52">
        <v>-76.78472401</v>
      </c>
      <c r="I648" s="30">
        <v>1017.6</v>
      </c>
      <c r="J648" s="25">
        <f t="shared" si="60"/>
        <v>972</v>
      </c>
      <c r="K648" s="24">
        <f t="shared" si="61"/>
        <v>345.1326554430607</v>
      </c>
      <c r="L648" s="24">
        <f t="shared" si="62"/>
        <v>428.7326554430607</v>
      </c>
      <c r="M648" s="24">
        <f t="shared" si="63"/>
        <v>446.53265544306066</v>
      </c>
      <c r="N648" s="28">
        <f t="shared" si="64"/>
        <v>437.6326554430607</v>
      </c>
      <c r="O648" s="25">
        <v>19.4</v>
      </c>
      <c r="P648" s="25">
        <v>53.1</v>
      </c>
      <c r="Q648" s="25">
        <v>20.6</v>
      </c>
      <c r="AC648" s="32">
        <v>0.045</v>
      </c>
      <c r="AD648" s="28">
        <v>437.6326554430607</v>
      </c>
    </row>
    <row r="649" spans="1:30" ht="12.75">
      <c r="A649" s="20">
        <f t="shared" si="65"/>
        <v>37074</v>
      </c>
      <c r="B649" s="26">
        <v>183</v>
      </c>
      <c r="C649" s="52">
        <v>0.92893517</v>
      </c>
      <c r="D649" s="27">
        <v>0.92893517</v>
      </c>
      <c r="E649" s="23">
        <v>6396</v>
      </c>
      <c r="F649" s="29">
        <v>0</v>
      </c>
      <c r="G649" s="52">
        <v>38.9709104</v>
      </c>
      <c r="H649" s="52">
        <v>-76.79223301</v>
      </c>
      <c r="I649" s="30">
        <v>1017.9</v>
      </c>
      <c r="J649" s="25">
        <f aca="true" t="shared" si="66" ref="J649:J697">I649-45.6</f>
        <v>972.3</v>
      </c>
      <c r="K649" s="24">
        <f aca="true" t="shared" si="67" ref="K649:K698">(8303.951372*(LN(1013.25/J649)))</f>
        <v>342.5701029240357</v>
      </c>
      <c r="L649" s="24">
        <f aca="true" t="shared" si="68" ref="L649:L698">K649+83.6</f>
        <v>426.17010292403575</v>
      </c>
      <c r="M649" s="24">
        <f aca="true" t="shared" si="69" ref="M649:M695">K649+101.4</f>
        <v>443.9701029240357</v>
      </c>
      <c r="N649" s="28">
        <f aca="true" t="shared" si="70" ref="N649:N697">AVERAGE(L649:M649)</f>
        <v>435.0701029240357</v>
      </c>
      <c r="O649" s="25">
        <v>19.4</v>
      </c>
      <c r="P649" s="25">
        <v>52.8</v>
      </c>
      <c r="Q649" s="25">
        <v>19.7</v>
      </c>
      <c r="AC649" s="32">
        <v>0.044</v>
      </c>
      <c r="AD649" s="28">
        <v>435.0701029240357</v>
      </c>
    </row>
    <row r="650" spans="1:30" ht="12.75">
      <c r="A650" s="20">
        <f t="shared" si="65"/>
        <v>37074</v>
      </c>
      <c r="B650" s="26">
        <v>183</v>
      </c>
      <c r="C650" s="52">
        <v>0.929050922</v>
      </c>
      <c r="D650" s="27">
        <v>0.929050922</v>
      </c>
      <c r="E650" s="23">
        <v>6406</v>
      </c>
      <c r="F650" s="29">
        <v>0</v>
      </c>
      <c r="G650" s="52">
        <v>38.970226</v>
      </c>
      <c r="H650" s="52">
        <v>-76.79953557</v>
      </c>
      <c r="I650" s="30">
        <v>1018.2</v>
      </c>
      <c r="J650" s="25">
        <f t="shared" si="66"/>
        <v>972.6</v>
      </c>
      <c r="K650" s="24">
        <f t="shared" si="67"/>
        <v>340.008340950301</v>
      </c>
      <c r="L650" s="24">
        <f t="shared" si="68"/>
        <v>423.608340950301</v>
      </c>
      <c r="M650" s="24">
        <f t="shared" si="69"/>
        <v>441.40834095030095</v>
      </c>
      <c r="N650" s="28">
        <f t="shared" si="70"/>
        <v>432.508340950301</v>
      </c>
      <c r="O650" s="25">
        <v>19.5</v>
      </c>
      <c r="P650" s="25">
        <v>53.2</v>
      </c>
      <c r="Q650" s="25">
        <v>20.1</v>
      </c>
      <c r="AC650" s="32">
        <v>0.043</v>
      </c>
      <c r="AD650" s="28">
        <v>432.508340950301</v>
      </c>
    </row>
    <row r="651" spans="1:30" ht="12.75">
      <c r="A651" s="20">
        <f aca="true" t="shared" si="71" ref="A651:A698">A650</f>
        <v>37074</v>
      </c>
      <c r="B651" s="26">
        <v>183</v>
      </c>
      <c r="C651" s="52">
        <v>0.929166675</v>
      </c>
      <c r="D651" s="27">
        <v>0.929166675</v>
      </c>
      <c r="E651" s="23">
        <v>6416</v>
      </c>
      <c r="F651" s="29">
        <v>0</v>
      </c>
      <c r="G651" s="52">
        <v>38.96957686</v>
      </c>
      <c r="H651" s="52">
        <v>-76.80682238</v>
      </c>
      <c r="I651" s="30">
        <v>1016.5</v>
      </c>
      <c r="J651" s="25">
        <f t="shared" si="66"/>
        <v>970.9</v>
      </c>
      <c r="K651" s="24">
        <f t="shared" si="67"/>
        <v>354.53545279256934</v>
      </c>
      <c r="L651" s="24">
        <f t="shared" si="68"/>
        <v>438.13545279256937</v>
      </c>
      <c r="M651" s="24">
        <f t="shared" si="69"/>
        <v>455.9354527925693</v>
      </c>
      <c r="N651" s="28">
        <f t="shared" si="70"/>
        <v>447.03545279256934</v>
      </c>
      <c r="O651" s="25">
        <v>19.5</v>
      </c>
      <c r="P651" s="25">
        <v>53.1</v>
      </c>
      <c r="Q651" s="25">
        <v>20.3</v>
      </c>
      <c r="AC651" s="32">
        <v>0.044</v>
      </c>
      <c r="AD651" s="28">
        <v>447.03545279256934</v>
      </c>
    </row>
    <row r="652" spans="1:30" ht="12.75">
      <c r="A652" s="20">
        <f t="shared" si="71"/>
        <v>37074</v>
      </c>
      <c r="B652" s="26">
        <v>183</v>
      </c>
      <c r="C652" s="52">
        <v>0.929282427</v>
      </c>
      <c r="D652" s="27">
        <v>0.929282427</v>
      </c>
      <c r="E652" s="23">
        <v>6426</v>
      </c>
      <c r="F652" s="29">
        <v>0</v>
      </c>
      <c r="G652" s="52">
        <v>38.96881929</v>
      </c>
      <c r="H652" s="52">
        <v>-76.81426973</v>
      </c>
      <c r="I652" s="30">
        <v>1015.7</v>
      </c>
      <c r="J652" s="25">
        <f t="shared" si="66"/>
        <v>970.1</v>
      </c>
      <c r="K652" s="24">
        <f t="shared" si="67"/>
        <v>361.3805444708462</v>
      </c>
      <c r="L652" s="24">
        <f t="shared" si="68"/>
        <v>444.9805444708462</v>
      </c>
      <c r="M652" s="24">
        <f t="shared" si="69"/>
        <v>462.78054447084617</v>
      </c>
      <c r="N652" s="28">
        <f t="shared" si="70"/>
        <v>453.8805444708462</v>
      </c>
      <c r="O652" s="25">
        <v>19.5</v>
      </c>
      <c r="P652" s="25">
        <v>53.6</v>
      </c>
      <c r="Q652" s="25">
        <v>19.9</v>
      </c>
      <c r="AC652" s="32">
        <v>0.043</v>
      </c>
      <c r="AD652" s="28">
        <v>453.8805444708462</v>
      </c>
    </row>
    <row r="653" spans="1:30" ht="12.75">
      <c r="A653" s="20">
        <f t="shared" si="71"/>
        <v>37074</v>
      </c>
      <c r="B653" s="26">
        <v>183</v>
      </c>
      <c r="C653" s="52">
        <v>0.929398119</v>
      </c>
      <c r="D653" s="27">
        <v>0.929398119</v>
      </c>
      <c r="E653" s="23">
        <v>6436</v>
      </c>
      <c r="F653" s="29">
        <v>0</v>
      </c>
      <c r="G653" s="52">
        <v>38.96806161</v>
      </c>
      <c r="H653" s="52">
        <v>-76.82184551</v>
      </c>
      <c r="I653" s="30">
        <v>1015.1</v>
      </c>
      <c r="J653" s="25">
        <f t="shared" si="66"/>
        <v>969.5</v>
      </c>
      <c r="K653" s="24">
        <f t="shared" si="67"/>
        <v>366.5180686842153</v>
      </c>
      <c r="L653" s="24">
        <f t="shared" si="68"/>
        <v>450.11806868421525</v>
      </c>
      <c r="M653" s="24">
        <f t="shared" si="69"/>
        <v>467.9180686842153</v>
      </c>
      <c r="N653" s="28">
        <f t="shared" si="70"/>
        <v>459.0180686842153</v>
      </c>
      <c r="O653" s="25">
        <v>19.3</v>
      </c>
      <c r="P653" s="25">
        <v>53.4</v>
      </c>
      <c r="Q653" s="25">
        <v>19.4</v>
      </c>
      <c r="AC653" s="32">
        <v>0.044</v>
      </c>
      <c r="AD653" s="28">
        <v>459.0180686842153</v>
      </c>
    </row>
    <row r="654" spans="1:30" ht="12.75">
      <c r="A654" s="20">
        <f t="shared" si="71"/>
        <v>37074</v>
      </c>
      <c r="B654" s="26">
        <v>183</v>
      </c>
      <c r="C654" s="52">
        <v>0.929513872</v>
      </c>
      <c r="D654" s="27">
        <v>0.929513872</v>
      </c>
      <c r="E654" s="23">
        <v>6446</v>
      </c>
      <c r="F654" s="29">
        <v>0</v>
      </c>
      <c r="G654" s="52">
        <v>38.96727447</v>
      </c>
      <c r="H654" s="52">
        <v>-76.82937758</v>
      </c>
      <c r="I654" s="30">
        <v>1016.4</v>
      </c>
      <c r="J654" s="25">
        <f t="shared" si="66"/>
        <v>970.8</v>
      </c>
      <c r="K654" s="24">
        <f t="shared" si="67"/>
        <v>355.39078074017567</v>
      </c>
      <c r="L654" s="24">
        <f t="shared" si="68"/>
        <v>438.99078074017564</v>
      </c>
      <c r="M654" s="24">
        <f t="shared" si="69"/>
        <v>456.7907807401757</v>
      </c>
      <c r="N654" s="28">
        <f t="shared" si="70"/>
        <v>447.89078074017567</v>
      </c>
      <c r="O654" s="25">
        <v>19.5</v>
      </c>
      <c r="P654" s="25">
        <v>52.9</v>
      </c>
      <c r="Q654" s="25">
        <v>18.4</v>
      </c>
      <c r="AC654" s="32">
        <v>0.042</v>
      </c>
      <c r="AD654" s="28">
        <v>447.89078074017567</v>
      </c>
    </row>
    <row r="655" spans="1:30" ht="12.75">
      <c r="A655" s="20">
        <f t="shared" si="71"/>
        <v>37074</v>
      </c>
      <c r="B655" s="26">
        <v>183</v>
      </c>
      <c r="C655" s="52">
        <v>0.929629624</v>
      </c>
      <c r="D655" s="27">
        <v>0.929629624</v>
      </c>
      <c r="E655" s="23">
        <v>6456</v>
      </c>
      <c r="F655" s="29">
        <v>0</v>
      </c>
      <c r="G655" s="52">
        <v>38.96675594</v>
      </c>
      <c r="H655" s="52">
        <v>-76.83686415</v>
      </c>
      <c r="I655" s="30">
        <v>1015.7</v>
      </c>
      <c r="J655" s="25">
        <f t="shared" si="66"/>
        <v>970.1</v>
      </c>
      <c r="K655" s="24">
        <f t="shared" si="67"/>
        <v>361.3805444708462</v>
      </c>
      <c r="L655" s="24">
        <f t="shared" si="68"/>
        <v>444.9805444708462</v>
      </c>
      <c r="M655" s="24">
        <f t="shared" si="69"/>
        <v>462.78054447084617</v>
      </c>
      <c r="N655" s="28">
        <f t="shared" si="70"/>
        <v>453.8805444708462</v>
      </c>
      <c r="O655" s="25">
        <v>19.5</v>
      </c>
      <c r="P655" s="25">
        <v>52.7</v>
      </c>
      <c r="Q655" s="25">
        <v>19.3</v>
      </c>
      <c r="AC655" s="32">
        <v>0.042</v>
      </c>
      <c r="AD655" s="28">
        <v>453.8805444708462</v>
      </c>
    </row>
    <row r="656" spans="1:30" ht="12.75">
      <c r="A656" s="20">
        <f t="shared" si="71"/>
        <v>37074</v>
      </c>
      <c r="B656" s="26">
        <v>183</v>
      </c>
      <c r="C656" s="52">
        <v>0.929745376</v>
      </c>
      <c r="D656" s="27">
        <v>0.929745376</v>
      </c>
      <c r="E656" s="23">
        <v>6466</v>
      </c>
      <c r="F656" s="29">
        <v>0</v>
      </c>
      <c r="G656" s="52">
        <v>38.96715339</v>
      </c>
      <c r="H656" s="52">
        <v>-76.84419116</v>
      </c>
      <c r="I656" s="30">
        <v>1014.8</v>
      </c>
      <c r="J656" s="25">
        <f t="shared" si="66"/>
        <v>969.1999999999999</v>
      </c>
      <c r="K656" s="24">
        <f t="shared" si="67"/>
        <v>369.08802322229195</v>
      </c>
      <c r="L656" s="24">
        <f t="shared" si="68"/>
        <v>452.6880232222919</v>
      </c>
      <c r="M656" s="24">
        <f t="shared" si="69"/>
        <v>470.488023222292</v>
      </c>
      <c r="N656" s="28">
        <f t="shared" si="70"/>
        <v>461.58802322229195</v>
      </c>
      <c r="O656" s="25">
        <v>19.4</v>
      </c>
      <c r="P656" s="25">
        <v>52.8</v>
      </c>
      <c r="Q656" s="25">
        <v>18.7</v>
      </c>
      <c r="AC656" s="32">
        <v>0.044</v>
      </c>
      <c r="AD656" s="28">
        <v>461.58802322229195</v>
      </c>
    </row>
    <row r="657" spans="1:30" ht="12.75">
      <c r="A657" s="20">
        <f t="shared" si="71"/>
        <v>37074</v>
      </c>
      <c r="B657" s="26">
        <v>183</v>
      </c>
      <c r="C657" s="52">
        <v>0.929861128</v>
      </c>
      <c r="D657" s="27">
        <v>0.929861128</v>
      </c>
      <c r="E657" s="23">
        <v>6476</v>
      </c>
      <c r="F657" s="29">
        <v>0</v>
      </c>
      <c r="G657" s="52">
        <v>38.96914643</v>
      </c>
      <c r="H657" s="52">
        <v>-76.85134013</v>
      </c>
      <c r="I657" s="30">
        <v>1015.5</v>
      </c>
      <c r="J657" s="25">
        <f t="shared" si="66"/>
        <v>969.9</v>
      </c>
      <c r="K657" s="24">
        <f t="shared" si="67"/>
        <v>363.0926993989749</v>
      </c>
      <c r="L657" s="24">
        <f t="shared" si="68"/>
        <v>446.6926993989749</v>
      </c>
      <c r="M657" s="24">
        <f t="shared" si="69"/>
        <v>464.4926993989749</v>
      </c>
      <c r="N657" s="28">
        <f t="shared" si="70"/>
        <v>455.5926993989749</v>
      </c>
      <c r="O657" s="25">
        <v>19.6</v>
      </c>
      <c r="P657" s="25">
        <v>52.9</v>
      </c>
      <c r="Q657" s="25">
        <v>18.4</v>
      </c>
      <c r="AC657" s="32">
        <v>0.043</v>
      </c>
      <c r="AD657" s="28">
        <v>455.5926993989749</v>
      </c>
    </row>
    <row r="658" spans="1:30" ht="12.75">
      <c r="A658" s="20">
        <f t="shared" si="71"/>
        <v>37074</v>
      </c>
      <c r="B658" s="26">
        <v>183</v>
      </c>
      <c r="C658" s="52">
        <v>0.929976881</v>
      </c>
      <c r="D658" s="27">
        <v>0.929976881</v>
      </c>
      <c r="E658" s="23">
        <v>6486</v>
      </c>
      <c r="F658" s="29">
        <v>0</v>
      </c>
      <c r="G658" s="52">
        <v>38.97199097</v>
      </c>
      <c r="H658" s="52">
        <v>-76.85786016</v>
      </c>
      <c r="I658" s="30">
        <v>1014.7</v>
      </c>
      <c r="J658" s="25">
        <f t="shared" si="66"/>
        <v>969.1</v>
      </c>
      <c r="K658" s="24">
        <f t="shared" si="67"/>
        <v>369.9448515129957</v>
      </c>
      <c r="L658" s="24">
        <f t="shared" si="68"/>
        <v>453.5448515129957</v>
      </c>
      <c r="M658" s="24">
        <f t="shared" si="69"/>
        <v>471.34485151299566</v>
      </c>
      <c r="N658" s="28">
        <f t="shared" si="70"/>
        <v>462.4448515129957</v>
      </c>
      <c r="O658" s="25">
        <v>19.7</v>
      </c>
      <c r="P658" s="25">
        <v>51.8</v>
      </c>
      <c r="Q658" s="25">
        <v>18.6</v>
      </c>
      <c r="AC658" s="32">
        <v>0.05</v>
      </c>
      <c r="AD658" s="28">
        <v>462.4448515129957</v>
      </c>
    </row>
    <row r="659" spans="1:30" ht="12.75">
      <c r="A659" s="20">
        <f t="shared" si="71"/>
        <v>37074</v>
      </c>
      <c r="B659" s="26">
        <v>183</v>
      </c>
      <c r="C659" s="52">
        <v>0.930092573</v>
      </c>
      <c r="D659" s="27">
        <v>0.930092573</v>
      </c>
      <c r="E659" s="23">
        <v>6496</v>
      </c>
      <c r="F659" s="29">
        <v>0</v>
      </c>
      <c r="G659" s="52">
        <v>38.97547669</v>
      </c>
      <c r="H659" s="52">
        <v>-76.86394487</v>
      </c>
      <c r="I659" s="30">
        <v>1015.5</v>
      </c>
      <c r="J659" s="25">
        <f t="shared" si="66"/>
        <v>969.9</v>
      </c>
      <c r="K659" s="24">
        <f t="shared" si="67"/>
        <v>363.0926993989749</v>
      </c>
      <c r="L659" s="24">
        <f t="shared" si="68"/>
        <v>446.6926993989749</v>
      </c>
      <c r="M659" s="24">
        <f t="shared" si="69"/>
        <v>464.4926993989749</v>
      </c>
      <c r="N659" s="28">
        <f t="shared" si="70"/>
        <v>455.5926993989749</v>
      </c>
      <c r="O659" s="25">
        <v>19.6</v>
      </c>
      <c r="P659" s="25">
        <v>50.8</v>
      </c>
      <c r="Q659" s="25">
        <v>16.6</v>
      </c>
      <c r="AC659" s="32">
        <v>0.045</v>
      </c>
      <c r="AD659" s="28">
        <v>455.5926993989749</v>
      </c>
    </row>
    <row r="660" spans="1:30" ht="12.75">
      <c r="A660" s="20">
        <f t="shared" si="71"/>
        <v>37074</v>
      </c>
      <c r="B660" s="26">
        <v>183</v>
      </c>
      <c r="C660" s="52">
        <v>0.930208325</v>
      </c>
      <c r="D660" s="27">
        <v>0.930208325</v>
      </c>
      <c r="E660" s="23">
        <v>6506</v>
      </c>
      <c r="F660" s="29">
        <v>0</v>
      </c>
      <c r="G660" s="52">
        <v>38.97950477</v>
      </c>
      <c r="H660" s="52">
        <v>-76.86967565</v>
      </c>
      <c r="I660" s="30">
        <v>1015.5</v>
      </c>
      <c r="J660" s="25">
        <f t="shared" si="66"/>
        <v>969.9</v>
      </c>
      <c r="K660" s="24">
        <f t="shared" si="67"/>
        <v>363.0926993989749</v>
      </c>
      <c r="L660" s="24">
        <f t="shared" si="68"/>
        <v>446.6926993989749</v>
      </c>
      <c r="M660" s="24">
        <f t="shared" si="69"/>
        <v>464.4926993989749</v>
      </c>
      <c r="N660" s="28">
        <f t="shared" si="70"/>
        <v>455.5926993989749</v>
      </c>
      <c r="O660" s="25">
        <v>19.6</v>
      </c>
      <c r="P660" s="25">
        <v>52.3</v>
      </c>
      <c r="Q660" s="25">
        <v>18.4</v>
      </c>
      <c r="AC660" s="32">
        <v>0.046</v>
      </c>
      <c r="AD660" s="28">
        <v>455.5926993989749</v>
      </c>
    </row>
    <row r="661" spans="1:30" ht="12.75">
      <c r="A661" s="20">
        <f t="shared" si="71"/>
        <v>37074</v>
      </c>
      <c r="B661" s="26">
        <v>183</v>
      </c>
      <c r="C661" s="52">
        <v>0.930324078</v>
      </c>
      <c r="D661" s="27">
        <v>0.930324078</v>
      </c>
      <c r="E661" s="23">
        <v>6516</v>
      </c>
      <c r="F661" s="29">
        <v>0</v>
      </c>
      <c r="G661" s="52">
        <v>38.98367028</v>
      </c>
      <c r="H661" s="52">
        <v>-76.87526307</v>
      </c>
      <c r="I661" s="30">
        <v>1015.3</v>
      </c>
      <c r="J661" s="25">
        <f t="shared" si="66"/>
        <v>969.6999999999999</v>
      </c>
      <c r="K661" s="24">
        <f t="shared" si="67"/>
        <v>364.8052074215425</v>
      </c>
      <c r="L661" s="24">
        <f t="shared" si="68"/>
        <v>448.4052074215425</v>
      </c>
      <c r="M661" s="24">
        <f t="shared" si="69"/>
        <v>466.20520742154247</v>
      </c>
      <c r="N661" s="28">
        <f t="shared" si="70"/>
        <v>457.3052074215425</v>
      </c>
      <c r="O661" s="25">
        <v>19.6</v>
      </c>
      <c r="P661" s="25">
        <v>52.3</v>
      </c>
      <c r="Q661" s="25">
        <v>18.5</v>
      </c>
      <c r="AC661" s="32">
        <v>0.047</v>
      </c>
      <c r="AD661" s="28">
        <v>457.3052074215425</v>
      </c>
    </row>
    <row r="662" spans="1:30" ht="12.75">
      <c r="A662" s="20">
        <f t="shared" si="71"/>
        <v>37074</v>
      </c>
      <c r="B662" s="26">
        <v>183</v>
      </c>
      <c r="C662" s="52">
        <v>0.93043983</v>
      </c>
      <c r="D662" s="27">
        <v>0.93043983</v>
      </c>
      <c r="E662" s="23">
        <v>6526</v>
      </c>
      <c r="F662" s="29">
        <v>0</v>
      </c>
      <c r="G662" s="52">
        <v>38.98798873</v>
      </c>
      <c r="H662" s="52">
        <v>-76.88055497</v>
      </c>
      <c r="I662" s="30">
        <v>1016</v>
      </c>
      <c r="J662" s="25">
        <f t="shared" si="66"/>
        <v>970.4</v>
      </c>
      <c r="K662" s="24">
        <f t="shared" si="67"/>
        <v>358.81297381230803</v>
      </c>
      <c r="L662" s="24">
        <f t="shared" si="68"/>
        <v>442.412973812308</v>
      </c>
      <c r="M662" s="24">
        <f t="shared" si="69"/>
        <v>460.21297381230806</v>
      </c>
      <c r="N662" s="28">
        <f t="shared" si="70"/>
        <v>451.31297381230803</v>
      </c>
      <c r="O662" s="25">
        <v>19.7</v>
      </c>
      <c r="P662" s="25">
        <v>52.5</v>
      </c>
      <c r="Q662" s="25">
        <v>16.8</v>
      </c>
      <c r="AC662" s="32">
        <v>0.044</v>
      </c>
      <c r="AD662" s="28">
        <v>451.31297381230803</v>
      </c>
    </row>
    <row r="663" spans="1:30" ht="12.75">
      <c r="A663" s="20">
        <f t="shared" si="71"/>
        <v>37074</v>
      </c>
      <c r="B663" s="26">
        <v>183</v>
      </c>
      <c r="C663" s="52">
        <v>0.930555582</v>
      </c>
      <c r="D663" s="27">
        <v>0.930555582</v>
      </c>
      <c r="E663" s="23">
        <v>6536</v>
      </c>
      <c r="F663" s="29">
        <v>0</v>
      </c>
      <c r="G663" s="52">
        <v>38.99238749</v>
      </c>
      <c r="H663" s="52">
        <v>-76.88564778</v>
      </c>
      <c r="I663" s="30">
        <v>1018</v>
      </c>
      <c r="J663" s="25">
        <f t="shared" si="66"/>
        <v>972.4</v>
      </c>
      <c r="K663" s="24">
        <f t="shared" si="67"/>
        <v>341.7160944518485</v>
      </c>
      <c r="L663" s="24">
        <f t="shared" si="68"/>
        <v>425.31609445184847</v>
      </c>
      <c r="M663" s="24">
        <f t="shared" si="69"/>
        <v>443.11609445184854</v>
      </c>
      <c r="N663" s="28">
        <f t="shared" si="70"/>
        <v>434.2160944518485</v>
      </c>
      <c r="O663" s="25">
        <v>19.8</v>
      </c>
      <c r="P663" s="25">
        <v>52.8</v>
      </c>
      <c r="Q663" s="25">
        <v>16.5</v>
      </c>
      <c r="AC663" s="32">
        <v>0.042</v>
      </c>
      <c r="AD663" s="28">
        <v>434.2160944518485</v>
      </c>
    </row>
    <row r="664" spans="1:30" ht="12.75">
      <c r="A664" s="20">
        <f t="shared" si="71"/>
        <v>37074</v>
      </c>
      <c r="B664" s="26">
        <v>183</v>
      </c>
      <c r="C664" s="52">
        <v>0.930671275</v>
      </c>
      <c r="D664" s="27">
        <v>0.930671275</v>
      </c>
      <c r="E664" s="23">
        <v>6546</v>
      </c>
      <c r="F664" s="29">
        <v>0</v>
      </c>
      <c r="G664" s="52">
        <v>38.99674787</v>
      </c>
      <c r="H664" s="52">
        <v>-76.89069234</v>
      </c>
      <c r="I664" s="30">
        <v>1021.4</v>
      </c>
      <c r="J664" s="25">
        <f t="shared" si="66"/>
        <v>975.8</v>
      </c>
      <c r="K664" s="24">
        <f t="shared" si="67"/>
        <v>312.73194156342134</v>
      </c>
      <c r="L664" s="24">
        <f t="shared" si="68"/>
        <v>396.3319415634213</v>
      </c>
      <c r="M664" s="24">
        <f t="shared" si="69"/>
        <v>414.1319415634214</v>
      </c>
      <c r="N664" s="28">
        <f t="shared" si="70"/>
        <v>405.23194156342134</v>
      </c>
      <c r="O664" s="25">
        <v>19.9</v>
      </c>
      <c r="P664" s="25">
        <v>52.8</v>
      </c>
      <c r="Q664" s="25">
        <v>19</v>
      </c>
      <c r="AC664" s="32">
        <v>0.042</v>
      </c>
      <c r="AD664" s="28">
        <v>405.23194156342134</v>
      </c>
    </row>
    <row r="665" spans="1:30" ht="12.75">
      <c r="A665" s="20">
        <f t="shared" si="71"/>
        <v>37074</v>
      </c>
      <c r="B665" s="26">
        <v>183</v>
      </c>
      <c r="C665" s="52">
        <v>0.930787027</v>
      </c>
      <c r="D665" s="27">
        <v>0.930787027</v>
      </c>
      <c r="E665" s="23">
        <v>6556</v>
      </c>
      <c r="F665" s="29">
        <v>0</v>
      </c>
      <c r="G665" s="52">
        <v>39.0011673</v>
      </c>
      <c r="H665" s="52">
        <v>-76.8958178</v>
      </c>
      <c r="I665" s="30">
        <v>1022.7</v>
      </c>
      <c r="J665" s="25">
        <f t="shared" si="66"/>
        <v>977.1</v>
      </c>
      <c r="K665" s="24">
        <f t="shared" si="67"/>
        <v>301.67644627115516</v>
      </c>
      <c r="L665" s="24">
        <f t="shared" si="68"/>
        <v>385.2764462711551</v>
      </c>
      <c r="M665" s="24">
        <f t="shared" si="69"/>
        <v>403.0764462711552</v>
      </c>
      <c r="N665" s="28">
        <f t="shared" si="70"/>
        <v>394.17644627115516</v>
      </c>
      <c r="O665" s="25">
        <v>20.1</v>
      </c>
      <c r="P665" s="25">
        <v>52.7</v>
      </c>
      <c r="Q665" s="25">
        <v>19.9</v>
      </c>
      <c r="AC665" s="32">
        <v>0.041</v>
      </c>
      <c r="AD665" s="28">
        <v>394.17644627115516</v>
      </c>
    </row>
    <row r="666" spans="1:30" ht="12.75">
      <c r="A666" s="20">
        <f t="shared" si="71"/>
        <v>37074</v>
      </c>
      <c r="B666" s="26">
        <v>183</v>
      </c>
      <c r="C666" s="52">
        <v>0.930902779</v>
      </c>
      <c r="D666" s="27">
        <v>0.930902779</v>
      </c>
      <c r="E666" s="23">
        <v>6566</v>
      </c>
      <c r="F666" s="29">
        <v>0</v>
      </c>
      <c r="G666" s="52">
        <v>39.00565191</v>
      </c>
      <c r="H666" s="52">
        <v>-76.90086571</v>
      </c>
      <c r="I666" s="30">
        <v>1023.4</v>
      </c>
      <c r="J666" s="25">
        <f t="shared" si="66"/>
        <v>977.8</v>
      </c>
      <c r="K666" s="24">
        <f t="shared" si="67"/>
        <v>295.72957818702577</v>
      </c>
      <c r="L666" s="24">
        <f t="shared" si="68"/>
        <v>379.32957818702573</v>
      </c>
      <c r="M666" s="24">
        <f t="shared" si="69"/>
        <v>397.1295781870258</v>
      </c>
      <c r="N666" s="28">
        <f t="shared" si="70"/>
        <v>388.22957818702577</v>
      </c>
      <c r="O666" s="25">
        <v>20.3</v>
      </c>
      <c r="P666" s="25">
        <v>52.8</v>
      </c>
      <c r="Q666" s="25">
        <v>19</v>
      </c>
      <c r="AC666" s="32">
        <v>0.041</v>
      </c>
      <c r="AD666" s="28">
        <v>388.22957818702577</v>
      </c>
    </row>
    <row r="667" spans="1:30" ht="12.75">
      <c r="A667" s="20">
        <f t="shared" si="71"/>
        <v>37074</v>
      </c>
      <c r="B667" s="26">
        <v>183</v>
      </c>
      <c r="C667" s="52">
        <v>0.931018531</v>
      </c>
      <c r="D667" s="27">
        <v>0.931018531</v>
      </c>
      <c r="E667" s="23">
        <v>6576</v>
      </c>
      <c r="F667" s="29">
        <v>0</v>
      </c>
      <c r="G667" s="52">
        <v>39.01007699</v>
      </c>
      <c r="H667" s="52">
        <v>-76.9060374</v>
      </c>
      <c r="I667" s="30">
        <v>1026.6</v>
      </c>
      <c r="J667" s="25">
        <f t="shared" si="66"/>
        <v>980.9999999999999</v>
      </c>
      <c r="K667" s="24">
        <f t="shared" si="67"/>
        <v>268.59799963927696</v>
      </c>
      <c r="L667" s="24">
        <f t="shared" si="68"/>
        <v>352.197999639277</v>
      </c>
      <c r="M667" s="24">
        <f t="shared" si="69"/>
        <v>369.99799963927694</v>
      </c>
      <c r="N667" s="28">
        <f t="shared" si="70"/>
        <v>361.09799963927696</v>
      </c>
      <c r="O667" s="25">
        <v>20.5</v>
      </c>
      <c r="P667" s="25">
        <v>52.8</v>
      </c>
      <c r="Q667" s="25">
        <v>18.9</v>
      </c>
      <c r="AC667" s="32">
        <v>0.041</v>
      </c>
      <c r="AD667" s="28">
        <v>361.09799963927696</v>
      </c>
    </row>
    <row r="668" spans="1:30" ht="12.75">
      <c r="A668" s="20">
        <f t="shared" si="71"/>
        <v>37074</v>
      </c>
      <c r="B668" s="26">
        <v>183</v>
      </c>
      <c r="C668" s="52">
        <v>0.931134284</v>
      </c>
      <c r="D668" s="27">
        <v>0.931134284</v>
      </c>
      <c r="E668" s="23">
        <v>6586</v>
      </c>
      <c r="F668" s="29">
        <v>0</v>
      </c>
      <c r="G668" s="52">
        <v>39.01378207</v>
      </c>
      <c r="H668" s="52">
        <v>-76.91180041</v>
      </c>
      <c r="I668" s="30">
        <v>1028.4</v>
      </c>
      <c r="J668" s="25">
        <f t="shared" si="66"/>
        <v>982.8000000000001</v>
      </c>
      <c r="K668" s="24">
        <f t="shared" si="67"/>
        <v>253.3753530810921</v>
      </c>
      <c r="L668" s="24">
        <f t="shared" si="68"/>
        <v>336.97535308109207</v>
      </c>
      <c r="M668" s="24">
        <f t="shared" si="69"/>
        <v>354.77535308109213</v>
      </c>
      <c r="N668" s="28">
        <f t="shared" si="70"/>
        <v>345.8753530810921</v>
      </c>
      <c r="O668" s="25">
        <v>20.6</v>
      </c>
      <c r="P668" s="25">
        <v>52.3</v>
      </c>
      <c r="Q668" s="25">
        <v>17.9</v>
      </c>
      <c r="AC668" s="32">
        <v>0.041</v>
      </c>
      <c r="AD668" s="28">
        <v>345.8753530810921</v>
      </c>
    </row>
    <row r="669" spans="1:30" ht="12.75">
      <c r="A669" s="20">
        <f t="shared" si="71"/>
        <v>37074</v>
      </c>
      <c r="B669" s="26">
        <v>183</v>
      </c>
      <c r="C669" s="52">
        <v>0.931249976</v>
      </c>
      <c r="D669" s="27">
        <v>0.931249976</v>
      </c>
      <c r="E669" s="23">
        <v>6596</v>
      </c>
      <c r="F669" s="29">
        <v>0</v>
      </c>
      <c r="G669" s="52">
        <v>39.01561664</v>
      </c>
      <c r="H669" s="52">
        <v>-76.91911461</v>
      </c>
      <c r="I669" s="30">
        <v>1028.2</v>
      </c>
      <c r="J669" s="25">
        <f t="shared" si="66"/>
        <v>982.6</v>
      </c>
      <c r="K669" s="24">
        <f t="shared" si="67"/>
        <v>255.0653808414799</v>
      </c>
      <c r="L669" s="24">
        <f t="shared" si="68"/>
        <v>338.6653808414799</v>
      </c>
      <c r="M669" s="24">
        <f t="shared" si="69"/>
        <v>356.46538084147994</v>
      </c>
      <c r="N669" s="28">
        <f t="shared" si="70"/>
        <v>347.5653808414799</v>
      </c>
      <c r="O669" s="25">
        <v>20.4</v>
      </c>
      <c r="P669" s="25">
        <v>52.8</v>
      </c>
      <c r="Q669" s="25">
        <v>17.5</v>
      </c>
      <c r="AC669" s="32">
        <v>0.04</v>
      </c>
      <c r="AD669" s="28">
        <v>347.5653808414799</v>
      </c>
    </row>
    <row r="670" spans="1:30" ht="12.75">
      <c r="A670" s="20">
        <f t="shared" si="71"/>
        <v>37074</v>
      </c>
      <c r="B670" s="26">
        <v>183</v>
      </c>
      <c r="C670" s="52">
        <v>0.931365728</v>
      </c>
      <c r="D670" s="27">
        <v>0.931365728</v>
      </c>
      <c r="E670" s="23">
        <v>6606</v>
      </c>
      <c r="F670" s="29">
        <v>0</v>
      </c>
      <c r="G670" s="52">
        <v>39.0144387</v>
      </c>
      <c r="H670" s="52">
        <v>-76.92713526</v>
      </c>
      <c r="I670" s="30">
        <v>1029.5</v>
      </c>
      <c r="J670" s="25">
        <f t="shared" si="66"/>
        <v>983.9</v>
      </c>
      <c r="K670" s="24">
        <f t="shared" si="67"/>
        <v>244.0863436117268</v>
      </c>
      <c r="L670" s="24">
        <f t="shared" si="68"/>
        <v>327.6863436117268</v>
      </c>
      <c r="M670" s="24">
        <f t="shared" si="69"/>
        <v>345.4863436117268</v>
      </c>
      <c r="N670" s="28">
        <f t="shared" si="70"/>
        <v>336.58634361172676</v>
      </c>
      <c r="O670" s="25">
        <v>20.3</v>
      </c>
      <c r="P670" s="25">
        <v>52.9</v>
      </c>
      <c r="Q670" s="25">
        <v>16.9</v>
      </c>
      <c r="AC670" s="32">
        <v>0.039</v>
      </c>
      <c r="AD670" s="28">
        <v>336.58634361172676</v>
      </c>
    </row>
    <row r="671" spans="1:30" ht="12.75">
      <c r="A671" s="20">
        <f t="shared" si="71"/>
        <v>37074</v>
      </c>
      <c r="B671" s="26">
        <v>183</v>
      </c>
      <c r="C671" s="52">
        <v>0.931481481</v>
      </c>
      <c r="D671" s="27">
        <v>0.931481481</v>
      </c>
      <c r="E671" s="23">
        <v>6616</v>
      </c>
      <c r="F671" s="29">
        <v>0</v>
      </c>
      <c r="G671" s="52">
        <v>39.01165022</v>
      </c>
      <c r="H671" s="52">
        <v>-76.93379043</v>
      </c>
      <c r="I671" s="30">
        <v>1028.7</v>
      </c>
      <c r="J671" s="25">
        <f t="shared" si="66"/>
        <v>983.1</v>
      </c>
      <c r="K671" s="24">
        <f t="shared" si="67"/>
        <v>250.84095618304252</v>
      </c>
      <c r="L671" s="24">
        <f t="shared" si="68"/>
        <v>334.44095618304254</v>
      </c>
      <c r="M671" s="24">
        <f t="shared" si="69"/>
        <v>352.2409561830425</v>
      </c>
      <c r="N671" s="28">
        <f t="shared" si="70"/>
        <v>343.3409561830425</v>
      </c>
      <c r="O671" s="25">
        <v>20.3</v>
      </c>
      <c r="P671" s="25">
        <v>54</v>
      </c>
      <c r="Q671" s="25">
        <v>18.1</v>
      </c>
      <c r="AC671" s="32">
        <v>0.041</v>
      </c>
      <c r="AD671" s="28">
        <v>343.3409561830425</v>
      </c>
    </row>
    <row r="672" spans="1:30" ht="12.75">
      <c r="A672" s="20">
        <f t="shared" si="71"/>
        <v>37074</v>
      </c>
      <c r="B672" s="26">
        <v>183</v>
      </c>
      <c r="C672" s="52">
        <v>0.931597233</v>
      </c>
      <c r="D672" s="27">
        <v>0.931597233</v>
      </c>
      <c r="E672" s="23">
        <v>6626</v>
      </c>
      <c r="F672" s="29">
        <v>0</v>
      </c>
      <c r="G672" s="52">
        <v>39.00814723</v>
      </c>
      <c r="H672" s="52">
        <v>-76.9396032</v>
      </c>
      <c r="I672" s="30">
        <v>1028.8</v>
      </c>
      <c r="J672" s="25">
        <f t="shared" si="66"/>
        <v>983.1999999999999</v>
      </c>
      <c r="K672" s="24">
        <f t="shared" si="67"/>
        <v>249.99632907841587</v>
      </c>
      <c r="L672" s="24">
        <f t="shared" si="68"/>
        <v>333.59632907841586</v>
      </c>
      <c r="M672" s="24">
        <f t="shared" si="69"/>
        <v>351.3963290784159</v>
      </c>
      <c r="N672" s="28">
        <f t="shared" si="70"/>
        <v>342.4963290784159</v>
      </c>
      <c r="O672" s="25">
        <v>20</v>
      </c>
      <c r="P672" s="25">
        <v>53</v>
      </c>
      <c r="Q672" s="25">
        <v>16.7</v>
      </c>
      <c r="AC672" s="32">
        <v>0.041</v>
      </c>
      <c r="AD672" s="28">
        <v>342.4963290784159</v>
      </c>
    </row>
    <row r="673" spans="1:30" ht="12.75">
      <c r="A673" s="20">
        <f t="shared" si="71"/>
        <v>37074</v>
      </c>
      <c r="B673" s="26">
        <v>183</v>
      </c>
      <c r="C673" s="52">
        <v>0.931712985</v>
      </c>
      <c r="D673" s="27">
        <v>0.931712985</v>
      </c>
      <c r="E673" s="23">
        <v>6636</v>
      </c>
      <c r="F673" s="29">
        <v>0</v>
      </c>
      <c r="G673" s="52">
        <v>39.00388278</v>
      </c>
      <c r="H673" s="52">
        <v>-76.94403965</v>
      </c>
      <c r="I673" s="30">
        <v>1029.2</v>
      </c>
      <c r="J673" s="25">
        <f t="shared" si="66"/>
        <v>983.6</v>
      </c>
      <c r="K673" s="24">
        <f t="shared" si="67"/>
        <v>246.61867950083135</v>
      </c>
      <c r="L673" s="24">
        <f t="shared" si="68"/>
        <v>330.21867950083134</v>
      </c>
      <c r="M673" s="24">
        <f t="shared" si="69"/>
        <v>348.01867950083135</v>
      </c>
      <c r="N673" s="28">
        <f t="shared" si="70"/>
        <v>339.1186795008314</v>
      </c>
      <c r="O673" s="25">
        <v>20</v>
      </c>
      <c r="P673" s="25">
        <v>53.2</v>
      </c>
      <c r="Q673" s="25">
        <v>17.5</v>
      </c>
      <c r="AC673" s="32">
        <v>0.04</v>
      </c>
      <c r="AD673" s="28">
        <v>339.1186795008314</v>
      </c>
    </row>
    <row r="674" spans="1:30" ht="12.75">
      <c r="A674" s="20">
        <f t="shared" si="71"/>
        <v>37074</v>
      </c>
      <c r="B674" s="26">
        <v>183</v>
      </c>
      <c r="C674" s="52">
        <v>0.931828678</v>
      </c>
      <c r="D674" s="27">
        <v>0.931828678</v>
      </c>
      <c r="E674" s="23">
        <v>6646</v>
      </c>
      <c r="F674" s="29">
        <v>0</v>
      </c>
      <c r="G674" s="52">
        <v>38.99901367</v>
      </c>
      <c r="H674" s="52">
        <v>-76.94657886</v>
      </c>
      <c r="I674" s="30">
        <v>1029.9</v>
      </c>
      <c r="J674" s="25">
        <f t="shared" si="66"/>
        <v>984.3000000000001</v>
      </c>
      <c r="K674" s="24">
        <f t="shared" si="67"/>
        <v>240.71109658954308</v>
      </c>
      <c r="L674" s="24">
        <f t="shared" si="68"/>
        <v>324.31109658954307</v>
      </c>
      <c r="M674" s="24">
        <f t="shared" si="69"/>
        <v>342.1110965895431</v>
      </c>
      <c r="N674" s="28">
        <f t="shared" si="70"/>
        <v>333.2110965895431</v>
      </c>
      <c r="O674" s="25">
        <v>20</v>
      </c>
      <c r="P674" s="25">
        <v>53.4</v>
      </c>
      <c r="Q674" s="25">
        <v>17.2</v>
      </c>
      <c r="AC674" s="32">
        <v>0.039</v>
      </c>
      <c r="AD674" s="28">
        <v>333.2110965895431</v>
      </c>
    </row>
    <row r="675" spans="1:30" ht="12.75">
      <c r="A675" s="20">
        <f t="shared" si="71"/>
        <v>37074</v>
      </c>
      <c r="B675" s="26">
        <v>183</v>
      </c>
      <c r="C675" s="52">
        <v>0.93194443</v>
      </c>
      <c r="D675" s="27">
        <v>0.93194443</v>
      </c>
      <c r="E675" s="23">
        <v>6656</v>
      </c>
      <c r="F675" s="29">
        <v>0</v>
      </c>
      <c r="G675" s="52">
        <v>38.99398357</v>
      </c>
      <c r="H675" s="52">
        <v>-76.94819188</v>
      </c>
      <c r="I675" s="30">
        <v>1030.7</v>
      </c>
      <c r="J675" s="25">
        <f t="shared" si="66"/>
        <v>985.1</v>
      </c>
      <c r="K675" s="24">
        <f t="shared" si="67"/>
        <v>233.96471549581284</v>
      </c>
      <c r="L675" s="24">
        <f t="shared" si="68"/>
        <v>317.56471549581283</v>
      </c>
      <c r="M675" s="24">
        <f t="shared" si="69"/>
        <v>335.36471549581285</v>
      </c>
      <c r="N675" s="28">
        <f t="shared" si="70"/>
        <v>326.4647154958128</v>
      </c>
      <c r="O675" s="25">
        <v>20</v>
      </c>
      <c r="P675" s="25">
        <v>53.6</v>
      </c>
      <c r="Q675" s="25">
        <v>17.4</v>
      </c>
      <c r="AC675" s="32">
        <v>0.04</v>
      </c>
      <c r="AD675" s="28">
        <v>326.4647154958128</v>
      </c>
    </row>
    <row r="676" spans="1:30" ht="12.75">
      <c r="A676" s="20">
        <f t="shared" si="71"/>
        <v>37074</v>
      </c>
      <c r="B676" s="26">
        <v>183</v>
      </c>
      <c r="C676" s="52">
        <v>0.932060182</v>
      </c>
      <c r="D676" s="27">
        <v>0.932060182</v>
      </c>
      <c r="E676" s="23">
        <v>6666</v>
      </c>
      <c r="F676" s="29">
        <v>0</v>
      </c>
      <c r="G676" s="52">
        <v>38.98913447</v>
      </c>
      <c r="H676" s="52">
        <v>-76.95048798</v>
      </c>
      <c r="I676" s="30">
        <v>1032.2</v>
      </c>
      <c r="J676" s="25">
        <f t="shared" si="66"/>
        <v>986.6</v>
      </c>
      <c r="K676" s="24">
        <f t="shared" si="67"/>
        <v>221.33000487958068</v>
      </c>
      <c r="L676" s="24">
        <f t="shared" si="68"/>
        <v>304.9300048795807</v>
      </c>
      <c r="M676" s="24">
        <f t="shared" si="69"/>
        <v>322.7300048795807</v>
      </c>
      <c r="N676" s="28">
        <f t="shared" si="70"/>
        <v>313.83000487958066</v>
      </c>
      <c r="O676" s="25">
        <v>20.3</v>
      </c>
      <c r="P676" s="25">
        <v>53.8</v>
      </c>
      <c r="Q676" s="25">
        <v>16.9</v>
      </c>
      <c r="AC676" s="32">
        <v>0.041</v>
      </c>
      <c r="AD676" s="28">
        <v>313.83000487958066</v>
      </c>
    </row>
    <row r="677" spans="1:30" ht="12.75">
      <c r="A677" s="20">
        <f t="shared" si="71"/>
        <v>37074</v>
      </c>
      <c r="B677" s="26">
        <v>183</v>
      </c>
      <c r="C677" s="52">
        <v>0.932175934</v>
      </c>
      <c r="D677" s="27">
        <v>0.932175934</v>
      </c>
      <c r="E677" s="23">
        <v>6676</v>
      </c>
      <c r="F677" s="29">
        <v>0</v>
      </c>
      <c r="G677" s="52">
        <v>38.98426322</v>
      </c>
      <c r="H677" s="52">
        <v>-76.95227206</v>
      </c>
      <c r="I677" s="30">
        <v>1031</v>
      </c>
      <c r="J677" s="25">
        <f t="shared" si="66"/>
        <v>985.4</v>
      </c>
      <c r="K677" s="24">
        <f t="shared" si="67"/>
        <v>231.43623497731753</v>
      </c>
      <c r="L677" s="24">
        <f t="shared" si="68"/>
        <v>315.0362349773175</v>
      </c>
      <c r="M677" s="24">
        <f t="shared" si="69"/>
        <v>332.83623497731753</v>
      </c>
      <c r="N677" s="28">
        <f t="shared" si="70"/>
        <v>323.93623497731755</v>
      </c>
      <c r="O677" s="25">
        <v>20.2</v>
      </c>
      <c r="P677" s="25">
        <v>52.7</v>
      </c>
      <c r="Q677" s="25">
        <v>16.9</v>
      </c>
      <c r="AC677" s="32">
        <v>0.04</v>
      </c>
      <c r="AD677" s="28">
        <v>323.93623497731755</v>
      </c>
    </row>
    <row r="678" spans="1:30" ht="12.75">
      <c r="A678" s="20">
        <f t="shared" si="71"/>
        <v>37074</v>
      </c>
      <c r="B678" s="26">
        <v>183</v>
      </c>
      <c r="C678" s="52">
        <v>0.932291687</v>
      </c>
      <c r="D678" s="27">
        <v>0.932291687</v>
      </c>
      <c r="E678" s="23">
        <v>6686</v>
      </c>
      <c r="F678" s="29">
        <v>0</v>
      </c>
      <c r="G678" s="52">
        <v>38.97910184</v>
      </c>
      <c r="H678" s="52">
        <v>-76.95073241</v>
      </c>
      <c r="I678" s="30">
        <v>1031.1</v>
      </c>
      <c r="J678" s="25">
        <f t="shared" si="66"/>
        <v>985.4999999999999</v>
      </c>
      <c r="K678" s="24">
        <f t="shared" si="67"/>
        <v>230.59357919781365</v>
      </c>
      <c r="L678" s="24">
        <f t="shared" si="68"/>
        <v>314.1935791978136</v>
      </c>
      <c r="M678" s="24">
        <f t="shared" si="69"/>
        <v>331.9935791978137</v>
      </c>
      <c r="N678" s="28">
        <f t="shared" si="70"/>
        <v>323.09357919781365</v>
      </c>
      <c r="O678" s="25">
        <v>19.8</v>
      </c>
      <c r="P678" s="25">
        <v>53</v>
      </c>
      <c r="Q678" s="25">
        <v>15.5</v>
      </c>
      <c r="AC678" s="32">
        <v>0.04</v>
      </c>
      <c r="AD678" s="28">
        <v>323.09357919781365</v>
      </c>
    </row>
    <row r="679" spans="1:30" ht="12.75">
      <c r="A679" s="20">
        <f t="shared" si="71"/>
        <v>37074</v>
      </c>
      <c r="B679" s="26">
        <v>183</v>
      </c>
      <c r="C679" s="52">
        <v>0.932407379</v>
      </c>
      <c r="D679" s="27">
        <v>0.932407379</v>
      </c>
      <c r="E679" s="23">
        <v>6696</v>
      </c>
      <c r="F679" s="29">
        <v>0</v>
      </c>
      <c r="G679" s="52">
        <v>38.9745001</v>
      </c>
      <c r="H679" s="52">
        <v>-76.94685403</v>
      </c>
      <c r="I679" s="30">
        <v>1032.3</v>
      </c>
      <c r="J679" s="25">
        <f t="shared" si="66"/>
        <v>986.6999999999999</v>
      </c>
      <c r="K679" s="24">
        <f t="shared" si="67"/>
        <v>220.4883739690147</v>
      </c>
      <c r="L679" s="24">
        <f t="shared" si="68"/>
        <v>304.0883739690147</v>
      </c>
      <c r="M679" s="24">
        <f t="shared" si="69"/>
        <v>321.8883739690147</v>
      </c>
      <c r="N679" s="28">
        <f t="shared" si="70"/>
        <v>312.9883739690147</v>
      </c>
      <c r="O679" s="25">
        <v>19.7</v>
      </c>
      <c r="P679" s="25">
        <v>53.8</v>
      </c>
      <c r="Q679" s="25">
        <v>14.6</v>
      </c>
      <c r="AC679" s="32">
        <v>0.04</v>
      </c>
      <c r="AD679" s="28">
        <v>312.9883739690147</v>
      </c>
    </row>
    <row r="680" spans="1:30" ht="12.75">
      <c r="A680" s="20">
        <f t="shared" si="71"/>
        <v>37074</v>
      </c>
      <c r="B680" s="26">
        <v>183</v>
      </c>
      <c r="C680" s="52">
        <v>0.932523131</v>
      </c>
      <c r="D680" s="27">
        <v>0.932523131</v>
      </c>
      <c r="E680" s="23">
        <v>6706</v>
      </c>
      <c r="F680" s="29">
        <v>0</v>
      </c>
      <c r="G680" s="52">
        <v>38.97038455</v>
      </c>
      <c r="H680" s="52">
        <v>-76.94349375</v>
      </c>
      <c r="I680" s="30">
        <v>1033.2</v>
      </c>
      <c r="J680" s="25">
        <f t="shared" si="66"/>
        <v>987.6</v>
      </c>
      <c r="K680" s="24">
        <f t="shared" si="67"/>
        <v>212.91753189589022</v>
      </c>
      <c r="L680" s="24">
        <f t="shared" si="68"/>
        <v>296.5175318958902</v>
      </c>
      <c r="M680" s="24">
        <f t="shared" si="69"/>
        <v>314.3175318958902</v>
      </c>
      <c r="N680" s="28">
        <f t="shared" si="70"/>
        <v>305.4175318958902</v>
      </c>
      <c r="O680" s="25">
        <v>19.9</v>
      </c>
      <c r="P680" s="25">
        <v>54.6</v>
      </c>
      <c r="Q680" s="25">
        <v>14.6</v>
      </c>
      <c r="AC680" s="32">
        <v>0.041</v>
      </c>
      <c r="AD680" s="28">
        <v>305.4175318958902</v>
      </c>
    </row>
    <row r="681" spans="1:30" ht="12.75">
      <c r="A681" s="20">
        <f t="shared" si="71"/>
        <v>37074</v>
      </c>
      <c r="B681" s="26">
        <v>183</v>
      </c>
      <c r="C681" s="52">
        <v>0.932638884</v>
      </c>
      <c r="D681" s="27">
        <v>0.932638884</v>
      </c>
      <c r="E681" s="23">
        <v>6716</v>
      </c>
      <c r="F681" s="29">
        <v>0</v>
      </c>
      <c r="G681" s="52">
        <v>38.96658135</v>
      </c>
      <c r="H681" s="52">
        <v>-76.94035916</v>
      </c>
      <c r="I681" s="30">
        <v>1034.8</v>
      </c>
      <c r="J681" s="25">
        <f t="shared" si="66"/>
        <v>989.1999999999999</v>
      </c>
      <c r="K681" s="24">
        <f t="shared" si="67"/>
        <v>199.47527663836706</v>
      </c>
      <c r="L681" s="24">
        <f t="shared" si="68"/>
        <v>283.0752766383671</v>
      </c>
      <c r="M681" s="24">
        <f t="shared" si="69"/>
        <v>300.87527663836704</v>
      </c>
      <c r="N681" s="28">
        <f t="shared" si="70"/>
        <v>291.97527663836706</v>
      </c>
      <c r="O681" s="25">
        <v>19.9</v>
      </c>
      <c r="P681" s="25">
        <v>54.1</v>
      </c>
      <c r="Q681" s="25">
        <v>14.6</v>
      </c>
      <c r="AC681" s="32">
        <v>0.039</v>
      </c>
      <c r="AD681" s="28">
        <v>291.97527663836706</v>
      </c>
    </row>
    <row r="682" spans="1:30" ht="12.75">
      <c r="A682" s="20">
        <f t="shared" si="71"/>
        <v>37074</v>
      </c>
      <c r="B682" s="26">
        <v>183</v>
      </c>
      <c r="C682" s="52">
        <v>0.932754636</v>
      </c>
      <c r="D682" s="27">
        <v>0.932754636</v>
      </c>
      <c r="E682" s="23">
        <v>6726</v>
      </c>
      <c r="F682" s="29">
        <v>0</v>
      </c>
      <c r="G682" s="52">
        <v>38.96297456</v>
      </c>
      <c r="H682" s="52">
        <v>-76.93707094</v>
      </c>
      <c r="I682" s="30">
        <v>1039.9</v>
      </c>
      <c r="J682" s="25">
        <f t="shared" si="66"/>
        <v>994.3000000000001</v>
      </c>
      <c r="K682" s="24">
        <f t="shared" si="67"/>
        <v>156.77273534764123</v>
      </c>
      <c r="L682" s="24">
        <f t="shared" si="68"/>
        <v>240.37273534764122</v>
      </c>
      <c r="M682" s="24">
        <f t="shared" si="69"/>
        <v>258.17273534764126</v>
      </c>
      <c r="N682" s="28">
        <f t="shared" si="70"/>
        <v>249.27273534764123</v>
      </c>
      <c r="O682" s="25">
        <v>20.3</v>
      </c>
      <c r="P682" s="25">
        <v>53.9</v>
      </c>
      <c r="Q682" s="25">
        <v>15.6</v>
      </c>
      <c r="AC682" s="32">
        <v>0.039</v>
      </c>
      <c r="AD682" s="28">
        <v>249.27273534764123</v>
      </c>
    </row>
    <row r="683" spans="1:30" ht="12.75">
      <c r="A683" s="20">
        <f t="shared" si="71"/>
        <v>37074</v>
      </c>
      <c r="B683" s="26">
        <v>183</v>
      </c>
      <c r="C683" s="52">
        <v>0.932870388</v>
      </c>
      <c r="D683" s="27">
        <v>0.932870388</v>
      </c>
      <c r="E683" s="23">
        <v>6736</v>
      </c>
      <c r="F683" s="29">
        <v>0</v>
      </c>
      <c r="G683" s="52">
        <v>38.95999195</v>
      </c>
      <c r="H683" s="52">
        <v>-76.93321349</v>
      </c>
      <c r="I683" s="30">
        <v>1041.7</v>
      </c>
      <c r="J683" s="25">
        <f t="shared" si="66"/>
        <v>996.1</v>
      </c>
      <c r="K683" s="24">
        <f t="shared" si="67"/>
        <v>141.75352660131318</v>
      </c>
      <c r="L683" s="24">
        <f t="shared" si="68"/>
        <v>225.35352660131318</v>
      </c>
      <c r="M683" s="24">
        <f t="shared" si="69"/>
        <v>243.1535266013132</v>
      </c>
      <c r="N683" s="28">
        <f t="shared" si="70"/>
        <v>234.25352660131318</v>
      </c>
      <c r="O683" s="25">
        <v>20.5</v>
      </c>
      <c r="P683" s="25">
        <v>53.6</v>
      </c>
      <c r="Q683" s="25">
        <v>15.6</v>
      </c>
      <c r="AC683" s="32">
        <v>0.039</v>
      </c>
      <c r="AD683" s="28">
        <v>234.25352660131318</v>
      </c>
    </row>
    <row r="684" spans="1:30" ht="12.75">
      <c r="A684" s="20">
        <f t="shared" si="71"/>
        <v>37074</v>
      </c>
      <c r="B684" s="26">
        <v>183</v>
      </c>
      <c r="C684" s="52">
        <v>0.93298614</v>
      </c>
      <c r="D684" s="27">
        <v>0.93298614</v>
      </c>
      <c r="E684" s="23">
        <v>6746</v>
      </c>
      <c r="F684" s="29">
        <v>0</v>
      </c>
      <c r="G684" s="52">
        <v>38.95826785</v>
      </c>
      <c r="H684" s="52">
        <v>-76.92852273</v>
      </c>
      <c r="I684" s="30">
        <v>1045</v>
      </c>
      <c r="J684" s="25">
        <f t="shared" si="66"/>
        <v>999.4</v>
      </c>
      <c r="K684" s="24">
        <f t="shared" si="67"/>
        <v>114.28866615712893</v>
      </c>
      <c r="L684" s="24">
        <f t="shared" si="68"/>
        <v>197.8886661571289</v>
      </c>
      <c r="M684" s="24">
        <f t="shared" si="69"/>
        <v>215.68866615712892</v>
      </c>
      <c r="N684" s="28">
        <f t="shared" si="70"/>
        <v>206.78866615712892</v>
      </c>
      <c r="O684" s="25">
        <v>20.6</v>
      </c>
      <c r="P684" s="25">
        <v>52.9</v>
      </c>
      <c r="Q684" s="25">
        <v>14.9</v>
      </c>
      <c r="AC684" s="32">
        <v>0.039</v>
      </c>
      <c r="AD684" s="28">
        <v>206.78866615712892</v>
      </c>
    </row>
    <row r="685" spans="1:30" ht="12.75">
      <c r="A685" s="20">
        <f t="shared" si="71"/>
        <v>37074</v>
      </c>
      <c r="B685" s="26">
        <v>183</v>
      </c>
      <c r="C685" s="52">
        <v>0.933101833</v>
      </c>
      <c r="D685" s="27">
        <v>0.933101833</v>
      </c>
      <c r="E685" s="23">
        <v>6756</v>
      </c>
      <c r="F685" s="29">
        <v>0</v>
      </c>
      <c r="G685" s="52">
        <v>38.95840413</v>
      </c>
      <c r="H685" s="52">
        <v>-76.92306265</v>
      </c>
      <c r="I685" s="30">
        <v>1050.1</v>
      </c>
      <c r="J685" s="25">
        <f t="shared" si="66"/>
        <v>1004.4999999999999</v>
      </c>
      <c r="K685" s="24">
        <f t="shared" si="67"/>
        <v>72.02084497387808</v>
      </c>
      <c r="L685" s="24">
        <f t="shared" si="68"/>
        <v>155.6208449738781</v>
      </c>
      <c r="M685" s="24">
        <f t="shared" si="69"/>
        <v>173.4208449738781</v>
      </c>
      <c r="N685" s="28">
        <f t="shared" si="70"/>
        <v>164.5208449738781</v>
      </c>
      <c r="O685" s="25">
        <v>21.1</v>
      </c>
      <c r="P685" s="25">
        <v>53.4</v>
      </c>
      <c r="Q685" s="25">
        <v>13.6</v>
      </c>
      <c r="AC685" s="32">
        <v>0.04</v>
      </c>
      <c r="AD685" s="28">
        <v>164.5208449738781</v>
      </c>
    </row>
    <row r="686" spans="1:30" ht="12.75">
      <c r="A686" s="20">
        <f t="shared" si="71"/>
        <v>37074</v>
      </c>
      <c r="B686" s="26">
        <v>183</v>
      </c>
      <c r="C686" s="52">
        <v>0.933217585</v>
      </c>
      <c r="D686" s="27">
        <v>0.933217585</v>
      </c>
      <c r="E686" s="23">
        <v>6766</v>
      </c>
      <c r="F686" s="29">
        <v>0</v>
      </c>
      <c r="G686" s="52">
        <v>38.95951373</v>
      </c>
      <c r="H686" s="52">
        <v>-76.91797446</v>
      </c>
      <c r="I686" s="30">
        <v>1053.8</v>
      </c>
      <c r="J686" s="25">
        <f t="shared" si="66"/>
        <v>1008.1999999999999</v>
      </c>
      <c r="K686" s="24">
        <f t="shared" si="67"/>
        <v>41.49006076640572</v>
      </c>
      <c r="L686" s="24">
        <f t="shared" si="68"/>
        <v>125.09006076640571</v>
      </c>
      <c r="M686" s="24">
        <f t="shared" si="69"/>
        <v>142.89006076640572</v>
      </c>
      <c r="N686" s="28">
        <f t="shared" si="70"/>
        <v>133.99006076640572</v>
      </c>
      <c r="O686" s="25">
        <v>21.2</v>
      </c>
      <c r="P686" s="25">
        <v>52.1</v>
      </c>
      <c r="Q686" s="25">
        <v>13.3</v>
      </c>
      <c r="AC686" s="32">
        <v>0.041</v>
      </c>
      <c r="AD686" s="28">
        <v>133.99006076640572</v>
      </c>
    </row>
    <row r="687" spans="1:30" ht="12.75">
      <c r="A687" s="20">
        <f t="shared" si="71"/>
        <v>37074</v>
      </c>
      <c r="B687" s="26">
        <v>183</v>
      </c>
      <c r="C687" s="52">
        <v>0.933333337</v>
      </c>
      <c r="D687" s="27">
        <v>0.933333337</v>
      </c>
      <c r="E687" s="23">
        <v>6776</v>
      </c>
      <c r="F687" s="29">
        <v>0</v>
      </c>
      <c r="G687" s="52">
        <v>38.96156916</v>
      </c>
      <c r="H687" s="52">
        <v>-76.9133121</v>
      </c>
      <c r="I687" s="30">
        <v>1058.1</v>
      </c>
      <c r="J687" s="25">
        <f t="shared" si="66"/>
        <v>1012.4999999999999</v>
      </c>
      <c r="K687" s="24">
        <f t="shared" si="67"/>
        <v>6.148798038813069</v>
      </c>
      <c r="L687" s="24">
        <f t="shared" si="68"/>
        <v>89.74879803881306</v>
      </c>
      <c r="M687" s="24">
        <f t="shared" si="69"/>
        <v>107.54879803881308</v>
      </c>
      <c r="N687" s="28">
        <f t="shared" si="70"/>
        <v>98.64879803881307</v>
      </c>
      <c r="O687" s="25">
        <v>21.6</v>
      </c>
      <c r="P687" s="25">
        <v>51.7</v>
      </c>
      <c r="Q687" s="25">
        <v>15.7</v>
      </c>
      <c r="AC687" s="32">
        <v>0.039</v>
      </c>
      <c r="AD687" s="28">
        <v>98.64879803881307</v>
      </c>
    </row>
    <row r="688" spans="1:30" ht="12.75">
      <c r="A688" s="20">
        <f t="shared" si="71"/>
        <v>37074</v>
      </c>
      <c r="B688" s="26">
        <v>183</v>
      </c>
      <c r="C688" s="52">
        <v>0.93344909</v>
      </c>
      <c r="D688" s="27">
        <v>0.93344909</v>
      </c>
      <c r="E688" s="23">
        <v>6786</v>
      </c>
      <c r="F688" s="29">
        <v>0</v>
      </c>
      <c r="G688" s="52">
        <v>38.96494689</v>
      </c>
      <c r="H688" s="52">
        <v>-76.91064848</v>
      </c>
      <c r="I688" s="30">
        <v>1063</v>
      </c>
      <c r="J688" s="25">
        <f t="shared" si="66"/>
        <v>1017.4</v>
      </c>
      <c r="K688" s="24">
        <f t="shared" si="67"/>
        <v>-33.94129581309163</v>
      </c>
      <c r="L688" s="24">
        <f t="shared" si="68"/>
        <v>49.658704186908366</v>
      </c>
      <c r="M688" s="24">
        <f t="shared" si="69"/>
        <v>67.45870418690838</v>
      </c>
      <c r="N688" s="28">
        <f t="shared" si="70"/>
        <v>58.55870418690837</v>
      </c>
      <c r="O688" s="25">
        <v>21.9</v>
      </c>
      <c r="P688" s="25">
        <v>51.3</v>
      </c>
      <c r="Q688" s="25">
        <v>16.4</v>
      </c>
      <c r="AC688" s="32">
        <v>0.04</v>
      </c>
      <c r="AD688" s="28">
        <v>58.55870418690837</v>
      </c>
    </row>
    <row r="689" spans="1:30" ht="12.75">
      <c r="A689" s="20">
        <f t="shared" si="71"/>
        <v>37074</v>
      </c>
      <c r="B689" s="26">
        <v>183</v>
      </c>
      <c r="C689" s="52">
        <v>0.933564842</v>
      </c>
      <c r="D689" s="27">
        <v>0.933564842</v>
      </c>
      <c r="E689" s="23">
        <v>6796</v>
      </c>
      <c r="F689" s="29">
        <v>0</v>
      </c>
      <c r="G689" s="52">
        <v>38.96872851</v>
      </c>
      <c r="H689" s="52">
        <v>-76.91081911</v>
      </c>
      <c r="I689" s="30">
        <v>1066.9</v>
      </c>
      <c r="J689" s="25">
        <f t="shared" si="66"/>
        <v>1021.3000000000001</v>
      </c>
      <c r="K689" s="24">
        <f t="shared" si="67"/>
        <v>-65.71198287422376</v>
      </c>
      <c r="L689" s="24">
        <f t="shared" si="68"/>
        <v>17.88801712577623</v>
      </c>
      <c r="M689" s="24">
        <f t="shared" si="69"/>
        <v>35.68801712577624</v>
      </c>
      <c r="N689" s="28">
        <f t="shared" si="70"/>
        <v>26.788017125776236</v>
      </c>
      <c r="O689" s="25">
        <v>22.3</v>
      </c>
      <c r="P689" s="25">
        <v>53.1</v>
      </c>
      <c r="Q689" s="25">
        <v>16.5</v>
      </c>
      <c r="AC689" s="32">
        <v>0.039</v>
      </c>
      <c r="AD689" s="28">
        <v>26.788017125776236</v>
      </c>
    </row>
    <row r="690" spans="1:30" ht="12.75">
      <c r="A690" s="20">
        <f t="shared" si="71"/>
        <v>37074</v>
      </c>
      <c r="B690" s="26">
        <v>183</v>
      </c>
      <c r="C690" s="52">
        <v>0.933680534</v>
      </c>
      <c r="D690" s="27">
        <v>0.933680534</v>
      </c>
      <c r="E690" s="23">
        <v>6806</v>
      </c>
      <c r="F690" s="29">
        <v>0</v>
      </c>
      <c r="G690" s="52">
        <v>38.9722199</v>
      </c>
      <c r="H690" s="52">
        <v>-76.91304153</v>
      </c>
      <c r="I690" s="30">
        <v>1071</v>
      </c>
      <c r="J690" s="25">
        <f t="shared" si="66"/>
        <v>1025.4</v>
      </c>
      <c r="K690" s="24">
        <f t="shared" si="67"/>
        <v>-98.98138842144357</v>
      </c>
      <c r="L690" s="24">
        <f t="shared" si="68"/>
        <v>-15.381388421443575</v>
      </c>
      <c r="M690" s="24">
        <f t="shared" si="69"/>
        <v>2.418611578556437</v>
      </c>
      <c r="N690" s="28">
        <f t="shared" si="70"/>
        <v>-6.481388421443569</v>
      </c>
      <c r="O690" s="25">
        <v>22.5</v>
      </c>
      <c r="P690" s="25">
        <v>52.9</v>
      </c>
      <c r="Q690" s="25">
        <v>14.6</v>
      </c>
      <c r="AC690" s="32">
        <v>0.04</v>
      </c>
      <c r="AD690" s="28">
        <v>-6.481388421443569</v>
      </c>
    </row>
    <row r="691" spans="1:30" ht="12.75">
      <c r="A691" s="20">
        <f t="shared" si="71"/>
        <v>37074</v>
      </c>
      <c r="B691" s="26">
        <v>183</v>
      </c>
      <c r="C691" s="52">
        <v>0.933796287</v>
      </c>
      <c r="D691" s="27">
        <v>0.933796287</v>
      </c>
      <c r="E691" s="23">
        <v>6816</v>
      </c>
      <c r="F691" s="29">
        <v>0</v>
      </c>
      <c r="G691" s="52">
        <v>38.9753162</v>
      </c>
      <c r="H691" s="52">
        <v>-76.91610487</v>
      </c>
      <c r="I691" s="30">
        <v>1070.1</v>
      </c>
      <c r="J691" s="25">
        <f t="shared" si="66"/>
        <v>1024.5</v>
      </c>
      <c r="K691" s="24">
        <f t="shared" si="67"/>
        <v>-91.68975788824243</v>
      </c>
      <c r="L691" s="24">
        <f t="shared" si="68"/>
        <v>-8.089757888242431</v>
      </c>
      <c r="M691" s="24">
        <f t="shared" si="69"/>
        <v>9.71024211175758</v>
      </c>
      <c r="N691" s="28">
        <f t="shared" si="70"/>
        <v>0.8102421117575744</v>
      </c>
      <c r="O691" s="25">
        <v>22.6</v>
      </c>
      <c r="P691" s="25">
        <v>52.5</v>
      </c>
      <c r="Q691" s="25">
        <v>15.2</v>
      </c>
      <c r="AC691" s="32">
        <v>0.066</v>
      </c>
      <c r="AD691" s="28">
        <v>0.8102421117575744</v>
      </c>
    </row>
    <row r="692" spans="1:30" ht="12.75">
      <c r="A692" s="20">
        <f t="shared" si="71"/>
        <v>37074</v>
      </c>
      <c r="B692" s="26">
        <v>183</v>
      </c>
      <c r="C692" s="52">
        <v>0.933912039</v>
      </c>
      <c r="D692" s="27">
        <v>0.933912039</v>
      </c>
      <c r="E692" s="23">
        <v>6826</v>
      </c>
      <c r="F692" s="29">
        <v>0</v>
      </c>
      <c r="G692" s="52">
        <v>38.9781464</v>
      </c>
      <c r="H692" s="52">
        <v>-76.91936177</v>
      </c>
      <c r="I692" s="30">
        <v>1069.3</v>
      </c>
      <c r="J692" s="25">
        <f t="shared" si="66"/>
        <v>1023.6999999999999</v>
      </c>
      <c r="K692" s="24">
        <f t="shared" si="67"/>
        <v>-85.20292902834258</v>
      </c>
      <c r="L692" s="24">
        <f t="shared" si="68"/>
        <v>-1.6029290283425865</v>
      </c>
      <c r="M692" s="24">
        <f t="shared" si="69"/>
        <v>16.197070971657425</v>
      </c>
      <c r="N692" s="28">
        <f t="shared" si="70"/>
        <v>7.297070971657419</v>
      </c>
      <c r="O692" s="25">
        <v>22.5</v>
      </c>
      <c r="P692" s="25">
        <v>51.8</v>
      </c>
      <c r="Q692" s="25">
        <v>14.8</v>
      </c>
      <c r="AC692" s="32">
        <v>0.085</v>
      </c>
      <c r="AD692" s="28">
        <v>7.297070971657419</v>
      </c>
    </row>
    <row r="693" spans="1:30" ht="12.75">
      <c r="A693" s="20">
        <f t="shared" si="71"/>
        <v>37074</v>
      </c>
      <c r="B693" s="26">
        <v>183</v>
      </c>
      <c r="C693" s="52">
        <v>0.934027791</v>
      </c>
      <c r="D693" s="27">
        <v>0.934027791</v>
      </c>
      <c r="E693" s="23">
        <v>6836</v>
      </c>
      <c r="F693" s="29">
        <v>0</v>
      </c>
      <c r="G693" s="52">
        <v>38.9806263</v>
      </c>
      <c r="H693" s="52">
        <v>-76.92222091</v>
      </c>
      <c r="I693" s="30">
        <v>1069.5</v>
      </c>
      <c r="J693" s="25">
        <f t="shared" si="66"/>
        <v>1023.9</v>
      </c>
      <c r="K693" s="24">
        <f t="shared" si="67"/>
        <v>-86.82511136833212</v>
      </c>
      <c r="L693" s="24">
        <f t="shared" si="68"/>
        <v>-3.225111368332122</v>
      </c>
      <c r="M693" s="24">
        <f t="shared" si="69"/>
        <v>14.57488863166789</v>
      </c>
      <c r="N693" s="28">
        <f t="shared" si="70"/>
        <v>5.6748886316678835</v>
      </c>
      <c r="O693" s="25">
        <v>22.6</v>
      </c>
      <c r="P693" s="25">
        <v>52.8</v>
      </c>
      <c r="Q693" s="25">
        <v>14.4</v>
      </c>
      <c r="AC693" s="32">
        <v>0.064</v>
      </c>
      <c r="AD693" s="28">
        <v>5.6748886316678835</v>
      </c>
    </row>
    <row r="694" spans="1:30" ht="12.75">
      <c r="A694" s="20">
        <f t="shared" si="71"/>
        <v>37074</v>
      </c>
      <c r="B694" s="26">
        <v>183</v>
      </c>
      <c r="C694" s="52">
        <v>0.934143543</v>
      </c>
      <c r="D694" s="27">
        <v>0.934143543</v>
      </c>
      <c r="E694" s="23">
        <v>6846</v>
      </c>
      <c r="F694" s="29">
        <v>0</v>
      </c>
      <c r="G694" s="52">
        <v>38.98226162</v>
      </c>
      <c r="H694" s="52">
        <v>-76.92430431</v>
      </c>
      <c r="I694" s="30">
        <v>1069.4</v>
      </c>
      <c r="J694" s="25">
        <f t="shared" si="66"/>
        <v>1023.8000000000001</v>
      </c>
      <c r="K694" s="24">
        <f t="shared" si="67"/>
        <v>-86.01405981013598</v>
      </c>
      <c r="L694" s="24">
        <f t="shared" si="68"/>
        <v>-2.4140598101359814</v>
      </c>
      <c r="M694" s="24">
        <f t="shared" si="69"/>
        <v>15.38594018986403</v>
      </c>
      <c r="N694" s="28">
        <f t="shared" si="70"/>
        <v>6.485940189864024</v>
      </c>
      <c r="O694" s="25">
        <v>22.8</v>
      </c>
      <c r="P694" s="25">
        <v>53.7</v>
      </c>
      <c r="Q694"/>
      <c r="AC694" s="32">
        <v>0.061</v>
      </c>
      <c r="AD694" s="28">
        <v>6.485940189864024</v>
      </c>
    </row>
    <row r="695" spans="1:30" ht="12.75">
      <c r="A695" s="20">
        <f t="shared" si="71"/>
        <v>37074</v>
      </c>
      <c r="B695" s="26">
        <v>183</v>
      </c>
      <c r="C695" s="52">
        <v>0.934259236</v>
      </c>
      <c r="D695" s="27">
        <v>0.934259236</v>
      </c>
      <c r="E695" s="23">
        <v>6856</v>
      </c>
      <c r="F695" s="29">
        <v>0</v>
      </c>
      <c r="G695" s="52">
        <v>38.98295553</v>
      </c>
      <c r="H695" s="52">
        <v>-76.92499138</v>
      </c>
      <c r="I695" s="30">
        <v>1069.5</v>
      </c>
      <c r="J695" s="25">
        <f t="shared" si="66"/>
        <v>1023.9</v>
      </c>
      <c r="K695" s="24">
        <f t="shared" si="67"/>
        <v>-86.82511136833212</v>
      </c>
      <c r="L695" s="24">
        <f t="shared" si="68"/>
        <v>-3.225111368332122</v>
      </c>
      <c r="M695" s="24">
        <f t="shared" si="69"/>
        <v>14.57488863166789</v>
      </c>
      <c r="N695" s="28">
        <f t="shared" si="70"/>
        <v>5.6748886316678835</v>
      </c>
      <c r="O695" s="25">
        <v>23.1</v>
      </c>
      <c r="P695" s="25">
        <v>53.4</v>
      </c>
      <c r="Q695"/>
      <c r="AC695" s="32">
        <v>0.059</v>
      </c>
      <c r="AD695" s="28">
        <v>5.6748886316678835</v>
      </c>
    </row>
    <row r="696" spans="1:30" ht="12.75">
      <c r="A696" s="20">
        <f t="shared" si="71"/>
        <v>37074</v>
      </c>
      <c r="B696" s="26">
        <v>183</v>
      </c>
      <c r="C696" s="52">
        <v>0.934374988</v>
      </c>
      <c r="D696" s="27">
        <v>0.934374988</v>
      </c>
      <c r="E696" s="23">
        <v>6866</v>
      </c>
      <c r="F696" s="29">
        <v>0</v>
      </c>
      <c r="G696" s="52">
        <v>38.98313274</v>
      </c>
      <c r="H696" s="52">
        <v>-76.92540071</v>
      </c>
      <c r="I696" s="30">
        <v>1069.4</v>
      </c>
      <c r="J696" s="25">
        <f t="shared" si="66"/>
        <v>1023.8000000000001</v>
      </c>
      <c r="K696" s="24">
        <f t="shared" si="67"/>
        <v>-86.01405981013598</v>
      </c>
      <c r="L696" s="24">
        <f t="shared" si="68"/>
        <v>-2.4140598101359814</v>
      </c>
      <c r="M696" s="24">
        <f>K696+101.4</f>
        <v>15.38594018986403</v>
      </c>
      <c r="N696" s="28">
        <f t="shared" si="70"/>
        <v>6.485940189864024</v>
      </c>
      <c r="O696" s="25">
        <v>23.1</v>
      </c>
      <c r="P696" s="25">
        <v>53.7</v>
      </c>
      <c r="Q696"/>
      <c r="AC696" s="32">
        <v>0.058</v>
      </c>
      <c r="AD696" s="28">
        <v>6.485940189864024</v>
      </c>
    </row>
    <row r="697" spans="1:30" ht="12.75">
      <c r="A697" s="20">
        <f t="shared" si="71"/>
        <v>37074</v>
      </c>
      <c r="B697" s="26">
        <v>183</v>
      </c>
      <c r="C697" s="52">
        <v>0.93449074</v>
      </c>
      <c r="D697" s="27">
        <v>0.93449074</v>
      </c>
      <c r="E697" s="23">
        <v>6876</v>
      </c>
      <c r="F697" s="29">
        <v>0</v>
      </c>
      <c r="G697" s="52">
        <v>38.98304665</v>
      </c>
      <c r="H697" s="52">
        <v>-76.92563616</v>
      </c>
      <c r="I697" s="30">
        <v>1069.3</v>
      </c>
      <c r="J697" s="25">
        <f t="shared" si="66"/>
        <v>1023.6999999999999</v>
      </c>
      <c r="K697" s="24">
        <f t="shared" si="67"/>
        <v>-85.20292902834258</v>
      </c>
      <c r="L697" s="24">
        <f t="shared" si="68"/>
        <v>-1.6029290283425865</v>
      </c>
      <c r="M697" s="24">
        <f>K697+101.4</f>
        <v>16.197070971657425</v>
      </c>
      <c r="N697" s="28">
        <f t="shared" si="70"/>
        <v>7.297070971657419</v>
      </c>
      <c r="O697" s="25">
        <v>23.1</v>
      </c>
      <c r="P697" s="25">
        <v>53.1</v>
      </c>
      <c r="Q697"/>
      <c r="AC697" s="32">
        <v>0.056</v>
      </c>
      <c r="AD697" s="28">
        <v>7.297070971657419</v>
      </c>
    </row>
    <row r="698" spans="1:30" ht="12.75">
      <c r="A698" s="20">
        <f t="shared" si="71"/>
        <v>37074</v>
      </c>
      <c r="B698" s="26">
        <v>183</v>
      </c>
      <c r="C698" s="52">
        <v>0.934606493</v>
      </c>
      <c r="D698" s="27">
        <v>0.934606493</v>
      </c>
      <c r="E698" s="23">
        <v>6879</v>
      </c>
      <c r="F698" s="29">
        <v>0</v>
      </c>
      <c r="G698" s="52">
        <v>38.98283053</v>
      </c>
      <c r="H698" s="52">
        <v>-76.9255986</v>
      </c>
      <c r="I698" s="30">
        <v>1069.6</v>
      </c>
      <c r="J698" s="25">
        <f>I698-45.6</f>
        <v>1023.9999999999999</v>
      </c>
      <c r="K698" s="24">
        <f t="shared" si="67"/>
        <v>-87.63608371840753</v>
      </c>
      <c r="L698" s="24">
        <f t="shared" si="68"/>
        <v>-4.036083718407539</v>
      </c>
      <c r="M698" s="24">
        <f>K698+101.4</f>
        <v>13.763916281592472</v>
      </c>
      <c r="N698" s="28">
        <f>AVERAGE(L698:M698)</f>
        <v>4.863916281592466</v>
      </c>
      <c r="O698" s="25">
        <v>23.1</v>
      </c>
      <c r="P698" s="25">
        <v>52.4</v>
      </c>
      <c r="Q698"/>
      <c r="AC698" s="32">
        <v>0.055</v>
      </c>
      <c r="AD698" s="28">
        <v>4.863916281592466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13"/>
  <sheetViews>
    <sheetView zoomScale="75" zoomScaleNormal="75" workbookViewId="0" topLeftCell="A1">
      <selection activeCell="G5" sqref="G5"/>
    </sheetView>
  </sheetViews>
  <sheetFormatPr defaultColWidth="9.140625" defaultRowHeight="12.75"/>
  <cols>
    <col min="1" max="4" width="12.421875" style="0" customWidth="1"/>
  </cols>
  <sheetData>
    <row r="2" spans="1:4" ht="12.75">
      <c r="A2" t="s">
        <v>44</v>
      </c>
      <c r="B2" t="s">
        <v>45</v>
      </c>
      <c r="C2" t="s">
        <v>46</v>
      </c>
      <c r="D2" t="s">
        <v>47</v>
      </c>
    </row>
    <row r="3" spans="1:2" ht="12.75">
      <c r="A3" t="s">
        <v>48</v>
      </c>
      <c r="B3">
        <v>2.07</v>
      </c>
    </row>
    <row r="5" spans="1:4" ht="12.75">
      <c r="A5" t="s">
        <v>49</v>
      </c>
      <c r="B5" t="s">
        <v>50</v>
      </c>
      <c r="C5" t="s">
        <v>51</v>
      </c>
      <c r="D5" t="s">
        <v>52</v>
      </c>
    </row>
    <row r="6" spans="1:4" ht="12.75">
      <c r="A6" t="s">
        <v>53</v>
      </c>
      <c r="B6" t="s">
        <v>54</v>
      </c>
      <c r="C6">
        <v>84</v>
      </c>
      <c r="D6">
        <v>121</v>
      </c>
    </row>
    <row r="8" spans="1:2" ht="12.75">
      <c r="A8" t="s">
        <v>55</v>
      </c>
      <c r="B8" t="s">
        <v>56</v>
      </c>
    </row>
    <row r="9" spans="1:3" ht="12.75">
      <c r="A9" t="s">
        <v>57</v>
      </c>
      <c r="B9" t="s">
        <v>58</v>
      </c>
      <c r="C9" t="s">
        <v>59</v>
      </c>
    </row>
    <row r="11" spans="1:4" ht="12.75">
      <c r="A11" t="s">
        <v>60</v>
      </c>
      <c r="B11" t="s">
        <v>61</v>
      </c>
      <c r="C11" t="s">
        <v>62</v>
      </c>
      <c r="D11" t="s">
        <v>63</v>
      </c>
    </row>
    <row r="12" spans="1:4" ht="12.75">
      <c r="A12" t="s">
        <v>64</v>
      </c>
      <c r="B12" t="s">
        <v>65</v>
      </c>
      <c r="C12" s="64">
        <v>37074</v>
      </c>
      <c r="D12" s="22">
        <v>0.7857291666666667</v>
      </c>
    </row>
    <row r="13" spans="1:4" ht="12.75">
      <c r="A13" t="s">
        <v>66</v>
      </c>
      <c r="B13" t="s">
        <v>67</v>
      </c>
      <c r="C13" s="64">
        <v>37074</v>
      </c>
      <c r="D13" s="22">
        <v>0.785787037037037</v>
      </c>
    </row>
    <row r="15" spans="1:4" ht="12.75">
      <c r="A15" t="s">
        <v>60</v>
      </c>
      <c r="B15" t="s">
        <v>61</v>
      </c>
      <c r="C15" t="s">
        <v>62</v>
      </c>
      <c r="D15" t="s">
        <v>63</v>
      </c>
    </row>
    <row r="16" spans="1:4" ht="12.75">
      <c r="A16" t="s">
        <v>68</v>
      </c>
      <c r="B16" t="s">
        <v>69</v>
      </c>
      <c r="C16" s="64">
        <v>37074</v>
      </c>
      <c r="D16" s="22">
        <v>0.8180092592592593</v>
      </c>
    </row>
    <row r="17" spans="1:4" ht="12.75">
      <c r="A17" t="s">
        <v>70</v>
      </c>
      <c r="B17" t="s">
        <v>71</v>
      </c>
      <c r="C17" s="64">
        <v>37074</v>
      </c>
      <c r="D17" s="22">
        <v>0.818136574074074</v>
      </c>
    </row>
    <row r="18" spans="1:4" ht="12.75">
      <c r="A18" t="s">
        <v>72</v>
      </c>
      <c r="B18" t="s">
        <v>73</v>
      </c>
      <c r="C18" s="64">
        <v>37074</v>
      </c>
      <c r="D18" s="22">
        <v>0.8182523148148149</v>
      </c>
    </row>
    <row r="19" spans="1:4" ht="12.75">
      <c r="A19" t="s">
        <v>74</v>
      </c>
      <c r="B19" t="s">
        <v>75</v>
      </c>
      <c r="C19" s="64">
        <v>37074</v>
      </c>
      <c r="D19" s="22">
        <v>0.8183912037037038</v>
      </c>
    </row>
    <row r="20" spans="1:4" ht="12.75">
      <c r="A20" t="s">
        <v>74</v>
      </c>
      <c r="B20" t="s">
        <v>76</v>
      </c>
      <c r="C20" s="64">
        <v>37074</v>
      </c>
      <c r="D20" s="22">
        <v>0.8185300925925926</v>
      </c>
    </row>
    <row r="21" spans="1:4" ht="12.75">
      <c r="A21" t="s">
        <v>77</v>
      </c>
      <c r="B21" t="s">
        <v>78</v>
      </c>
      <c r="C21" s="64">
        <v>37074</v>
      </c>
      <c r="D21" s="22">
        <v>0.8186574074074073</v>
      </c>
    </row>
    <row r="22" spans="1:4" ht="12.75">
      <c r="A22" t="s">
        <v>77</v>
      </c>
      <c r="B22" t="s">
        <v>79</v>
      </c>
      <c r="C22" s="64">
        <v>37074</v>
      </c>
      <c r="D22" s="22">
        <v>0.8187847222222223</v>
      </c>
    </row>
    <row r="23" spans="1:4" ht="12.75">
      <c r="A23" t="s">
        <v>80</v>
      </c>
      <c r="B23" t="s">
        <v>81</v>
      </c>
      <c r="C23" s="64">
        <v>37074</v>
      </c>
      <c r="D23" s="22">
        <v>0.8189004629629629</v>
      </c>
    </row>
    <row r="24" spans="1:4" ht="12.75">
      <c r="A24" t="s">
        <v>70</v>
      </c>
      <c r="B24" t="s">
        <v>82</v>
      </c>
      <c r="C24" s="64">
        <v>37074</v>
      </c>
      <c r="D24" s="22">
        <v>0.8190393518518518</v>
      </c>
    </row>
    <row r="25" spans="1:4" ht="12.75">
      <c r="A25" t="s">
        <v>83</v>
      </c>
      <c r="B25" t="s">
        <v>71</v>
      </c>
      <c r="C25" s="64">
        <v>37074</v>
      </c>
      <c r="D25" s="22">
        <v>0.8191782407407407</v>
      </c>
    </row>
    <row r="26" spans="1:4" ht="12.75">
      <c r="A26" t="s">
        <v>84</v>
      </c>
      <c r="B26" t="s">
        <v>85</v>
      </c>
      <c r="C26" s="64">
        <v>37074</v>
      </c>
      <c r="D26" s="22">
        <v>0.8192939814814815</v>
      </c>
    </row>
    <row r="27" spans="1:4" ht="12.75">
      <c r="A27" t="s">
        <v>86</v>
      </c>
      <c r="B27" t="s">
        <v>87</v>
      </c>
      <c r="C27" s="64">
        <v>37074</v>
      </c>
      <c r="D27" s="22">
        <v>0.8194097222222222</v>
      </c>
    </row>
    <row r="28" spans="1:4" ht="12.75">
      <c r="A28" t="s">
        <v>88</v>
      </c>
      <c r="B28" t="s">
        <v>87</v>
      </c>
      <c r="C28" s="64">
        <v>37074</v>
      </c>
      <c r="D28" s="22">
        <v>0.819525462962963</v>
      </c>
    </row>
    <row r="29" spans="1:4" ht="12.75">
      <c r="A29" t="s">
        <v>77</v>
      </c>
      <c r="B29" t="s">
        <v>85</v>
      </c>
      <c r="C29" s="64">
        <v>37074</v>
      </c>
      <c r="D29" s="22">
        <v>0.8196412037037036</v>
      </c>
    </row>
    <row r="30" spans="1:4" ht="12.75">
      <c r="A30" t="s">
        <v>89</v>
      </c>
      <c r="B30" t="s">
        <v>90</v>
      </c>
      <c r="C30" s="64">
        <v>37074</v>
      </c>
      <c r="D30" s="22">
        <v>0.8197685185185185</v>
      </c>
    </row>
    <row r="31" spans="1:4" ht="12.75">
      <c r="A31" t="s">
        <v>89</v>
      </c>
      <c r="B31" t="s">
        <v>71</v>
      </c>
      <c r="C31" s="64">
        <v>37074</v>
      </c>
      <c r="D31" s="22">
        <v>0.8198958333333333</v>
      </c>
    </row>
    <row r="32" spans="1:4" ht="12.75">
      <c r="A32" t="s">
        <v>91</v>
      </c>
      <c r="B32" t="s">
        <v>85</v>
      </c>
      <c r="C32" s="64">
        <v>37074</v>
      </c>
      <c r="D32" s="22">
        <v>0.8200115740740741</v>
      </c>
    </row>
    <row r="33" spans="1:4" ht="12.75">
      <c r="A33" t="s">
        <v>92</v>
      </c>
      <c r="B33" t="s">
        <v>78</v>
      </c>
      <c r="C33" s="64">
        <v>37074</v>
      </c>
      <c r="D33" s="22">
        <v>0.8201273148148148</v>
      </c>
    </row>
    <row r="34" spans="1:4" ht="12.75">
      <c r="A34" t="s">
        <v>93</v>
      </c>
      <c r="B34" t="s">
        <v>94</v>
      </c>
      <c r="C34" s="64">
        <v>37074</v>
      </c>
      <c r="D34" s="22">
        <v>0.8202430555555557</v>
      </c>
    </row>
    <row r="35" spans="1:4" ht="12.75">
      <c r="A35" t="s">
        <v>95</v>
      </c>
      <c r="B35" t="s">
        <v>76</v>
      </c>
      <c r="C35" s="64">
        <v>37074</v>
      </c>
      <c r="D35" s="22">
        <v>0.8203819444444443</v>
      </c>
    </row>
    <row r="36" spans="1:4" ht="12.75">
      <c r="A36" t="s">
        <v>96</v>
      </c>
      <c r="B36" t="s">
        <v>69</v>
      </c>
      <c r="C36" s="64">
        <v>37074</v>
      </c>
      <c r="D36" s="22">
        <v>0.8204976851851852</v>
      </c>
    </row>
    <row r="37" spans="1:4" ht="12.75">
      <c r="A37" t="s">
        <v>97</v>
      </c>
      <c r="B37" t="s">
        <v>98</v>
      </c>
      <c r="C37" s="64">
        <v>37074</v>
      </c>
      <c r="D37" s="22">
        <v>0.8206365740740741</v>
      </c>
    </row>
    <row r="38" spans="1:4" ht="12.75">
      <c r="A38" t="s">
        <v>96</v>
      </c>
      <c r="B38" t="s">
        <v>99</v>
      </c>
      <c r="C38" s="64">
        <v>37074</v>
      </c>
      <c r="D38" s="22">
        <v>0.8207523148148148</v>
      </c>
    </row>
    <row r="39" spans="1:4" ht="12.75">
      <c r="A39" t="s">
        <v>100</v>
      </c>
      <c r="B39" t="s">
        <v>101</v>
      </c>
      <c r="C39" s="64">
        <v>37074</v>
      </c>
      <c r="D39" s="22">
        <v>0.8208680555555555</v>
      </c>
    </row>
    <row r="40" spans="1:4" ht="12.75">
      <c r="A40" t="s">
        <v>102</v>
      </c>
      <c r="B40" t="s">
        <v>103</v>
      </c>
      <c r="C40" s="64">
        <v>37074</v>
      </c>
      <c r="D40" s="22">
        <v>0.8209837962962964</v>
      </c>
    </row>
    <row r="41" spans="1:4" ht="12.75">
      <c r="A41" t="s">
        <v>102</v>
      </c>
      <c r="B41" t="s">
        <v>71</v>
      </c>
      <c r="C41" s="64">
        <v>37074</v>
      </c>
      <c r="D41" s="22">
        <v>0.8211226851851853</v>
      </c>
    </row>
    <row r="42" spans="1:4" ht="12.75">
      <c r="A42" t="s">
        <v>104</v>
      </c>
      <c r="B42" t="s">
        <v>87</v>
      </c>
      <c r="C42" s="64">
        <v>37074</v>
      </c>
      <c r="D42" s="22">
        <v>0.8212847222222223</v>
      </c>
    </row>
    <row r="43" spans="1:4" ht="12.75">
      <c r="A43" t="s">
        <v>102</v>
      </c>
      <c r="B43" t="s">
        <v>85</v>
      </c>
      <c r="C43" s="64">
        <v>37074</v>
      </c>
      <c r="D43" s="22">
        <v>0.8214004629629629</v>
      </c>
    </row>
    <row r="44" spans="1:4" ht="12.75">
      <c r="A44" t="s">
        <v>105</v>
      </c>
      <c r="B44" t="s">
        <v>87</v>
      </c>
      <c r="C44" s="64">
        <v>37074</v>
      </c>
      <c r="D44" s="22">
        <v>0.8215162037037037</v>
      </c>
    </row>
    <row r="45" spans="1:4" ht="12.75">
      <c r="A45" t="s">
        <v>106</v>
      </c>
      <c r="B45" t="s">
        <v>71</v>
      </c>
      <c r="C45" s="64">
        <v>37074</v>
      </c>
      <c r="D45" s="22">
        <v>0.8216435185185186</v>
      </c>
    </row>
    <row r="46" spans="1:4" ht="12.75">
      <c r="A46" t="s">
        <v>107</v>
      </c>
      <c r="B46" t="s">
        <v>79</v>
      </c>
      <c r="C46" s="64">
        <v>37074</v>
      </c>
      <c r="D46" s="22">
        <v>0.8217824074074075</v>
      </c>
    </row>
    <row r="47" spans="1:4" ht="12.75">
      <c r="A47" t="s">
        <v>108</v>
      </c>
      <c r="B47" t="s">
        <v>78</v>
      </c>
      <c r="C47" s="64">
        <v>37074</v>
      </c>
      <c r="D47" s="22">
        <v>0.8218981481481481</v>
      </c>
    </row>
    <row r="48" spans="1:4" ht="12.75">
      <c r="A48" t="s">
        <v>108</v>
      </c>
      <c r="B48" t="s">
        <v>78</v>
      </c>
      <c r="C48" s="64">
        <v>37074</v>
      </c>
      <c r="D48" s="22">
        <v>0.8220601851851851</v>
      </c>
    </row>
    <row r="49" spans="1:4" ht="12.75">
      <c r="A49" t="s">
        <v>107</v>
      </c>
      <c r="B49" t="s">
        <v>99</v>
      </c>
      <c r="C49" s="64">
        <v>37074</v>
      </c>
      <c r="D49" s="22">
        <v>0.8221759259259259</v>
      </c>
    </row>
    <row r="50" spans="1:4" ht="12.75">
      <c r="A50" t="s">
        <v>109</v>
      </c>
      <c r="B50" t="s">
        <v>110</v>
      </c>
      <c r="C50" s="64">
        <v>37074</v>
      </c>
      <c r="D50" s="22">
        <v>0.8222916666666666</v>
      </c>
    </row>
    <row r="51" spans="1:4" ht="12.75">
      <c r="A51" t="s">
        <v>111</v>
      </c>
      <c r="B51" t="s">
        <v>94</v>
      </c>
      <c r="C51" s="64">
        <v>37074</v>
      </c>
      <c r="D51" s="22">
        <v>0.8224189814814814</v>
      </c>
    </row>
    <row r="52" spans="1:4" ht="12.75">
      <c r="A52" t="s">
        <v>109</v>
      </c>
      <c r="B52" t="s">
        <v>103</v>
      </c>
      <c r="C52" s="64">
        <v>37074</v>
      </c>
      <c r="D52" s="22">
        <v>0.8225578703703703</v>
      </c>
    </row>
    <row r="53" spans="1:4" ht="12.75">
      <c r="A53" t="s">
        <v>106</v>
      </c>
      <c r="B53" t="s">
        <v>112</v>
      </c>
      <c r="C53" s="64">
        <v>37074</v>
      </c>
      <c r="D53" s="22">
        <v>0.8227083333333334</v>
      </c>
    </row>
    <row r="54" spans="1:4" ht="12.75">
      <c r="A54" t="s">
        <v>107</v>
      </c>
      <c r="B54" t="s">
        <v>101</v>
      </c>
      <c r="C54" s="64">
        <v>37074</v>
      </c>
      <c r="D54" s="22">
        <v>0.8228472222222223</v>
      </c>
    </row>
    <row r="55" spans="1:4" ht="12.75">
      <c r="A55" t="s">
        <v>106</v>
      </c>
      <c r="B55" t="s">
        <v>101</v>
      </c>
      <c r="C55" s="64">
        <v>37074</v>
      </c>
      <c r="D55" s="22">
        <v>0.8229976851851851</v>
      </c>
    </row>
    <row r="56" spans="1:4" ht="12.75">
      <c r="A56" t="s">
        <v>109</v>
      </c>
      <c r="B56" t="s">
        <v>79</v>
      </c>
      <c r="C56" s="64">
        <v>37074</v>
      </c>
      <c r="D56" s="22">
        <v>0.823125</v>
      </c>
    </row>
    <row r="57" spans="1:4" ht="12.75">
      <c r="A57" t="s">
        <v>113</v>
      </c>
      <c r="B57" t="s">
        <v>85</v>
      </c>
      <c r="C57" s="64">
        <v>37074</v>
      </c>
      <c r="D57" s="22">
        <v>0.8232407407407408</v>
      </c>
    </row>
    <row r="58" spans="1:4" ht="12.75">
      <c r="A58" t="s">
        <v>105</v>
      </c>
      <c r="B58" t="s">
        <v>114</v>
      </c>
      <c r="C58" s="64">
        <v>37074</v>
      </c>
      <c r="D58" s="22">
        <v>0.8233564814814814</v>
      </c>
    </row>
    <row r="59" spans="1:4" ht="12.75">
      <c r="A59" t="s">
        <v>115</v>
      </c>
      <c r="B59" t="s">
        <v>87</v>
      </c>
      <c r="C59" s="64">
        <v>37074</v>
      </c>
      <c r="D59" s="22">
        <v>0.8234953703703703</v>
      </c>
    </row>
    <row r="60" spans="1:4" ht="12.75">
      <c r="A60" t="s">
        <v>116</v>
      </c>
      <c r="B60" t="s">
        <v>99</v>
      </c>
      <c r="C60" s="64">
        <v>37074</v>
      </c>
      <c r="D60" s="22">
        <v>0.8236111111111111</v>
      </c>
    </row>
    <row r="61" spans="1:4" ht="12.75">
      <c r="A61" t="s">
        <v>93</v>
      </c>
      <c r="B61" t="s">
        <v>117</v>
      </c>
      <c r="C61" s="64">
        <v>37074</v>
      </c>
      <c r="D61" s="22">
        <v>0.82375</v>
      </c>
    </row>
    <row r="62" spans="1:4" ht="12.75">
      <c r="A62" t="s">
        <v>107</v>
      </c>
      <c r="B62" t="s">
        <v>118</v>
      </c>
      <c r="C62" s="64">
        <v>37074</v>
      </c>
      <c r="D62" s="22">
        <v>0.8238773148148147</v>
      </c>
    </row>
    <row r="63" spans="1:4" ht="12.75">
      <c r="A63" t="s">
        <v>119</v>
      </c>
      <c r="B63" t="s">
        <v>120</v>
      </c>
      <c r="C63" s="64">
        <v>37074</v>
      </c>
      <c r="D63" s="22">
        <v>0.8240046296296296</v>
      </c>
    </row>
    <row r="64" spans="1:4" ht="12.75">
      <c r="A64" t="s">
        <v>121</v>
      </c>
      <c r="B64" t="s">
        <v>122</v>
      </c>
      <c r="C64" s="64">
        <v>37074</v>
      </c>
      <c r="D64" s="22">
        <v>0.8241319444444444</v>
      </c>
    </row>
    <row r="65" spans="1:4" ht="12.75">
      <c r="A65" t="s">
        <v>92</v>
      </c>
      <c r="B65" t="s">
        <v>123</v>
      </c>
      <c r="C65" s="64">
        <v>37074</v>
      </c>
      <c r="D65" s="22">
        <v>0.8242824074074074</v>
      </c>
    </row>
    <row r="66" spans="1:4" ht="12.75">
      <c r="A66" t="s">
        <v>124</v>
      </c>
      <c r="B66" t="s">
        <v>125</v>
      </c>
      <c r="C66" s="64">
        <v>37074</v>
      </c>
      <c r="D66" s="22">
        <v>0.824398148148148</v>
      </c>
    </row>
    <row r="67" spans="1:4" ht="12.75">
      <c r="A67" t="s">
        <v>126</v>
      </c>
      <c r="B67" t="s">
        <v>127</v>
      </c>
      <c r="C67" s="64">
        <v>37074</v>
      </c>
      <c r="D67" s="22">
        <v>0.8245138888888889</v>
      </c>
    </row>
    <row r="68" spans="1:4" ht="12.75">
      <c r="A68" t="s">
        <v>108</v>
      </c>
      <c r="B68" t="s">
        <v>128</v>
      </c>
      <c r="C68" s="64">
        <v>37074</v>
      </c>
      <c r="D68" s="22">
        <v>0.8246412037037038</v>
      </c>
    </row>
    <row r="69" spans="1:4" ht="12.75">
      <c r="A69" t="s">
        <v>113</v>
      </c>
      <c r="B69" t="s">
        <v>129</v>
      </c>
      <c r="C69" s="64">
        <v>37074</v>
      </c>
      <c r="D69" s="22">
        <v>0.8247800925925927</v>
      </c>
    </row>
    <row r="70" spans="1:4" ht="12.75">
      <c r="A70" t="s">
        <v>130</v>
      </c>
      <c r="B70" t="s">
        <v>129</v>
      </c>
      <c r="C70" s="64">
        <v>37074</v>
      </c>
      <c r="D70" s="22">
        <v>0.8249305555555555</v>
      </c>
    </row>
    <row r="71" spans="1:4" ht="12.75">
      <c r="A71" t="s">
        <v>108</v>
      </c>
      <c r="B71" t="s">
        <v>131</v>
      </c>
      <c r="C71" s="64">
        <v>37074</v>
      </c>
      <c r="D71" s="22">
        <v>0.8250462962962963</v>
      </c>
    </row>
    <row r="72" spans="1:4" ht="12.75">
      <c r="A72" t="s">
        <v>109</v>
      </c>
      <c r="B72" t="s">
        <v>131</v>
      </c>
      <c r="C72" s="64">
        <v>37074</v>
      </c>
      <c r="D72" s="22">
        <v>0.8251736111111111</v>
      </c>
    </row>
    <row r="73" spans="1:4" ht="12.75">
      <c r="A73" t="s">
        <v>132</v>
      </c>
      <c r="B73" t="s">
        <v>133</v>
      </c>
      <c r="C73" s="64">
        <v>37074</v>
      </c>
      <c r="D73" s="22">
        <v>0.825300925925926</v>
      </c>
    </row>
    <row r="74" spans="1:4" ht="12.75">
      <c r="A74" t="s">
        <v>113</v>
      </c>
      <c r="B74" t="s">
        <v>134</v>
      </c>
      <c r="C74" s="64">
        <v>37074</v>
      </c>
      <c r="D74" s="22">
        <v>0.8254166666666666</v>
      </c>
    </row>
    <row r="75" spans="1:4" ht="12.75">
      <c r="A75" t="s">
        <v>108</v>
      </c>
      <c r="B75" t="s">
        <v>135</v>
      </c>
      <c r="C75" s="64">
        <v>37074</v>
      </c>
      <c r="D75" s="22">
        <v>0.8255902777777777</v>
      </c>
    </row>
    <row r="76" spans="1:4" ht="12.75">
      <c r="A76" t="s">
        <v>136</v>
      </c>
      <c r="B76" t="s">
        <v>137</v>
      </c>
      <c r="C76" s="64">
        <v>37074</v>
      </c>
      <c r="D76" s="22">
        <v>0.8257175925925927</v>
      </c>
    </row>
    <row r="77" spans="1:4" ht="12.75">
      <c r="A77" t="s">
        <v>107</v>
      </c>
      <c r="B77" t="s">
        <v>138</v>
      </c>
      <c r="C77" s="64">
        <v>37074</v>
      </c>
      <c r="D77" s="22">
        <v>0.8258333333333333</v>
      </c>
    </row>
    <row r="78" spans="1:4" ht="12.75">
      <c r="A78" t="s">
        <v>139</v>
      </c>
      <c r="B78" t="s">
        <v>140</v>
      </c>
      <c r="C78" s="64">
        <v>37074</v>
      </c>
      <c r="D78" s="22">
        <v>0.825949074074074</v>
      </c>
    </row>
    <row r="79" spans="1:4" ht="12.75">
      <c r="A79" t="s">
        <v>109</v>
      </c>
      <c r="B79" t="s">
        <v>138</v>
      </c>
      <c r="C79" s="64">
        <v>37074</v>
      </c>
      <c r="D79" s="22">
        <v>0.8260879629629629</v>
      </c>
    </row>
    <row r="80" spans="1:4" ht="12.75">
      <c r="A80" t="s">
        <v>106</v>
      </c>
      <c r="B80" t="s">
        <v>141</v>
      </c>
      <c r="C80" s="64">
        <v>37074</v>
      </c>
      <c r="D80" s="22">
        <v>0.8262037037037038</v>
      </c>
    </row>
    <row r="81" spans="1:4" ht="12.75">
      <c r="A81" t="s">
        <v>106</v>
      </c>
      <c r="B81" t="s">
        <v>142</v>
      </c>
      <c r="C81" s="64">
        <v>37074</v>
      </c>
      <c r="D81" s="22">
        <v>0.8263773148148149</v>
      </c>
    </row>
    <row r="82" spans="1:4" ht="12.75">
      <c r="A82" t="s">
        <v>132</v>
      </c>
      <c r="B82" t="s">
        <v>143</v>
      </c>
      <c r="C82" s="64">
        <v>37074</v>
      </c>
      <c r="D82" s="22">
        <v>0.8265046296296297</v>
      </c>
    </row>
    <row r="83" spans="1:4" ht="12.75">
      <c r="A83" t="s">
        <v>109</v>
      </c>
      <c r="B83" t="s">
        <v>144</v>
      </c>
      <c r="C83" s="64">
        <v>37074</v>
      </c>
      <c r="D83" s="22">
        <v>0.8266203703703704</v>
      </c>
    </row>
    <row r="84" spans="1:4" ht="12.75">
      <c r="A84" t="s">
        <v>145</v>
      </c>
      <c r="B84" t="s">
        <v>122</v>
      </c>
      <c r="C84" s="64">
        <v>37074</v>
      </c>
      <c r="D84" s="22">
        <v>0.8267476851851852</v>
      </c>
    </row>
    <row r="85" spans="1:4" ht="12.75">
      <c r="A85" t="s">
        <v>106</v>
      </c>
      <c r="B85" t="s">
        <v>120</v>
      </c>
      <c r="C85" s="64">
        <v>37074</v>
      </c>
      <c r="D85" s="22">
        <v>0.8268865740740741</v>
      </c>
    </row>
    <row r="86" spans="1:4" ht="12.75">
      <c r="A86" t="s">
        <v>113</v>
      </c>
      <c r="B86" t="s">
        <v>146</v>
      </c>
      <c r="C86" s="64">
        <v>37074</v>
      </c>
      <c r="D86" s="22">
        <v>0.827025462962963</v>
      </c>
    </row>
    <row r="87" spans="1:4" ht="12.75">
      <c r="A87" t="s">
        <v>126</v>
      </c>
      <c r="B87" t="s">
        <v>147</v>
      </c>
      <c r="C87" s="64">
        <v>37074</v>
      </c>
      <c r="D87" s="22">
        <v>0.8271990740740741</v>
      </c>
    </row>
    <row r="88" spans="1:4" ht="12.75">
      <c r="A88" t="s">
        <v>93</v>
      </c>
      <c r="B88" t="s">
        <v>147</v>
      </c>
      <c r="C88" s="64">
        <v>37074</v>
      </c>
      <c r="D88" s="22">
        <v>0.8273263888888889</v>
      </c>
    </row>
    <row r="89" spans="1:4" ht="12.75">
      <c r="A89" t="s">
        <v>148</v>
      </c>
      <c r="B89" t="s">
        <v>144</v>
      </c>
      <c r="C89" s="64">
        <v>37074</v>
      </c>
      <c r="D89" s="22">
        <v>0.8274421296296296</v>
      </c>
    </row>
    <row r="90" spans="1:4" ht="12.75">
      <c r="A90" t="s">
        <v>89</v>
      </c>
      <c r="B90" t="s">
        <v>120</v>
      </c>
      <c r="C90" s="64">
        <v>37074</v>
      </c>
      <c r="D90" s="22">
        <v>0.8275578703703704</v>
      </c>
    </row>
    <row r="91" spans="1:4" ht="12.75">
      <c r="A91" t="s">
        <v>88</v>
      </c>
      <c r="B91" t="s">
        <v>149</v>
      </c>
      <c r="C91" s="64">
        <v>37074</v>
      </c>
      <c r="D91" s="22">
        <v>0.8277314814814815</v>
      </c>
    </row>
    <row r="92" spans="1:4" ht="12.75">
      <c r="A92" t="s">
        <v>150</v>
      </c>
      <c r="B92" t="s">
        <v>146</v>
      </c>
      <c r="C92" s="64">
        <v>37074</v>
      </c>
      <c r="D92" s="22">
        <v>0.8278472222222222</v>
      </c>
    </row>
    <row r="93" spans="1:4" ht="12.75">
      <c r="A93" t="s">
        <v>83</v>
      </c>
      <c r="B93" t="s">
        <v>82</v>
      </c>
      <c r="C93" s="64">
        <v>37074</v>
      </c>
      <c r="D93" s="22">
        <v>0.827962962962963</v>
      </c>
    </row>
    <row r="94" spans="1:4" ht="12.75">
      <c r="A94" t="s">
        <v>83</v>
      </c>
      <c r="B94" t="s">
        <v>78</v>
      </c>
      <c r="C94" s="64">
        <v>37074</v>
      </c>
      <c r="D94" s="22">
        <v>0.8281018518518519</v>
      </c>
    </row>
    <row r="95" spans="1:4" ht="12.75">
      <c r="A95" t="s">
        <v>150</v>
      </c>
      <c r="B95" t="s">
        <v>71</v>
      </c>
      <c r="C95" s="64">
        <v>37074</v>
      </c>
      <c r="D95" s="22">
        <v>0.8282175925925926</v>
      </c>
    </row>
    <row r="96" spans="1:4" ht="12.75">
      <c r="A96" t="s">
        <v>83</v>
      </c>
      <c r="B96" t="s">
        <v>81</v>
      </c>
      <c r="C96" s="64">
        <v>37074</v>
      </c>
      <c r="D96" s="22">
        <v>0.8283449074074074</v>
      </c>
    </row>
    <row r="97" spans="1:4" ht="12.75">
      <c r="A97" t="s">
        <v>151</v>
      </c>
      <c r="B97" t="s">
        <v>152</v>
      </c>
      <c r="C97" s="64">
        <v>37074</v>
      </c>
      <c r="D97" s="22">
        <v>0.8284837962962963</v>
      </c>
    </row>
    <row r="98" spans="1:4" ht="12.75">
      <c r="A98" t="s">
        <v>89</v>
      </c>
      <c r="B98" t="s">
        <v>114</v>
      </c>
      <c r="C98" s="64">
        <v>37074</v>
      </c>
      <c r="D98" s="22">
        <v>0.8286111111111111</v>
      </c>
    </row>
    <row r="99" spans="1:4" ht="12.75">
      <c r="A99" t="s">
        <v>70</v>
      </c>
      <c r="B99" t="s">
        <v>94</v>
      </c>
      <c r="C99" s="64">
        <v>37074</v>
      </c>
      <c r="D99" s="22">
        <v>0.8287268518518518</v>
      </c>
    </row>
    <row r="100" spans="1:4" ht="12.75">
      <c r="A100" t="s">
        <v>86</v>
      </c>
      <c r="B100" t="s">
        <v>103</v>
      </c>
      <c r="C100" s="64">
        <v>37074</v>
      </c>
      <c r="D100" s="22">
        <v>0.8289004629629629</v>
      </c>
    </row>
    <row r="101" spans="1:4" ht="12.75">
      <c r="A101" t="s">
        <v>153</v>
      </c>
      <c r="B101" t="s">
        <v>76</v>
      </c>
      <c r="C101" s="64">
        <v>37074</v>
      </c>
      <c r="D101" s="22">
        <v>0.8290277777777778</v>
      </c>
    </row>
    <row r="102" spans="1:4" ht="12.75">
      <c r="A102" t="s">
        <v>148</v>
      </c>
      <c r="B102" t="s">
        <v>114</v>
      </c>
      <c r="C102" s="64">
        <v>37074</v>
      </c>
      <c r="D102" s="22">
        <v>0.8291666666666666</v>
      </c>
    </row>
    <row r="103" spans="1:4" ht="12.75">
      <c r="A103" t="s">
        <v>92</v>
      </c>
      <c r="B103" t="s">
        <v>85</v>
      </c>
      <c r="C103" s="64">
        <v>37074</v>
      </c>
      <c r="D103" s="22">
        <v>0.8292939814814814</v>
      </c>
    </row>
    <row r="104" spans="1:4" ht="12.75">
      <c r="A104" t="s">
        <v>151</v>
      </c>
      <c r="B104" t="s">
        <v>99</v>
      </c>
      <c r="C104" s="64">
        <v>37074</v>
      </c>
      <c r="D104" s="22">
        <v>0.8294328703703703</v>
      </c>
    </row>
    <row r="105" spans="1:4" ht="12.75">
      <c r="A105" t="s">
        <v>93</v>
      </c>
      <c r="B105" t="s">
        <v>87</v>
      </c>
      <c r="C105" s="64">
        <v>37074</v>
      </c>
      <c r="D105" s="22">
        <v>0.8295717592592592</v>
      </c>
    </row>
    <row r="106" spans="1:4" ht="12.75">
      <c r="A106" t="s">
        <v>148</v>
      </c>
      <c r="B106" t="s">
        <v>114</v>
      </c>
      <c r="C106" s="64">
        <v>37074</v>
      </c>
      <c r="D106" s="22">
        <v>0.8296990740740741</v>
      </c>
    </row>
    <row r="107" spans="1:4" ht="12.75">
      <c r="A107" t="s">
        <v>89</v>
      </c>
      <c r="B107" t="s">
        <v>99</v>
      </c>
      <c r="C107" s="64">
        <v>37074</v>
      </c>
      <c r="D107" s="22">
        <v>0.829837962962963</v>
      </c>
    </row>
    <row r="108" spans="1:4" ht="12.75">
      <c r="A108" t="s">
        <v>154</v>
      </c>
      <c r="B108" t="s">
        <v>78</v>
      </c>
      <c r="C108" s="64">
        <v>37074</v>
      </c>
      <c r="D108" s="22">
        <v>0.8299537037037038</v>
      </c>
    </row>
    <row r="109" spans="1:4" ht="12.75">
      <c r="A109" t="s">
        <v>155</v>
      </c>
      <c r="B109" t="s">
        <v>114</v>
      </c>
      <c r="C109" s="64">
        <v>37074</v>
      </c>
      <c r="D109" s="22">
        <v>0.8300694444444444</v>
      </c>
    </row>
    <row r="110" spans="1:4" ht="12.75">
      <c r="A110" t="s">
        <v>104</v>
      </c>
      <c r="B110" t="s">
        <v>85</v>
      </c>
      <c r="C110" s="64">
        <v>37074</v>
      </c>
      <c r="D110" s="22">
        <v>0.8302430555555556</v>
      </c>
    </row>
    <row r="111" spans="1:4" ht="12.75">
      <c r="A111" t="s">
        <v>156</v>
      </c>
      <c r="B111" t="s">
        <v>81</v>
      </c>
      <c r="C111" s="64">
        <v>37074</v>
      </c>
      <c r="D111" s="22">
        <v>0.8303703703703703</v>
      </c>
    </row>
    <row r="112" spans="1:4" ht="12.75">
      <c r="A112" t="s">
        <v>106</v>
      </c>
      <c r="B112" t="s">
        <v>157</v>
      </c>
      <c r="C112" s="64">
        <v>37074</v>
      </c>
      <c r="D112" s="22">
        <v>0.830486111111111</v>
      </c>
    </row>
    <row r="113" spans="1:4" ht="12.75">
      <c r="A113" t="s">
        <v>109</v>
      </c>
      <c r="B113" t="s">
        <v>158</v>
      </c>
      <c r="C113" s="64">
        <v>37074</v>
      </c>
      <c r="D113" s="22">
        <v>0.8306018518518519</v>
      </c>
    </row>
    <row r="114" spans="1:4" ht="12.75">
      <c r="A114" t="s">
        <v>111</v>
      </c>
      <c r="B114" t="s">
        <v>152</v>
      </c>
      <c r="C114" s="64">
        <v>37074</v>
      </c>
      <c r="D114" s="22">
        <v>0.8307291666666666</v>
      </c>
    </row>
    <row r="115" spans="1:4" ht="12.75">
      <c r="A115" t="s">
        <v>132</v>
      </c>
      <c r="B115" t="s">
        <v>82</v>
      </c>
      <c r="C115" s="64">
        <v>37074</v>
      </c>
      <c r="D115" s="22">
        <v>0.8308449074074074</v>
      </c>
    </row>
    <row r="116" spans="1:4" ht="12.75">
      <c r="A116" t="s">
        <v>159</v>
      </c>
      <c r="B116" t="s">
        <v>160</v>
      </c>
      <c r="C116" s="64">
        <v>37074</v>
      </c>
      <c r="D116" s="22">
        <v>0.8309606481481482</v>
      </c>
    </row>
    <row r="117" spans="1:4" ht="12.75">
      <c r="A117" t="s">
        <v>115</v>
      </c>
      <c r="B117" t="s">
        <v>160</v>
      </c>
      <c r="C117" s="64">
        <v>37074</v>
      </c>
      <c r="D117" s="22">
        <v>0.831087962962963</v>
      </c>
    </row>
    <row r="118" spans="1:4" ht="12.75">
      <c r="A118" t="s">
        <v>104</v>
      </c>
      <c r="B118" t="s">
        <v>79</v>
      </c>
      <c r="C118" s="64">
        <v>37074</v>
      </c>
      <c r="D118" s="22">
        <v>0.8312384259259259</v>
      </c>
    </row>
    <row r="119" spans="1:4" ht="12.75">
      <c r="A119" t="s">
        <v>104</v>
      </c>
      <c r="B119" t="s">
        <v>98</v>
      </c>
      <c r="C119" s="64">
        <v>37074</v>
      </c>
      <c r="D119" s="22">
        <v>0.8313657407407408</v>
      </c>
    </row>
    <row r="120" spans="1:4" ht="12.75">
      <c r="A120" t="s">
        <v>161</v>
      </c>
      <c r="B120" t="s">
        <v>94</v>
      </c>
      <c r="C120" s="64">
        <v>37074</v>
      </c>
      <c r="D120" s="22">
        <v>0.8315046296296296</v>
      </c>
    </row>
    <row r="121" spans="1:4" ht="12.75">
      <c r="A121" t="s">
        <v>156</v>
      </c>
      <c r="B121" t="s">
        <v>101</v>
      </c>
      <c r="C121" s="64">
        <v>37074</v>
      </c>
      <c r="D121" s="22">
        <v>0.8316203703703704</v>
      </c>
    </row>
    <row r="122" spans="1:4" ht="12.75">
      <c r="A122" t="s">
        <v>156</v>
      </c>
      <c r="B122" t="s">
        <v>79</v>
      </c>
      <c r="C122" s="64">
        <v>37074</v>
      </c>
      <c r="D122" s="22">
        <v>0.8317476851851852</v>
      </c>
    </row>
    <row r="123" spans="1:4" ht="12.75">
      <c r="A123" t="s">
        <v>161</v>
      </c>
      <c r="B123" t="s">
        <v>79</v>
      </c>
      <c r="C123" s="64">
        <v>37074</v>
      </c>
      <c r="D123" s="22">
        <v>0.8318634259259259</v>
      </c>
    </row>
    <row r="124" spans="1:4" ht="12.75">
      <c r="A124" t="s">
        <v>102</v>
      </c>
      <c r="B124" t="s">
        <v>103</v>
      </c>
      <c r="C124" s="64">
        <v>37074</v>
      </c>
      <c r="D124" s="22">
        <v>0.8319791666666667</v>
      </c>
    </row>
    <row r="125" spans="1:4" ht="12.75">
      <c r="A125" t="s">
        <v>104</v>
      </c>
      <c r="B125" t="s">
        <v>112</v>
      </c>
      <c r="C125" s="64">
        <v>37074</v>
      </c>
      <c r="D125" s="22">
        <v>0.8320949074074074</v>
      </c>
    </row>
    <row r="126" spans="1:4" ht="12.75">
      <c r="A126" t="s">
        <v>121</v>
      </c>
      <c r="B126" t="s">
        <v>162</v>
      </c>
      <c r="C126" s="64">
        <v>37074</v>
      </c>
      <c r="D126" s="22">
        <v>0.8322685185185185</v>
      </c>
    </row>
    <row r="127" spans="1:4" ht="12.75">
      <c r="A127" t="s">
        <v>154</v>
      </c>
      <c r="B127" t="s">
        <v>163</v>
      </c>
      <c r="C127" s="64">
        <v>37074</v>
      </c>
      <c r="D127" s="22">
        <v>0.8323842592592593</v>
      </c>
    </row>
    <row r="128" spans="1:4" ht="12.75">
      <c r="A128" t="s">
        <v>154</v>
      </c>
      <c r="B128" t="s">
        <v>112</v>
      </c>
      <c r="C128" s="64">
        <v>37074</v>
      </c>
      <c r="D128" s="22">
        <v>0.8325</v>
      </c>
    </row>
    <row r="129" spans="1:4" ht="12.75">
      <c r="A129" t="s">
        <v>124</v>
      </c>
      <c r="B129" t="s">
        <v>103</v>
      </c>
      <c r="C129" s="64">
        <v>37074</v>
      </c>
      <c r="D129" s="22">
        <v>0.8326388888888889</v>
      </c>
    </row>
    <row r="130" spans="1:4" ht="12.75">
      <c r="A130" t="s">
        <v>164</v>
      </c>
      <c r="B130" t="s">
        <v>78</v>
      </c>
      <c r="C130" s="64">
        <v>37074</v>
      </c>
      <c r="D130" s="22">
        <v>0.8327662037037037</v>
      </c>
    </row>
    <row r="131" spans="1:4" ht="12.75">
      <c r="A131" t="s">
        <v>151</v>
      </c>
      <c r="B131" t="s">
        <v>79</v>
      </c>
      <c r="C131" s="64">
        <v>37074</v>
      </c>
      <c r="D131" s="22">
        <v>0.8329050925925926</v>
      </c>
    </row>
    <row r="132" spans="1:4" ht="12.75">
      <c r="A132" t="s">
        <v>153</v>
      </c>
      <c r="B132" t="s">
        <v>99</v>
      </c>
      <c r="C132" s="64">
        <v>37074</v>
      </c>
      <c r="D132" s="22">
        <v>0.8330324074074075</v>
      </c>
    </row>
    <row r="133" spans="1:4" ht="12.75">
      <c r="A133" t="s">
        <v>88</v>
      </c>
      <c r="B133" t="s">
        <v>85</v>
      </c>
      <c r="C133" s="64">
        <v>37074</v>
      </c>
      <c r="D133" s="22">
        <v>0.8331944444444445</v>
      </c>
    </row>
    <row r="134" spans="1:4" ht="12.75">
      <c r="A134" t="s">
        <v>77</v>
      </c>
      <c r="B134" t="s">
        <v>81</v>
      </c>
      <c r="C134" s="64">
        <v>37074</v>
      </c>
      <c r="D134" s="22">
        <v>0.8333680555555555</v>
      </c>
    </row>
    <row r="135" spans="1:4" ht="12.75">
      <c r="A135" t="s">
        <v>89</v>
      </c>
      <c r="B135" t="s">
        <v>152</v>
      </c>
      <c r="C135" s="64">
        <v>37074</v>
      </c>
      <c r="D135" s="22">
        <v>0.8334953703703704</v>
      </c>
    </row>
    <row r="136" spans="1:4" ht="12.75">
      <c r="A136" t="s">
        <v>165</v>
      </c>
      <c r="B136" t="s">
        <v>157</v>
      </c>
      <c r="C136" s="64">
        <v>37074</v>
      </c>
      <c r="D136" s="22">
        <v>0.8336111111111112</v>
      </c>
    </row>
    <row r="137" spans="1:4" ht="12.75">
      <c r="A137" t="s">
        <v>74</v>
      </c>
      <c r="B137" t="s">
        <v>147</v>
      </c>
      <c r="C137" s="64">
        <v>37074</v>
      </c>
      <c r="D137" s="22">
        <v>0.833761574074074</v>
      </c>
    </row>
    <row r="138" spans="1:4" ht="12.75">
      <c r="A138" t="s">
        <v>89</v>
      </c>
      <c r="B138" t="s">
        <v>166</v>
      </c>
      <c r="C138" s="64">
        <v>37074</v>
      </c>
      <c r="D138" s="22">
        <v>0.8339004629629629</v>
      </c>
    </row>
    <row r="139" spans="1:4" ht="12.75">
      <c r="A139" t="s">
        <v>151</v>
      </c>
      <c r="B139" t="s">
        <v>147</v>
      </c>
      <c r="C139" s="64">
        <v>37074</v>
      </c>
      <c r="D139" s="22">
        <v>0.8340277777777777</v>
      </c>
    </row>
    <row r="140" spans="1:4" ht="12.75">
      <c r="A140" t="s">
        <v>89</v>
      </c>
      <c r="B140" t="s">
        <v>158</v>
      </c>
      <c r="C140" s="64">
        <v>37074</v>
      </c>
      <c r="D140" s="22">
        <v>0.8341782407407408</v>
      </c>
    </row>
    <row r="141" spans="1:4" ht="12.75">
      <c r="A141" t="s">
        <v>167</v>
      </c>
      <c r="B141" t="s">
        <v>71</v>
      </c>
      <c r="C141" s="64">
        <v>37074</v>
      </c>
      <c r="D141" s="22">
        <v>0.8342939814814815</v>
      </c>
    </row>
    <row r="142" spans="1:4" ht="12.75">
      <c r="A142" t="s">
        <v>91</v>
      </c>
      <c r="B142" t="s">
        <v>87</v>
      </c>
      <c r="C142" s="64">
        <v>37074</v>
      </c>
      <c r="D142" s="22">
        <v>0.8344675925925925</v>
      </c>
    </row>
    <row r="143" spans="1:4" ht="12.75">
      <c r="A143" t="s">
        <v>155</v>
      </c>
      <c r="B143" t="s">
        <v>82</v>
      </c>
      <c r="C143" s="64">
        <v>37074</v>
      </c>
      <c r="D143" s="22">
        <v>0.8345833333333333</v>
      </c>
    </row>
    <row r="144" spans="1:4" ht="12.75">
      <c r="A144" t="s">
        <v>155</v>
      </c>
      <c r="B144" t="s">
        <v>90</v>
      </c>
      <c r="C144" s="64">
        <v>37074</v>
      </c>
      <c r="D144" s="22">
        <v>0.8346990740740741</v>
      </c>
    </row>
    <row r="145" spans="1:4" ht="12.75">
      <c r="A145" t="s">
        <v>148</v>
      </c>
      <c r="B145" t="s">
        <v>98</v>
      </c>
      <c r="C145" s="64">
        <v>37074</v>
      </c>
      <c r="D145" s="22">
        <v>0.8348495370370371</v>
      </c>
    </row>
    <row r="146" spans="1:4" ht="12.75">
      <c r="A146" t="s">
        <v>92</v>
      </c>
      <c r="B146" t="s">
        <v>101</v>
      </c>
      <c r="C146" s="64">
        <v>37074</v>
      </c>
      <c r="D146" s="22">
        <v>0.8349768518518519</v>
      </c>
    </row>
    <row r="147" spans="1:4" ht="12.75">
      <c r="A147" t="s">
        <v>155</v>
      </c>
      <c r="B147" t="s">
        <v>69</v>
      </c>
      <c r="C147" s="64">
        <v>37074</v>
      </c>
      <c r="D147" s="22">
        <v>0.8350925925925926</v>
      </c>
    </row>
    <row r="148" spans="1:4" ht="12.75">
      <c r="A148" t="s">
        <v>97</v>
      </c>
      <c r="B148" t="s">
        <v>98</v>
      </c>
      <c r="C148" s="64">
        <v>37074</v>
      </c>
      <c r="D148" s="22">
        <v>0.8352314814814815</v>
      </c>
    </row>
    <row r="149" spans="1:4" ht="12.75">
      <c r="A149" t="s">
        <v>96</v>
      </c>
      <c r="B149" t="s">
        <v>99</v>
      </c>
      <c r="C149" s="64">
        <v>37074</v>
      </c>
      <c r="D149" s="22">
        <v>0.8353472222222221</v>
      </c>
    </row>
    <row r="150" spans="1:4" ht="12.75">
      <c r="A150" t="s">
        <v>100</v>
      </c>
      <c r="B150" t="s">
        <v>79</v>
      </c>
      <c r="C150" s="64">
        <v>37074</v>
      </c>
      <c r="D150" s="22">
        <v>0.8355092592592593</v>
      </c>
    </row>
    <row r="151" spans="1:4" ht="12.75">
      <c r="A151" t="s">
        <v>126</v>
      </c>
      <c r="B151" t="s">
        <v>79</v>
      </c>
      <c r="C151" s="64">
        <v>37074</v>
      </c>
      <c r="D151" s="22">
        <v>0.835625</v>
      </c>
    </row>
    <row r="152" spans="1:4" ht="12.75">
      <c r="A152" t="s">
        <v>100</v>
      </c>
      <c r="B152" t="s">
        <v>87</v>
      </c>
      <c r="C152" s="64">
        <v>37074</v>
      </c>
      <c r="D152" s="22">
        <v>0.8357523148148148</v>
      </c>
    </row>
    <row r="153" spans="1:4" ht="12.75">
      <c r="A153" t="s">
        <v>97</v>
      </c>
      <c r="B153" t="s">
        <v>103</v>
      </c>
      <c r="C153" s="64">
        <v>37074</v>
      </c>
      <c r="D153" s="22">
        <v>0.8359259259259259</v>
      </c>
    </row>
    <row r="154" spans="1:4" ht="12.75">
      <c r="A154" t="s">
        <v>119</v>
      </c>
      <c r="B154" t="s">
        <v>94</v>
      </c>
      <c r="C154" s="64">
        <v>37074</v>
      </c>
      <c r="D154" s="22">
        <v>0.8360416666666667</v>
      </c>
    </row>
    <row r="155" spans="1:4" ht="12.75">
      <c r="A155" t="s">
        <v>155</v>
      </c>
      <c r="B155" t="s">
        <v>94</v>
      </c>
      <c r="C155" s="64">
        <v>37074</v>
      </c>
      <c r="D155" s="22">
        <v>0.8361574074074074</v>
      </c>
    </row>
    <row r="156" spans="1:4" ht="12.75">
      <c r="A156" t="s">
        <v>164</v>
      </c>
      <c r="B156" t="s">
        <v>69</v>
      </c>
      <c r="C156" s="64">
        <v>37074</v>
      </c>
      <c r="D156" s="22">
        <v>0.8363194444444444</v>
      </c>
    </row>
    <row r="157" spans="1:4" ht="12.75">
      <c r="A157" t="s">
        <v>148</v>
      </c>
      <c r="B157" t="s">
        <v>76</v>
      </c>
      <c r="C157" s="64">
        <v>37074</v>
      </c>
      <c r="D157" s="22">
        <v>0.8364351851851852</v>
      </c>
    </row>
    <row r="158" spans="1:4" ht="12.75">
      <c r="A158" t="s">
        <v>154</v>
      </c>
      <c r="B158" t="s">
        <v>168</v>
      </c>
      <c r="C158" s="64">
        <v>37074</v>
      </c>
      <c r="D158" s="22">
        <v>0.836550925925926</v>
      </c>
    </row>
    <row r="159" spans="1:4" ht="12.75">
      <c r="A159" t="s">
        <v>154</v>
      </c>
      <c r="B159" t="s">
        <v>169</v>
      </c>
      <c r="C159" s="64">
        <v>37074</v>
      </c>
      <c r="D159" s="22">
        <v>0.8366666666666666</v>
      </c>
    </row>
    <row r="160" spans="1:4" ht="12.75">
      <c r="A160" t="s">
        <v>170</v>
      </c>
      <c r="B160" t="s">
        <v>171</v>
      </c>
      <c r="C160" s="64">
        <v>37074</v>
      </c>
      <c r="D160" s="22">
        <v>0.8367824074074074</v>
      </c>
    </row>
    <row r="161" spans="1:4" ht="12.75">
      <c r="A161" t="s">
        <v>93</v>
      </c>
      <c r="B161" t="s">
        <v>172</v>
      </c>
      <c r="C161" s="64">
        <v>37074</v>
      </c>
      <c r="D161" s="22">
        <v>0.8369097222222223</v>
      </c>
    </row>
    <row r="162" spans="1:4" ht="12.75">
      <c r="A162" t="s">
        <v>93</v>
      </c>
      <c r="B162" t="s">
        <v>173</v>
      </c>
      <c r="C162" s="64">
        <v>37074</v>
      </c>
      <c r="D162" s="22">
        <v>0.8370254629629629</v>
      </c>
    </row>
    <row r="163" spans="1:4" ht="12.75">
      <c r="A163" t="s">
        <v>124</v>
      </c>
      <c r="B163" t="s">
        <v>174</v>
      </c>
      <c r="C163" s="64">
        <v>37074</v>
      </c>
      <c r="D163" s="22">
        <v>0.8371412037037037</v>
      </c>
    </row>
    <row r="164" spans="1:4" ht="12.75">
      <c r="A164" t="s">
        <v>121</v>
      </c>
      <c r="B164" t="s">
        <v>175</v>
      </c>
      <c r="C164" s="64">
        <v>37074</v>
      </c>
      <c r="D164" s="22">
        <v>0.8372685185185186</v>
      </c>
    </row>
    <row r="165" spans="1:4" ht="12.75">
      <c r="A165" t="s">
        <v>165</v>
      </c>
      <c r="B165" t="s">
        <v>176</v>
      </c>
      <c r="C165" s="64">
        <v>37074</v>
      </c>
      <c r="D165" s="22">
        <v>0.8373958333333333</v>
      </c>
    </row>
    <row r="166" spans="1:4" ht="12.75">
      <c r="A166" t="s">
        <v>89</v>
      </c>
      <c r="B166" t="s">
        <v>177</v>
      </c>
      <c r="C166" s="64">
        <v>37074</v>
      </c>
      <c r="D166" s="22">
        <v>0.8375231481481481</v>
      </c>
    </row>
    <row r="167" spans="1:4" ht="12.75">
      <c r="A167" t="s">
        <v>89</v>
      </c>
      <c r="B167" t="s">
        <v>178</v>
      </c>
      <c r="C167" s="64">
        <v>37074</v>
      </c>
      <c r="D167" s="22">
        <v>0.837650462962963</v>
      </c>
    </row>
    <row r="168" spans="1:4" ht="12.75">
      <c r="A168" t="s">
        <v>88</v>
      </c>
      <c r="B168" t="s">
        <v>179</v>
      </c>
      <c r="C168" s="64">
        <v>37074</v>
      </c>
      <c r="D168" s="22">
        <v>0.8377777777777777</v>
      </c>
    </row>
    <row r="169" spans="1:4" ht="12.75">
      <c r="A169" t="s">
        <v>88</v>
      </c>
      <c r="B169" t="s">
        <v>171</v>
      </c>
      <c r="C169" s="64">
        <v>37074</v>
      </c>
      <c r="D169" s="22">
        <v>0.8379050925925925</v>
      </c>
    </row>
    <row r="170" spans="1:4" ht="12.75">
      <c r="A170" t="s">
        <v>86</v>
      </c>
      <c r="B170" t="s">
        <v>180</v>
      </c>
      <c r="C170" s="64">
        <v>37074</v>
      </c>
      <c r="D170" s="22">
        <v>0.8380439814814814</v>
      </c>
    </row>
    <row r="171" spans="1:4" ht="12.75">
      <c r="A171" t="s">
        <v>153</v>
      </c>
      <c r="B171" t="s">
        <v>163</v>
      </c>
      <c r="C171" s="64">
        <v>37074</v>
      </c>
      <c r="D171" s="22">
        <v>0.8381597222222222</v>
      </c>
    </row>
    <row r="172" spans="1:4" ht="12.75">
      <c r="A172" t="s">
        <v>150</v>
      </c>
      <c r="B172" t="s">
        <v>94</v>
      </c>
      <c r="C172" s="64">
        <v>37074</v>
      </c>
      <c r="D172" s="22">
        <v>0.8382870370370371</v>
      </c>
    </row>
    <row r="173" spans="1:4" ht="12.75">
      <c r="A173" t="s">
        <v>150</v>
      </c>
      <c r="B173" t="s">
        <v>94</v>
      </c>
      <c r="C173" s="64">
        <v>37074</v>
      </c>
      <c r="D173" s="22">
        <v>0.8384143518518519</v>
      </c>
    </row>
    <row r="174" spans="1:4" ht="12.75">
      <c r="A174" t="s">
        <v>72</v>
      </c>
      <c r="B174" t="s">
        <v>94</v>
      </c>
      <c r="C174" s="64">
        <v>37074</v>
      </c>
      <c r="D174" s="22">
        <v>0.8385416666666666</v>
      </c>
    </row>
    <row r="175" spans="1:4" ht="12.75">
      <c r="A175" t="s">
        <v>84</v>
      </c>
      <c r="B175" t="s">
        <v>110</v>
      </c>
      <c r="C175" s="64">
        <v>37074</v>
      </c>
      <c r="D175" s="22">
        <v>0.8386574074074074</v>
      </c>
    </row>
    <row r="176" spans="1:4" ht="12.75">
      <c r="A176" t="s">
        <v>181</v>
      </c>
      <c r="B176" t="s">
        <v>112</v>
      </c>
      <c r="C176" s="64">
        <v>37074</v>
      </c>
      <c r="D176" s="22">
        <v>0.8387962962962963</v>
      </c>
    </row>
    <row r="177" spans="1:4" ht="12.75">
      <c r="A177" t="s">
        <v>72</v>
      </c>
      <c r="B177" t="s">
        <v>71</v>
      </c>
      <c r="C177" s="64">
        <v>37074</v>
      </c>
      <c r="D177" s="22">
        <v>0.838923611111111</v>
      </c>
    </row>
    <row r="178" spans="1:4" ht="12.75">
      <c r="A178" t="s">
        <v>84</v>
      </c>
      <c r="B178" t="s">
        <v>87</v>
      </c>
      <c r="C178" s="64">
        <v>37074</v>
      </c>
      <c r="D178" s="22">
        <v>0.8390740740740741</v>
      </c>
    </row>
    <row r="179" spans="1:4" ht="12.75">
      <c r="A179" t="s">
        <v>182</v>
      </c>
      <c r="B179" t="s">
        <v>78</v>
      </c>
      <c r="C179" s="64">
        <v>37074</v>
      </c>
      <c r="D179" s="22">
        <v>0.8391898148148148</v>
      </c>
    </row>
    <row r="180" spans="1:4" ht="12.75">
      <c r="A180" t="s">
        <v>72</v>
      </c>
      <c r="B180" t="s">
        <v>101</v>
      </c>
      <c r="C180" s="64">
        <v>37074</v>
      </c>
      <c r="D180" s="22">
        <v>0.8393055555555556</v>
      </c>
    </row>
    <row r="181" spans="1:4" ht="12.75">
      <c r="A181" t="s">
        <v>183</v>
      </c>
      <c r="B181" t="s">
        <v>168</v>
      </c>
      <c r="C181" s="64">
        <v>37074</v>
      </c>
      <c r="D181" s="22">
        <v>0.8394328703703704</v>
      </c>
    </row>
    <row r="182" spans="1:4" ht="12.75">
      <c r="A182" t="s">
        <v>184</v>
      </c>
      <c r="B182" t="s">
        <v>179</v>
      </c>
      <c r="C182" s="64">
        <v>37074</v>
      </c>
      <c r="D182" s="22">
        <v>0.8395486111111111</v>
      </c>
    </row>
    <row r="183" spans="1:4" ht="12.75">
      <c r="A183" t="s">
        <v>182</v>
      </c>
      <c r="B183" t="s">
        <v>179</v>
      </c>
      <c r="C183" s="64">
        <v>37074</v>
      </c>
      <c r="D183" s="22">
        <v>0.839664351851852</v>
      </c>
    </row>
    <row r="184" spans="1:4" ht="12.75">
      <c r="A184" t="s">
        <v>72</v>
      </c>
      <c r="B184" t="s">
        <v>169</v>
      </c>
      <c r="C184" s="64">
        <v>37074</v>
      </c>
      <c r="D184" s="22">
        <v>0.8397800925925926</v>
      </c>
    </row>
    <row r="185" spans="1:4" ht="12.75">
      <c r="A185" t="s">
        <v>182</v>
      </c>
      <c r="B185" t="s">
        <v>180</v>
      </c>
      <c r="C185" s="64">
        <v>37074</v>
      </c>
      <c r="D185" s="22">
        <v>0.8398958333333333</v>
      </c>
    </row>
    <row r="186" spans="1:4" ht="12.75">
      <c r="A186" t="s">
        <v>182</v>
      </c>
      <c r="B186" t="s">
        <v>171</v>
      </c>
      <c r="C186" s="64">
        <v>37074</v>
      </c>
      <c r="D186" s="22">
        <v>0.8400115740740741</v>
      </c>
    </row>
    <row r="187" spans="1:4" ht="12.75">
      <c r="A187" t="s">
        <v>182</v>
      </c>
      <c r="B187" t="s">
        <v>169</v>
      </c>
      <c r="C187" s="64">
        <v>37074</v>
      </c>
      <c r="D187" s="22">
        <v>0.8401273148148148</v>
      </c>
    </row>
    <row r="188" spans="1:4" ht="12.75">
      <c r="A188" t="s">
        <v>182</v>
      </c>
      <c r="B188" t="s">
        <v>162</v>
      </c>
      <c r="C188" s="64">
        <v>37074</v>
      </c>
      <c r="D188" s="22">
        <v>0.8402430555555555</v>
      </c>
    </row>
    <row r="189" spans="1:4" ht="12.75">
      <c r="A189" t="s">
        <v>185</v>
      </c>
      <c r="B189" t="s">
        <v>160</v>
      </c>
      <c r="C189" s="64">
        <v>37074</v>
      </c>
      <c r="D189" s="22">
        <v>0.8403819444444444</v>
      </c>
    </row>
    <row r="190" spans="1:4" ht="12.75">
      <c r="A190" t="s">
        <v>77</v>
      </c>
      <c r="B190" t="s">
        <v>79</v>
      </c>
      <c r="C190" s="64">
        <v>37074</v>
      </c>
      <c r="D190" s="22">
        <v>0.8405092592592592</v>
      </c>
    </row>
    <row r="191" spans="1:4" ht="12.75">
      <c r="A191" t="s">
        <v>167</v>
      </c>
      <c r="B191" t="s">
        <v>103</v>
      </c>
      <c r="C191" s="64">
        <v>37074</v>
      </c>
      <c r="D191" s="22">
        <v>0.8406481481481481</v>
      </c>
    </row>
    <row r="192" spans="1:4" ht="12.75">
      <c r="A192" t="s">
        <v>74</v>
      </c>
      <c r="B192" t="s">
        <v>186</v>
      </c>
      <c r="C192" s="64">
        <v>37074</v>
      </c>
      <c r="D192" s="22">
        <v>0.840763888888889</v>
      </c>
    </row>
    <row r="193" spans="1:4" ht="12.75">
      <c r="A193" t="s">
        <v>165</v>
      </c>
      <c r="B193" t="s">
        <v>73</v>
      </c>
      <c r="C193" s="64">
        <v>37074</v>
      </c>
      <c r="D193" s="22">
        <v>0.8408796296296296</v>
      </c>
    </row>
    <row r="194" spans="1:4" ht="12.75">
      <c r="A194" t="s">
        <v>89</v>
      </c>
      <c r="B194" t="s">
        <v>187</v>
      </c>
      <c r="C194" s="64">
        <v>37074</v>
      </c>
      <c r="D194" s="22">
        <v>0.8410532407407407</v>
      </c>
    </row>
    <row r="195" spans="1:4" ht="12.75">
      <c r="A195" t="s">
        <v>185</v>
      </c>
      <c r="B195" t="s">
        <v>188</v>
      </c>
      <c r="C195" s="64">
        <v>37074</v>
      </c>
      <c r="D195" s="22">
        <v>0.8411689814814814</v>
      </c>
    </row>
    <row r="196" spans="1:4" ht="12.75">
      <c r="A196" t="s">
        <v>153</v>
      </c>
      <c r="B196" t="s">
        <v>177</v>
      </c>
      <c r="C196" s="64">
        <v>37074</v>
      </c>
      <c r="D196" s="22">
        <v>0.8412847222222223</v>
      </c>
    </row>
    <row r="197" spans="1:4" ht="12.75">
      <c r="A197" t="s">
        <v>150</v>
      </c>
      <c r="B197" t="s">
        <v>189</v>
      </c>
      <c r="C197" s="64">
        <v>37074</v>
      </c>
      <c r="D197" s="22">
        <v>0.8414583333333333</v>
      </c>
    </row>
    <row r="198" spans="1:4" ht="12.75">
      <c r="A198" t="s">
        <v>183</v>
      </c>
      <c r="B198" t="s">
        <v>189</v>
      </c>
      <c r="C198" s="64">
        <v>37074</v>
      </c>
      <c r="D198" s="22">
        <v>0.8415856481481482</v>
      </c>
    </row>
    <row r="199" spans="1:4" ht="12.75">
      <c r="A199" t="s">
        <v>184</v>
      </c>
      <c r="B199" t="s">
        <v>190</v>
      </c>
      <c r="C199" s="64">
        <v>37074</v>
      </c>
      <c r="D199" s="22">
        <v>0.8417013888888888</v>
      </c>
    </row>
    <row r="200" spans="1:4" ht="12.75">
      <c r="A200" t="s">
        <v>184</v>
      </c>
      <c r="B200" t="s">
        <v>175</v>
      </c>
      <c r="C200" s="64">
        <v>37074</v>
      </c>
      <c r="D200" s="22">
        <v>0.8418865740740741</v>
      </c>
    </row>
    <row r="201" spans="1:4" ht="12.75">
      <c r="A201" t="s">
        <v>70</v>
      </c>
      <c r="B201" t="s">
        <v>191</v>
      </c>
      <c r="C201" s="64">
        <v>37074</v>
      </c>
      <c r="D201" s="22">
        <v>0.8420601851851851</v>
      </c>
    </row>
    <row r="202" spans="1:4" ht="12.75">
      <c r="A202" t="s">
        <v>80</v>
      </c>
      <c r="B202" t="s">
        <v>192</v>
      </c>
      <c r="C202" s="64">
        <v>37074</v>
      </c>
      <c r="D202" s="22">
        <v>0.8422337962962962</v>
      </c>
    </row>
    <row r="203" spans="1:4" ht="12.75">
      <c r="A203" t="s">
        <v>80</v>
      </c>
      <c r="B203" t="s">
        <v>192</v>
      </c>
      <c r="C203" s="64">
        <v>37074</v>
      </c>
      <c r="D203" s="22">
        <v>0.8423495370370371</v>
      </c>
    </row>
    <row r="204" spans="1:4" ht="12.75">
      <c r="A204" t="s">
        <v>150</v>
      </c>
      <c r="B204" t="s">
        <v>192</v>
      </c>
      <c r="C204" s="64">
        <v>37074</v>
      </c>
      <c r="D204" s="22">
        <v>0.8424652777777778</v>
      </c>
    </row>
    <row r="205" spans="1:4" ht="12.75">
      <c r="A205" t="s">
        <v>150</v>
      </c>
      <c r="B205" t="s">
        <v>176</v>
      </c>
      <c r="C205" s="64">
        <v>37074</v>
      </c>
      <c r="D205" s="22">
        <v>0.8425810185185184</v>
      </c>
    </row>
    <row r="206" spans="1:4" ht="12.75">
      <c r="A206" t="s">
        <v>83</v>
      </c>
      <c r="B206" t="s">
        <v>176</v>
      </c>
      <c r="C206" s="64">
        <v>37074</v>
      </c>
      <c r="D206" s="22">
        <v>0.8427083333333334</v>
      </c>
    </row>
    <row r="207" spans="1:4" ht="12.75">
      <c r="A207" t="s">
        <v>72</v>
      </c>
      <c r="B207" t="s">
        <v>192</v>
      </c>
      <c r="C207" s="64">
        <v>37074</v>
      </c>
      <c r="D207" s="22">
        <v>0.8428240740740741</v>
      </c>
    </row>
    <row r="208" spans="1:4" ht="12.75">
      <c r="A208" t="s">
        <v>184</v>
      </c>
      <c r="B208" t="s">
        <v>192</v>
      </c>
      <c r="C208" s="64">
        <v>37074</v>
      </c>
      <c r="D208" s="22">
        <v>0.8429398148148147</v>
      </c>
    </row>
    <row r="209" spans="1:4" ht="12.75">
      <c r="A209" t="s">
        <v>72</v>
      </c>
      <c r="B209" t="s">
        <v>193</v>
      </c>
      <c r="C209" s="64">
        <v>37074</v>
      </c>
      <c r="D209" s="22">
        <v>0.8430555555555556</v>
      </c>
    </row>
    <row r="210" spans="1:4" ht="12.75">
      <c r="A210" t="s">
        <v>184</v>
      </c>
      <c r="B210" t="s">
        <v>194</v>
      </c>
      <c r="C210" s="64">
        <v>37074</v>
      </c>
      <c r="D210" s="22">
        <v>0.8431712962962963</v>
      </c>
    </row>
    <row r="211" spans="1:4" ht="12.75">
      <c r="A211" t="s">
        <v>195</v>
      </c>
      <c r="B211" t="s">
        <v>191</v>
      </c>
      <c r="C211" s="64">
        <v>37074</v>
      </c>
      <c r="D211" s="22">
        <v>0.843287037037037</v>
      </c>
    </row>
    <row r="212" spans="1:4" ht="12.75">
      <c r="A212" t="s">
        <v>182</v>
      </c>
      <c r="B212" t="s">
        <v>196</v>
      </c>
      <c r="C212" s="64">
        <v>37074</v>
      </c>
      <c r="D212" s="22">
        <v>0.8434606481481483</v>
      </c>
    </row>
    <row r="213" spans="1:4" ht="12.75">
      <c r="A213" t="s">
        <v>182</v>
      </c>
      <c r="B213" t="s">
        <v>196</v>
      </c>
      <c r="C213" s="64">
        <v>37074</v>
      </c>
      <c r="D213" s="22">
        <v>0.8435763888888889</v>
      </c>
    </row>
    <row r="214" spans="1:4" ht="12.75">
      <c r="A214" t="s">
        <v>197</v>
      </c>
      <c r="B214" t="s">
        <v>198</v>
      </c>
      <c r="C214" s="64">
        <v>37074</v>
      </c>
      <c r="D214" s="22">
        <v>0.8437037037037037</v>
      </c>
    </row>
    <row r="215" spans="1:4" ht="12.75">
      <c r="A215" t="s">
        <v>199</v>
      </c>
      <c r="B215" t="s">
        <v>173</v>
      </c>
      <c r="C215" s="64">
        <v>37074</v>
      </c>
      <c r="D215" s="22">
        <v>0.8438194444444443</v>
      </c>
    </row>
    <row r="216" spans="1:4" ht="12.75">
      <c r="A216" t="s">
        <v>197</v>
      </c>
      <c r="B216" t="s">
        <v>198</v>
      </c>
      <c r="C216" s="64">
        <v>37074</v>
      </c>
      <c r="D216" s="22">
        <v>0.8439351851851852</v>
      </c>
    </row>
    <row r="217" spans="1:4" ht="12.75">
      <c r="A217" t="s">
        <v>200</v>
      </c>
      <c r="B217" t="s">
        <v>196</v>
      </c>
      <c r="C217" s="64">
        <v>37074</v>
      </c>
      <c r="D217" s="22">
        <v>0.8441087962962963</v>
      </c>
    </row>
    <row r="218" spans="1:4" ht="12.75">
      <c r="A218" t="s">
        <v>201</v>
      </c>
      <c r="B218" t="s">
        <v>202</v>
      </c>
      <c r="C218" s="64">
        <v>37074</v>
      </c>
      <c r="D218" s="22">
        <v>0.844224537037037</v>
      </c>
    </row>
    <row r="219" spans="1:4" ht="12.75">
      <c r="A219" t="s">
        <v>195</v>
      </c>
      <c r="B219" t="s">
        <v>193</v>
      </c>
      <c r="C219" s="64">
        <v>37074</v>
      </c>
      <c r="D219" s="22">
        <v>0.8444097222222222</v>
      </c>
    </row>
    <row r="220" spans="1:4" ht="12.75">
      <c r="A220" t="s">
        <v>203</v>
      </c>
      <c r="B220" t="s">
        <v>204</v>
      </c>
      <c r="C220" s="64">
        <v>37074</v>
      </c>
      <c r="D220" s="22">
        <v>0.8445254629629629</v>
      </c>
    </row>
    <row r="221" spans="1:4" ht="12.75">
      <c r="A221" t="s">
        <v>201</v>
      </c>
      <c r="B221" t="s">
        <v>202</v>
      </c>
      <c r="C221" s="64">
        <v>37074</v>
      </c>
      <c r="D221" s="22">
        <v>0.8446412037037038</v>
      </c>
    </row>
    <row r="222" spans="1:4" ht="12.75">
      <c r="A222" t="s">
        <v>201</v>
      </c>
      <c r="B222" t="s">
        <v>204</v>
      </c>
      <c r="C222" s="64">
        <v>37074</v>
      </c>
      <c r="D222" s="22">
        <v>0.8447685185185185</v>
      </c>
    </row>
    <row r="223" spans="1:4" ht="12.75">
      <c r="A223" t="s">
        <v>200</v>
      </c>
      <c r="B223" t="s">
        <v>202</v>
      </c>
      <c r="C223" s="64">
        <v>37074</v>
      </c>
      <c r="D223" s="22">
        <v>0.8448842592592593</v>
      </c>
    </row>
    <row r="224" spans="1:4" ht="12.75">
      <c r="A224" t="s">
        <v>200</v>
      </c>
      <c r="B224" t="s">
        <v>202</v>
      </c>
      <c r="C224" s="64">
        <v>37074</v>
      </c>
      <c r="D224" s="22">
        <v>0.8450578703703703</v>
      </c>
    </row>
    <row r="225" spans="1:4" ht="12.75">
      <c r="A225" t="s">
        <v>200</v>
      </c>
      <c r="B225" t="s">
        <v>192</v>
      </c>
      <c r="C225" s="64">
        <v>37074</v>
      </c>
      <c r="D225" s="22">
        <v>0.8451736111111111</v>
      </c>
    </row>
    <row r="226" spans="1:4" ht="12.75">
      <c r="A226" t="s">
        <v>201</v>
      </c>
      <c r="B226" t="s">
        <v>204</v>
      </c>
      <c r="C226" s="64">
        <v>37074</v>
      </c>
      <c r="D226" s="22">
        <v>0.8453472222222222</v>
      </c>
    </row>
    <row r="227" spans="1:4" ht="12.75">
      <c r="A227" t="s">
        <v>201</v>
      </c>
      <c r="B227" t="s">
        <v>194</v>
      </c>
      <c r="C227" s="64">
        <v>37074</v>
      </c>
      <c r="D227" s="22">
        <v>0.845462962962963</v>
      </c>
    </row>
    <row r="228" spans="1:4" ht="12.75">
      <c r="A228" t="s">
        <v>205</v>
      </c>
      <c r="B228" t="s">
        <v>206</v>
      </c>
      <c r="C228" s="64">
        <v>37074</v>
      </c>
      <c r="D228" s="22">
        <v>0.8455902777777777</v>
      </c>
    </row>
    <row r="229" spans="1:4" ht="12.75">
      <c r="A229" t="s">
        <v>199</v>
      </c>
      <c r="B229" t="s">
        <v>207</v>
      </c>
      <c r="C229" s="64">
        <v>37074</v>
      </c>
      <c r="D229" s="22">
        <v>0.8457638888888889</v>
      </c>
    </row>
    <row r="230" spans="1:4" ht="12.75">
      <c r="A230" t="s">
        <v>84</v>
      </c>
      <c r="B230" t="s">
        <v>208</v>
      </c>
      <c r="C230" s="64">
        <v>37074</v>
      </c>
      <c r="D230" s="22">
        <v>0.8459375</v>
      </c>
    </row>
    <row r="231" spans="1:4" ht="12.75">
      <c r="A231" t="s">
        <v>182</v>
      </c>
      <c r="B231" t="s">
        <v>207</v>
      </c>
      <c r="C231" s="64">
        <v>37074</v>
      </c>
      <c r="D231" s="22">
        <v>0.846111111111111</v>
      </c>
    </row>
    <row r="232" spans="1:4" ht="12.75">
      <c r="A232" t="s">
        <v>182</v>
      </c>
      <c r="B232" t="s">
        <v>194</v>
      </c>
      <c r="C232" s="64">
        <v>37074</v>
      </c>
      <c r="D232" s="22">
        <v>0.8462847222222223</v>
      </c>
    </row>
    <row r="233" spans="1:4" ht="12.75">
      <c r="A233" t="s">
        <v>195</v>
      </c>
      <c r="B233" t="s">
        <v>192</v>
      </c>
      <c r="C233" s="64">
        <v>37074</v>
      </c>
      <c r="D233" s="22">
        <v>0.8464583333333334</v>
      </c>
    </row>
    <row r="234" spans="1:4" ht="12.75">
      <c r="A234" t="s">
        <v>195</v>
      </c>
      <c r="B234" t="s">
        <v>196</v>
      </c>
      <c r="C234" s="64">
        <v>37074</v>
      </c>
      <c r="D234" s="22">
        <v>0.846574074074074</v>
      </c>
    </row>
    <row r="235" spans="1:4" ht="12.75">
      <c r="A235" t="s">
        <v>181</v>
      </c>
      <c r="B235" t="s">
        <v>174</v>
      </c>
      <c r="C235" s="64">
        <v>37074</v>
      </c>
      <c r="D235" s="22">
        <v>0.8466898148148148</v>
      </c>
    </row>
    <row r="236" spans="1:4" ht="12.75">
      <c r="A236" t="s">
        <v>182</v>
      </c>
      <c r="B236" t="s">
        <v>196</v>
      </c>
      <c r="C236" s="64">
        <v>37074</v>
      </c>
      <c r="D236" s="22">
        <v>0.8468171296296297</v>
      </c>
    </row>
    <row r="237" spans="1:4" ht="12.75">
      <c r="A237" t="s">
        <v>203</v>
      </c>
      <c r="B237" t="s">
        <v>191</v>
      </c>
      <c r="C237" s="64">
        <v>37074</v>
      </c>
      <c r="D237" s="22">
        <v>0.8469328703703703</v>
      </c>
    </row>
    <row r="238" spans="1:4" ht="12.75">
      <c r="A238" t="s">
        <v>209</v>
      </c>
      <c r="B238" t="s">
        <v>191</v>
      </c>
      <c r="C238" s="64">
        <v>37074</v>
      </c>
      <c r="D238" s="22">
        <v>0.8470486111111111</v>
      </c>
    </row>
    <row r="239" spans="1:4" ht="12.75">
      <c r="A239" t="s">
        <v>200</v>
      </c>
      <c r="B239" t="s">
        <v>174</v>
      </c>
      <c r="C239" s="64">
        <v>37074</v>
      </c>
      <c r="D239" s="22">
        <v>0.8472222222222222</v>
      </c>
    </row>
    <row r="240" spans="1:4" ht="12.75">
      <c r="A240" t="s">
        <v>205</v>
      </c>
      <c r="B240" t="s">
        <v>190</v>
      </c>
      <c r="C240" s="64">
        <v>37074</v>
      </c>
      <c r="D240" s="22">
        <v>0.847337962962963</v>
      </c>
    </row>
    <row r="241" spans="1:4" ht="12.75">
      <c r="A241" t="s">
        <v>209</v>
      </c>
      <c r="B241" t="s">
        <v>177</v>
      </c>
      <c r="C241" s="64">
        <v>37074</v>
      </c>
      <c r="D241" s="22">
        <v>0.8474537037037037</v>
      </c>
    </row>
    <row r="242" spans="1:4" ht="12.75">
      <c r="A242" t="s">
        <v>195</v>
      </c>
      <c r="B242" t="s">
        <v>173</v>
      </c>
      <c r="C242" s="64">
        <v>37074</v>
      </c>
      <c r="D242" s="22">
        <v>0.8475810185185185</v>
      </c>
    </row>
    <row r="243" spans="1:4" ht="12.75">
      <c r="A243" t="s">
        <v>84</v>
      </c>
      <c r="B243" t="s">
        <v>191</v>
      </c>
      <c r="C243" s="64">
        <v>37074</v>
      </c>
      <c r="D243" s="22">
        <v>0.8476967592592594</v>
      </c>
    </row>
    <row r="244" spans="1:4" ht="12.75">
      <c r="A244" t="s">
        <v>184</v>
      </c>
      <c r="B244" t="s">
        <v>196</v>
      </c>
      <c r="C244" s="64">
        <v>37074</v>
      </c>
      <c r="D244" s="22">
        <v>0.8478703703703704</v>
      </c>
    </row>
    <row r="245" spans="1:4" ht="12.75">
      <c r="A245" t="s">
        <v>184</v>
      </c>
      <c r="B245" t="s">
        <v>176</v>
      </c>
      <c r="C245" s="64">
        <v>37074</v>
      </c>
      <c r="D245" s="22">
        <v>0.8479861111111111</v>
      </c>
    </row>
    <row r="246" spans="1:4" ht="12.75">
      <c r="A246" t="s">
        <v>181</v>
      </c>
      <c r="B246" t="s">
        <v>196</v>
      </c>
      <c r="C246" s="64">
        <v>37074</v>
      </c>
      <c r="D246" s="22">
        <v>0.8481134259259259</v>
      </c>
    </row>
    <row r="247" spans="1:4" ht="12.75">
      <c r="A247" t="s">
        <v>195</v>
      </c>
      <c r="B247" t="s">
        <v>176</v>
      </c>
      <c r="C247" s="64">
        <v>37074</v>
      </c>
      <c r="D247" s="22">
        <v>0.8482291666666667</v>
      </c>
    </row>
    <row r="248" spans="1:4" ht="12.75">
      <c r="A248" t="s">
        <v>182</v>
      </c>
      <c r="B248" t="s">
        <v>202</v>
      </c>
      <c r="C248" s="64">
        <v>37074</v>
      </c>
      <c r="D248" s="22">
        <v>0.8483449074074074</v>
      </c>
    </row>
    <row r="249" spans="1:4" ht="12.75">
      <c r="A249" t="s">
        <v>197</v>
      </c>
      <c r="B249" t="s">
        <v>189</v>
      </c>
      <c r="C249" s="64">
        <v>37074</v>
      </c>
      <c r="D249" s="22">
        <v>0.8485185185185186</v>
      </c>
    </row>
    <row r="250" spans="1:4" ht="12.75">
      <c r="A250" t="s">
        <v>197</v>
      </c>
      <c r="B250" t="s">
        <v>174</v>
      </c>
      <c r="C250" s="64">
        <v>37074</v>
      </c>
      <c r="D250" s="22">
        <v>0.8486342592592592</v>
      </c>
    </row>
    <row r="251" spans="1:4" ht="12.75">
      <c r="A251" t="s">
        <v>197</v>
      </c>
      <c r="B251" t="s">
        <v>175</v>
      </c>
      <c r="C251" s="64">
        <v>37074</v>
      </c>
      <c r="D251" s="22">
        <v>0.84875</v>
      </c>
    </row>
    <row r="252" spans="1:4" ht="12.75">
      <c r="A252" t="s">
        <v>181</v>
      </c>
      <c r="B252" t="s">
        <v>210</v>
      </c>
      <c r="C252" s="64">
        <v>37074</v>
      </c>
      <c r="D252" s="22">
        <v>0.8488888888888889</v>
      </c>
    </row>
    <row r="253" spans="1:4" ht="12.75">
      <c r="A253" t="s">
        <v>199</v>
      </c>
      <c r="B253" t="s">
        <v>169</v>
      </c>
      <c r="C253" s="64">
        <v>37074</v>
      </c>
      <c r="D253" s="22">
        <v>0.8490162037037038</v>
      </c>
    </row>
    <row r="254" spans="1:4" ht="12.75">
      <c r="A254" t="s">
        <v>72</v>
      </c>
      <c r="B254" t="s">
        <v>117</v>
      </c>
      <c r="C254" s="64">
        <v>37074</v>
      </c>
      <c r="D254" s="22">
        <v>0.8491550925925927</v>
      </c>
    </row>
    <row r="255" spans="1:4" ht="12.75">
      <c r="A255" t="s">
        <v>70</v>
      </c>
      <c r="B255" t="s">
        <v>94</v>
      </c>
      <c r="C255" s="64">
        <v>37074</v>
      </c>
      <c r="D255" s="22">
        <v>0.8492708333333333</v>
      </c>
    </row>
    <row r="256" spans="1:4" ht="12.75">
      <c r="A256" t="s">
        <v>89</v>
      </c>
      <c r="B256" t="s">
        <v>112</v>
      </c>
      <c r="C256" s="64">
        <v>37074</v>
      </c>
      <c r="D256" s="22">
        <v>0.8494097222222222</v>
      </c>
    </row>
    <row r="257" spans="1:4" ht="12.75">
      <c r="A257" t="s">
        <v>74</v>
      </c>
      <c r="B257" t="s">
        <v>168</v>
      </c>
      <c r="C257" s="64">
        <v>37074</v>
      </c>
      <c r="D257" s="22">
        <v>0.8495717592592592</v>
      </c>
    </row>
    <row r="258" spans="1:4" ht="12.75">
      <c r="A258" t="s">
        <v>170</v>
      </c>
      <c r="B258" t="s">
        <v>110</v>
      </c>
      <c r="C258" s="64">
        <v>37074</v>
      </c>
      <c r="D258" s="22">
        <v>0.8496990740740741</v>
      </c>
    </row>
    <row r="259" spans="1:4" ht="12.75">
      <c r="A259" t="s">
        <v>151</v>
      </c>
      <c r="B259" t="s">
        <v>112</v>
      </c>
      <c r="C259" s="64">
        <v>37074</v>
      </c>
      <c r="D259" s="22">
        <v>0.8498726851851851</v>
      </c>
    </row>
    <row r="260" spans="1:4" ht="12.75">
      <c r="A260" t="s">
        <v>155</v>
      </c>
      <c r="B260" t="s">
        <v>78</v>
      </c>
      <c r="C260" s="64">
        <v>37074</v>
      </c>
      <c r="D260" s="22">
        <v>0.85</v>
      </c>
    </row>
    <row r="261" spans="1:4" ht="12.75">
      <c r="A261" t="s">
        <v>167</v>
      </c>
      <c r="B261" t="s">
        <v>160</v>
      </c>
      <c r="C261" s="64">
        <v>37074</v>
      </c>
      <c r="D261" s="22">
        <v>0.850173611111111</v>
      </c>
    </row>
    <row r="262" spans="1:4" ht="12.75">
      <c r="A262" t="s">
        <v>165</v>
      </c>
      <c r="B262" t="s">
        <v>160</v>
      </c>
      <c r="C262" s="64">
        <v>37074</v>
      </c>
      <c r="D262" s="22">
        <v>0.850300925925926</v>
      </c>
    </row>
    <row r="263" spans="1:4" ht="12.75">
      <c r="A263" t="s">
        <v>74</v>
      </c>
      <c r="B263" t="s">
        <v>112</v>
      </c>
      <c r="C263" s="64">
        <v>37074</v>
      </c>
      <c r="D263" s="22">
        <v>0.850462962962963</v>
      </c>
    </row>
    <row r="264" spans="1:4" ht="12.75">
      <c r="A264" t="s">
        <v>77</v>
      </c>
      <c r="B264" t="s">
        <v>99</v>
      </c>
      <c r="C264" s="64">
        <v>37074</v>
      </c>
      <c r="D264" s="22">
        <v>0.8505902777777777</v>
      </c>
    </row>
    <row r="265" spans="1:4" ht="12.75">
      <c r="A265" t="s">
        <v>86</v>
      </c>
      <c r="B265" t="s">
        <v>103</v>
      </c>
      <c r="C265" s="64">
        <v>37074</v>
      </c>
      <c r="D265" s="22">
        <v>0.8507175925925926</v>
      </c>
    </row>
    <row r="266" spans="1:4" ht="12.75">
      <c r="A266" t="s">
        <v>74</v>
      </c>
      <c r="B266" t="s">
        <v>85</v>
      </c>
      <c r="C266" s="64">
        <v>37074</v>
      </c>
      <c r="D266" s="22">
        <v>0.8508449074074074</v>
      </c>
    </row>
    <row r="267" spans="1:4" ht="12.75">
      <c r="A267" t="s">
        <v>89</v>
      </c>
      <c r="B267" t="s">
        <v>160</v>
      </c>
      <c r="C267" s="64">
        <v>37074</v>
      </c>
      <c r="D267" s="22">
        <v>0.8509722222222221</v>
      </c>
    </row>
    <row r="268" spans="1:4" ht="12.75">
      <c r="A268" t="s">
        <v>89</v>
      </c>
      <c r="B268" t="s">
        <v>78</v>
      </c>
      <c r="C268" s="64">
        <v>37074</v>
      </c>
      <c r="D268" s="22">
        <v>0.851111111111111</v>
      </c>
    </row>
    <row r="269" spans="1:4" ht="12.75">
      <c r="A269" t="s">
        <v>88</v>
      </c>
      <c r="B269" t="s">
        <v>110</v>
      </c>
      <c r="C269" s="64">
        <v>37074</v>
      </c>
      <c r="D269" s="22">
        <v>0.85125</v>
      </c>
    </row>
    <row r="270" spans="1:4" ht="12.75">
      <c r="A270" t="s">
        <v>201</v>
      </c>
      <c r="B270" t="s">
        <v>82</v>
      </c>
      <c r="C270" s="64">
        <v>37074</v>
      </c>
      <c r="D270" s="22">
        <v>0.8514120370370369</v>
      </c>
    </row>
    <row r="271" spans="1:4" ht="12.75">
      <c r="A271" t="s">
        <v>84</v>
      </c>
      <c r="B271" t="s">
        <v>152</v>
      </c>
      <c r="C271" s="64">
        <v>37074</v>
      </c>
      <c r="D271" s="22">
        <v>0.8515509259259259</v>
      </c>
    </row>
    <row r="272" spans="1:4" ht="12.75">
      <c r="A272" t="s">
        <v>80</v>
      </c>
      <c r="B272" t="s">
        <v>87</v>
      </c>
      <c r="C272" s="64">
        <v>37074</v>
      </c>
      <c r="D272" s="22">
        <v>0.8517129629629631</v>
      </c>
    </row>
    <row r="273" spans="1:4" ht="12.75">
      <c r="A273" t="s">
        <v>151</v>
      </c>
      <c r="B273" t="s">
        <v>103</v>
      </c>
      <c r="C273" s="64">
        <v>37074</v>
      </c>
      <c r="D273" s="22">
        <v>0.8518402777777778</v>
      </c>
    </row>
    <row r="274" spans="1:4" ht="12.75">
      <c r="A274" t="s">
        <v>89</v>
      </c>
      <c r="B274" t="s">
        <v>110</v>
      </c>
      <c r="C274" s="64">
        <v>37074</v>
      </c>
      <c r="D274" s="22">
        <v>0.852013888888889</v>
      </c>
    </row>
    <row r="275" spans="1:4" ht="12.75">
      <c r="A275" t="s">
        <v>121</v>
      </c>
      <c r="B275" t="s">
        <v>69</v>
      </c>
      <c r="C275" s="64">
        <v>37074</v>
      </c>
      <c r="D275" s="22">
        <v>0.8521412037037037</v>
      </c>
    </row>
    <row r="276" spans="1:4" ht="12.75">
      <c r="A276" t="s">
        <v>165</v>
      </c>
      <c r="B276" t="s">
        <v>211</v>
      </c>
      <c r="C276" s="64">
        <v>37074</v>
      </c>
      <c r="D276" s="22">
        <v>0.8523032407407407</v>
      </c>
    </row>
    <row r="277" spans="1:4" ht="12.75">
      <c r="A277" t="s">
        <v>165</v>
      </c>
      <c r="B277" t="s">
        <v>110</v>
      </c>
      <c r="C277" s="64">
        <v>37074</v>
      </c>
      <c r="D277" s="22">
        <v>0.8524421296296296</v>
      </c>
    </row>
    <row r="278" spans="1:4" ht="12.75">
      <c r="A278" t="s">
        <v>89</v>
      </c>
      <c r="B278" t="s">
        <v>79</v>
      </c>
      <c r="C278" s="64">
        <v>37074</v>
      </c>
      <c r="D278" s="22">
        <v>0.8526041666666666</v>
      </c>
    </row>
    <row r="279" spans="1:4" ht="12.75">
      <c r="A279" t="s">
        <v>72</v>
      </c>
      <c r="B279" t="s">
        <v>142</v>
      </c>
      <c r="C279" s="64">
        <v>37074</v>
      </c>
      <c r="D279" s="22">
        <v>0.8527430555555555</v>
      </c>
    </row>
    <row r="280" spans="1:4" ht="12.75">
      <c r="A280" t="s">
        <v>212</v>
      </c>
      <c r="B280" t="s">
        <v>213</v>
      </c>
      <c r="C280" s="64">
        <v>37074</v>
      </c>
      <c r="D280" s="22">
        <v>0.8528703703703703</v>
      </c>
    </row>
    <row r="281" spans="1:4" ht="12.75">
      <c r="A281" t="s">
        <v>214</v>
      </c>
      <c r="B281" t="s">
        <v>215</v>
      </c>
      <c r="C281" s="64">
        <v>37074</v>
      </c>
      <c r="D281" s="22">
        <v>0.8529861111111111</v>
      </c>
    </row>
    <row r="282" spans="1:4" ht="12.75">
      <c r="A282" t="s">
        <v>216</v>
      </c>
      <c r="B282" t="s">
        <v>217</v>
      </c>
      <c r="C282" s="64">
        <v>37074</v>
      </c>
      <c r="D282" s="22">
        <v>0.853113425925926</v>
      </c>
    </row>
    <row r="283" spans="1:4" ht="12.75">
      <c r="A283" t="s">
        <v>218</v>
      </c>
      <c r="B283" t="s">
        <v>219</v>
      </c>
      <c r="C283" s="64">
        <v>37074</v>
      </c>
      <c r="D283" s="22">
        <v>0.8532407407407407</v>
      </c>
    </row>
    <row r="284" spans="1:4" ht="12.75">
      <c r="A284" t="s">
        <v>220</v>
      </c>
      <c r="B284" t="s">
        <v>221</v>
      </c>
      <c r="C284" s="64">
        <v>37074</v>
      </c>
      <c r="D284" s="22">
        <v>0.8533796296296297</v>
      </c>
    </row>
    <row r="285" spans="1:4" ht="12.75">
      <c r="A285" t="s">
        <v>222</v>
      </c>
      <c r="B285" t="s">
        <v>223</v>
      </c>
      <c r="C285" s="64">
        <v>37074</v>
      </c>
      <c r="D285" s="22">
        <v>0.8535069444444444</v>
      </c>
    </row>
    <row r="286" spans="1:4" ht="12.75">
      <c r="A286" t="s">
        <v>224</v>
      </c>
      <c r="B286" t="s">
        <v>225</v>
      </c>
      <c r="C286" s="64">
        <v>37074</v>
      </c>
      <c r="D286" s="22">
        <v>0.8536342592592593</v>
      </c>
    </row>
    <row r="287" spans="1:4" ht="12.75">
      <c r="A287" t="s">
        <v>226</v>
      </c>
      <c r="B287" t="s">
        <v>227</v>
      </c>
      <c r="C287" s="64">
        <v>37074</v>
      </c>
      <c r="D287" s="22">
        <v>0.85375</v>
      </c>
    </row>
    <row r="288" spans="1:4" ht="12.75">
      <c r="A288" t="s">
        <v>228</v>
      </c>
      <c r="B288" t="s">
        <v>229</v>
      </c>
      <c r="C288" s="64">
        <v>37074</v>
      </c>
      <c r="D288" s="22">
        <v>0.8538888888888888</v>
      </c>
    </row>
    <row r="289" spans="1:4" ht="12.75">
      <c r="A289" t="s">
        <v>230</v>
      </c>
      <c r="B289" t="s">
        <v>227</v>
      </c>
      <c r="C289" s="64">
        <v>37074</v>
      </c>
      <c r="D289" s="22">
        <v>0.8540162037037037</v>
      </c>
    </row>
    <row r="290" spans="1:4" ht="12.75">
      <c r="A290" t="s">
        <v>231</v>
      </c>
      <c r="B290" t="s">
        <v>232</v>
      </c>
      <c r="C290" s="64">
        <v>37074</v>
      </c>
      <c r="D290" s="22">
        <v>0.8541435185185186</v>
      </c>
    </row>
    <row r="291" spans="1:4" ht="12.75">
      <c r="A291" t="s">
        <v>233</v>
      </c>
      <c r="B291" t="s">
        <v>234</v>
      </c>
      <c r="C291" s="64">
        <v>37074</v>
      </c>
      <c r="D291" s="22">
        <v>0.8542592592592593</v>
      </c>
    </row>
    <row r="292" spans="1:4" ht="12.75">
      <c r="A292" t="s">
        <v>235</v>
      </c>
      <c r="B292" t="s">
        <v>236</v>
      </c>
      <c r="C292" s="64">
        <v>37074</v>
      </c>
      <c r="D292" s="22">
        <v>0.8543981481481482</v>
      </c>
    </row>
    <row r="293" spans="1:4" ht="12.75">
      <c r="A293" t="s">
        <v>226</v>
      </c>
      <c r="B293" t="s">
        <v>237</v>
      </c>
      <c r="C293" s="64">
        <v>37074</v>
      </c>
      <c r="D293" s="22">
        <v>0.8545717592592593</v>
      </c>
    </row>
    <row r="294" spans="1:4" ht="12.75">
      <c r="A294" t="s">
        <v>238</v>
      </c>
      <c r="B294" t="s">
        <v>239</v>
      </c>
      <c r="C294" s="64">
        <v>37074</v>
      </c>
      <c r="D294" s="22">
        <v>0.8546990740740741</v>
      </c>
    </row>
    <row r="295" spans="1:4" ht="12.75">
      <c r="A295" t="s">
        <v>233</v>
      </c>
      <c r="B295" t="s">
        <v>240</v>
      </c>
      <c r="C295" s="64">
        <v>37074</v>
      </c>
      <c r="D295" s="22">
        <v>0.8548148148148148</v>
      </c>
    </row>
    <row r="296" spans="1:4" ht="12.75">
      <c r="A296" t="s">
        <v>230</v>
      </c>
      <c r="B296" t="s">
        <v>241</v>
      </c>
      <c r="C296" s="64">
        <v>37074</v>
      </c>
      <c r="D296" s="22">
        <v>0.8549305555555556</v>
      </c>
    </row>
    <row r="297" spans="1:4" ht="12.75">
      <c r="A297" t="s">
        <v>222</v>
      </c>
      <c r="B297" t="s">
        <v>241</v>
      </c>
      <c r="C297" s="64">
        <v>37074</v>
      </c>
      <c r="D297" s="22">
        <v>0.8550462962962962</v>
      </c>
    </row>
    <row r="298" spans="1:4" ht="12.75">
      <c r="A298" t="s">
        <v>222</v>
      </c>
      <c r="B298" t="s">
        <v>242</v>
      </c>
      <c r="C298" s="64">
        <v>37074</v>
      </c>
      <c r="D298" s="22">
        <v>0.8552199074074074</v>
      </c>
    </row>
    <row r="299" spans="1:4" ht="12.75">
      <c r="A299" t="s">
        <v>243</v>
      </c>
      <c r="B299" t="s">
        <v>244</v>
      </c>
      <c r="C299" s="64">
        <v>37074</v>
      </c>
      <c r="D299" s="22">
        <v>0.8553472222222221</v>
      </c>
    </row>
    <row r="300" spans="1:4" ht="12.75">
      <c r="A300" t="s">
        <v>243</v>
      </c>
      <c r="B300" t="s">
        <v>245</v>
      </c>
      <c r="C300" s="64">
        <v>37074</v>
      </c>
      <c r="D300" s="22">
        <v>0.855462962962963</v>
      </c>
    </row>
    <row r="301" spans="1:4" ht="12.75">
      <c r="A301" t="s">
        <v>222</v>
      </c>
      <c r="B301" t="s">
        <v>246</v>
      </c>
      <c r="C301" s="64">
        <v>37074</v>
      </c>
      <c r="D301" s="22">
        <v>0.8555787037037037</v>
      </c>
    </row>
    <row r="302" spans="1:4" ht="12.75">
      <c r="A302" t="s">
        <v>247</v>
      </c>
      <c r="B302" t="s">
        <v>248</v>
      </c>
      <c r="C302" s="64">
        <v>37074</v>
      </c>
      <c r="D302" s="22">
        <v>0.8556944444444444</v>
      </c>
    </row>
    <row r="303" spans="1:4" ht="12.75">
      <c r="A303" t="s">
        <v>222</v>
      </c>
      <c r="B303" t="s">
        <v>249</v>
      </c>
      <c r="C303" s="64">
        <v>37074</v>
      </c>
      <c r="D303" s="22">
        <v>0.8558796296296296</v>
      </c>
    </row>
    <row r="304" spans="1:4" ht="12.75">
      <c r="A304" t="s">
        <v>250</v>
      </c>
      <c r="B304" t="s">
        <v>251</v>
      </c>
      <c r="C304" s="64">
        <v>37074</v>
      </c>
      <c r="D304" s="22">
        <v>0.8560532407407407</v>
      </c>
    </row>
    <row r="305" spans="1:4" ht="12.75">
      <c r="A305" t="s">
        <v>252</v>
      </c>
      <c r="B305" t="s">
        <v>253</v>
      </c>
      <c r="C305" s="64">
        <v>37074</v>
      </c>
      <c r="D305" s="22">
        <v>0.8562268518518518</v>
      </c>
    </row>
    <row r="306" spans="1:4" ht="12.75">
      <c r="A306" t="s">
        <v>252</v>
      </c>
      <c r="B306" t="s">
        <v>254</v>
      </c>
      <c r="C306" s="64">
        <v>37074</v>
      </c>
      <c r="D306" s="22">
        <v>0.8563425925925926</v>
      </c>
    </row>
    <row r="307" spans="1:4" ht="12.75">
      <c r="A307" t="s">
        <v>252</v>
      </c>
      <c r="B307" t="s">
        <v>254</v>
      </c>
      <c r="C307" s="64">
        <v>37074</v>
      </c>
      <c r="D307" s="22">
        <v>0.8565162037037037</v>
      </c>
    </row>
    <row r="308" spans="1:4" ht="12.75">
      <c r="A308" t="s">
        <v>255</v>
      </c>
      <c r="B308" t="s">
        <v>256</v>
      </c>
      <c r="C308" s="64">
        <v>37074</v>
      </c>
      <c r="D308" s="22">
        <v>0.8566898148148149</v>
      </c>
    </row>
    <row r="309" spans="1:4" ht="12.75">
      <c r="A309" t="s">
        <v>257</v>
      </c>
      <c r="B309" t="s">
        <v>254</v>
      </c>
      <c r="C309" s="64">
        <v>37074</v>
      </c>
      <c r="D309" s="22">
        <v>0.8568055555555555</v>
      </c>
    </row>
    <row r="310" spans="1:4" ht="12.75">
      <c r="A310" t="s">
        <v>257</v>
      </c>
      <c r="B310" t="s">
        <v>258</v>
      </c>
      <c r="C310" s="64">
        <v>37074</v>
      </c>
      <c r="D310" s="22">
        <v>0.8569791666666666</v>
      </c>
    </row>
    <row r="311" spans="1:4" ht="12.75">
      <c r="A311" t="s">
        <v>226</v>
      </c>
      <c r="B311" t="s">
        <v>259</v>
      </c>
      <c r="C311" s="64">
        <v>37074</v>
      </c>
      <c r="D311" s="22">
        <v>0.8571064814814814</v>
      </c>
    </row>
    <row r="312" spans="1:4" ht="12.75">
      <c r="A312" t="s">
        <v>226</v>
      </c>
      <c r="B312" t="s">
        <v>260</v>
      </c>
      <c r="C312" s="64">
        <v>37074</v>
      </c>
      <c r="D312" s="22">
        <v>0.8572222222222222</v>
      </c>
    </row>
    <row r="313" spans="1:4" ht="12.75">
      <c r="A313" t="s">
        <v>255</v>
      </c>
      <c r="B313" t="s">
        <v>258</v>
      </c>
      <c r="C313" s="64">
        <v>37074</v>
      </c>
      <c r="D313" s="22">
        <v>0.8573958333333334</v>
      </c>
    </row>
    <row r="314" spans="1:4" ht="12.75">
      <c r="A314" t="s">
        <v>226</v>
      </c>
      <c r="B314" t="s">
        <v>261</v>
      </c>
      <c r="C314" s="64">
        <v>37074</v>
      </c>
      <c r="D314" s="22">
        <v>0.8575115740740741</v>
      </c>
    </row>
    <row r="315" spans="1:4" ht="12.75">
      <c r="A315" t="s">
        <v>235</v>
      </c>
      <c r="B315" t="s">
        <v>261</v>
      </c>
      <c r="C315" s="64">
        <v>37074</v>
      </c>
      <c r="D315" s="22">
        <v>0.8576388888888888</v>
      </c>
    </row>
    <row r="316" spans="1:4" ht="12.75">
      <c r="A316" t="s">
        <v>226</v>
      </c>
      <c r="B316" t="s">
        <v>244</v>
      </c>
      <c r="C316" s="64">
        <v>37074</v>
      </c>
      <c r="D316" s="22">
        <v>0.8577662037037036</v>
      </c>
    </row>
    <row r="317" spans="1:4" ht="12.75">
      <c r="A317" t="s">
        <v>255</v>
      </c>
      <c r="B317" t="s">
        <v>262</v>
      </c>
      <c r="C317" s="64">
        <v>37074</v>
      </c>
      <c r="D317" s="22">
        <v>0.8579050925925925</v>
      </c>
    </row>
    <row r="318" spans="1:4" ht="12.75">
      <c r="A318" t="s">
        <v>247</v>
      </c>
      <c r="B318" t="s">
        <v>263</v>
      </c>
      <c r="C318" s="64">
        <v>37074</v>
      </c>
      <c r="D318" s="22">
        <v>0.8580208333333333</v>
      </c>
    </row>
    <row r="319" spans="1:4" ht="12.75">
      <c r="A319" t="s">
        <v>252</v>
      </c>
      <c r="B319" t="s">
        <v>225</v>
      </c>
      <c r="C319" s="64">
        <v>37074</v>
      </c>
      <c r="D319" s="22">
        <v>0.8581481481481482</v>
      </c>
    </row>
    <row r="320" spans="1:4" ht="12.75">
      <c r="A320" t="s">
        <v>255</v>
      </c>
      <c r="B320" t="s">
        <v>262</v>
      </c>
      <c r="C320" s="64">
        <v>37074</v>
      </c>
      <c r="D320" s="22">
        <v>0.858275462962963</v>
      </c>
    </row>
    <row r="321" spans="1:4" ht="12.75">
      <c r="A321" t="s">
        <v>252</v>
      </c>
      <c r="B321" t="s">
        <v>262</v>
      </c>
      <c r="C321" s="64">
        <v>37074</v>
      </c>
      <c r="D321" s="22">
        <v>0.8584027777777777</v>
      </c>
    </row>
    <row r="322" spans="1:4" ht="12.75">
      <c r="A322" t="s">
        <v>252</v>
      </c>
      <c r="B322" t="s">
        <v>262</v>
      </c>
      <c r="C322" s="64">
        <v>37074</v>
      </c>
      <c r="D322" s="22">
        <v>0.8585300925925926</v>
      </c>
    </row>
    <row r="323" spans="1:4" ht="12.75">
      <c r="A323" t="s">
        <v>252</v>
      </c>
      <c r="B323" t="s">
        <v>264</v>
      </c>
      <c r="C323" s="64">
        <v>37074</v>
      </c>
      <c r="D323" s="22">
        <v>0.8586574074074074</v>
      </c>
    </row>
    <row r="324" spans="1:4" ht="12.75">
      <c r="A324" t="s">
        <v>265</v>
      </c>
      <c r="B324" t="s">
        <v>244</v>
      </c>
      <c r="C324" s="64">
        <v>37074</v>
      </c>
      <c r="D324" s="22">
        <v>0.8587731481481482</v>
      </c>
    </row>
    <row r="325" spans="1:4" ht="12.75">
      <c r="A325" t="s">
        <v>247</v>
      </c>
      <c r="B325" t="s">
        <v>245</v>
      </c>
      <c r="C325" s="64">
        <v>37074</v>
      </c>
      <c r="D325" s="22">
        <v>0.858912037037037</v>
      </c>
    </row>
    <row r="326" spans="1:4" ht="12.75">
      <c r="A326" t="s">
        <v>233</v>
      </c>
      <c r="B326" t="s">
        <v>266</v>
      </c>
      <c r="C326" s="64">
        <v>37074</v>
      </c>
      <c r="D326" s="22">
        <v>0.8590393518518519</v>
      </c>
    </row>
    <row r="327" spans="1:4" ht="12.75">
      <c r="A327" t="s">
        <v>226</v>
      </c>
      <c r="B327" t="s">
        <v>267</v>
      </c>
      <c r="C327" s="64">
        <v>37074</v>
      </c>
      <c r="D327" s="22">
        <v>0.8591666666666667</v>
      </c>
    </row>
    <row r="328" spans="1:4" ht="12.75">
      <c r="A328" t="s">
        <v>268</v>
      </c>
      <c r="B328" t="s">
        <v>241</v>
      </c>
      <c r="C328" s="64">
        <v>37074</v>
      </c>
      <c r="D328" s="22">
        <v>0.8592939814814815</v>
      </c>
    </row>
    <row r="329" spans="1:4" ht="12.75">
      <c r="A329" t="s">
        <v>226</v>
      </c>
      <c r="B329" t="s">
        <v>262</v>
      </c>
      <c r="C329" s="64">
        <v>37074</v>
      </c>
      <c r="D329" s="22">
        <v>0.8594444444444443</v>
      </c>
    </row>
    <row r="330" spans="1:4" ht="12.75">
      <c r="A330" t="s">
        <v>269</v>
      </c>
      <c r="B330" t="s">
        <v>270</v>
      </c>
      <c r="C330" s="64">
        <v>37074</v>
      </c>
      <c r="D330" s="22">
        <v>0.8595717592592593</v>
      </c>
    </row>
    <row r="331" spans="1:4" ht="12.75">
      <c r="A331" t="s">
        <v>271</v>
      </c>
      <c r="B331" t="s">
        <v>272</v>
      </c>
      <c r="C331" s="64">
        <v>37074</v>
      </c>
      <c r="D331" s="22">
        <v>0.8597106481481481</v>
      </c>
    </row>
    <row r="332" spans="1:4" ht="12.75">
      <c r="A332" t="s">
        <v>273</v>
      </c>
      <c r="B332" t="s">
        <v>274</v>
      </c>
      <c r="C332" s="64">
        <v>37074</v>
      </c>
      <c r="D332" s="22">
        <v>0.859837962962963</v>
      </c>
    </row>
    <row r="333" spans="1:4" ht="12.75">
      <c r="A333" t="s">
        <v>275</v>
      </c>
      <c r="B333" t="s">
        <v>276</v>
      </c>
      <c r="C333" s="64">
        <v>37074</v>
      </c>
      <c r="D333" s="22">
        <v>0.8599652777777779</v>
      </c>
    </row>
    <row r="334" spans="1:4" ht="12.75">
      <c r="A334" t="s">
        <v>277</v>
      </c>
      <c r="B334" t="s">
        <v>278</v>
      </c>
      <c r="C334" s="64">
        <v>37074</v>
      </c>
      <c r="D334" s="22">
        <v>0.8601041666666666</v>
      </c>
    </row>
    <row r="335" spans="1:4" ht="12.75">
      <c r="A335" t="s">
        <v>279</v>
      </c>
      <c r="B335" t="s">
        <v>280</v>
      </c>
      <c r="C335" s="64">
        <v>37074</v>
      </c>
      <c r="D335" s="22">
        <v>0.8602199074074074</v>
      </c>
    </row>
    <row r="336" spans="1:4" ht="12.75">
      <c r="A336" t="s">
        <v>281</v>
      </c>
      <c r="B336" t="s">
        <v>282</v>
      </c>
      <c r="C336" s="64">
        <v>37074</v>
      </c>
      <c r="D336" s="22">
        <v>0.8603472222222223</v>
      </c>
    </row>
    <row r="337" spans="1:4" ht="12.75">
      <c r="A337" t="s">
        <v>283</v>
      </c>
      <c r="B337" t="s">
        <v>160</v>
      </c>
      <c r="C337" s="64">
        <v>37074</v>
      </c>
      <c r="D337" s="22">
        <v>0.860474537037037</v>
      </c>
    </row>
    <row r="338" spans="1:4" ht="12.75">
      <c r="A338" t="s">
        <v>284</v>
      </c>
      <c r="B338" t="s">
        <v>285</v>
      </c>
      <c r="C338" s="64">
        <v>37074</v>
      </c>
      <c r="D338" s="22">
        <v>0.8606018518518518</v>
      </c>
    </row>
    <row r="339" spans="1:4" ht="12.75">
      <c r="A339" t="s">
        <v>286</v>
      </c>
      <c r="B339" t="s">
        <v>287</v>
      </c>
      <c r="C339" s="64">
        <v>37074</v>
      </c>
      <c r="D339" s="22">
        <v>0.8607291666666667</v>
      </c>
    </row>
    <row r="340" spans="1:4" ht="12.75">
      <c r="A340" t="s">
        <v>288</v>
      </c>
      <c r="B340" t="s">
        <v>289</v>
      </c>
      <c r="C340" s="64">
        <v>37074</v>
      </c>
      <c r="D340" s="22">
        <v>0.8608564814814814</v>
      </c>
    </row>
    <row r="341" spans="1:4" ht="12.75">
      <c r="A341" t="s">
        <v>290</v>
      </c>
      <c r="B341" t="s">
        <v>291</v>
      </c>
      <c r="C341" s="64">
        <v>37074</v>
      </c>
      <c r="D341" s="22">
        <v>0.8609837962962964</v>
      </c>
    </row>
    <row r="342" spans="1:4" ht="12.75">
      <c r="A342" t="s">
        <v>292</v>
      </c>
      <c r="B342" t="s">
        <v>293</v>
      </c>
      <c r="C342" s="64">
        <v>37074</v>
      </c>
      <c r="D342" s="22">
        <v>0.8611111111111112</v>
      </c>
    </row>
    <row r="343" spans="1:4" ht="12.75">
      <c r="A343" t="s">
        <v>294</v>
      </c>
      <c r="B343" t="s">
        <v>295</v>
      </c>
      <c r="C343" s="64">
        <v>37074</v>
      </c>
      <c r="D343" s="22">
        <v>0.86125</v>
      </c>
    </row>
    <row r="344" spans="1:4" ht="12.75">
      <c r="A344" t="s">
        <v>296</v>
      </c>
      <c r="B344" t="s">
        <v>297</v>
      </c>
      <c r="C344" s="64">
        <v>37074</v>
      </c>
      <c r="D344" s="22">
        <v>0.8613888888888889</v>
      </c>
    </row>
    <row r="345" spans="1:4" ht="12.75">
      <c r="A345" t="s">
        <v>298</v>
      </c>
      <c r="B345" t="s">
        <v>299</v>
      </c>
      <c r="C345" s="64">
        <v>37074</v>
      </c>
      <c r="D345" s="22">
        <v>0.8615162037037036</v>
      </c>
    </row>
    <row r="346" spans="1:4" ht="12.75">
      <c r="A346" t="s">
        <v>300</v>
      </c>
      <c r="B346" t="s">
        <v>301</v>
      </c>
      <c r="C346" s="64">
        <v>37074</v>
      </c>
      <c r="D346" s="22">
        <v>0.8616550925925925</v>
      </c>
    </row>
    <row r="347" spans="1:4" ht="12.75">
      <c r="A347" t="s">
        <v>302</v>
      </c>
      <c r="B347" t="s">
        <v>303</v>
      </c>
      <c r="C347" s="64">
        <v>37074</v>
      </c>
      <c r="D347" s="22">
        <v>0.8617824074074073</v>
      </c>
    </row>
    <row r="348" spans="1:4" ht="12.75">
      <c r="A348" t="s">
        <v>304</v>
      </c>
      <c r="B348" t="s">
        <v>305</v>
      </c>
      <c r="C348" s="64">
        <v>37074</v>
      </c>
      <c r="D348" s="22">
        <v>0.8619097222222223</v>
      </c>
    </row>
    <row r="349" spans="1:4" ht="12.75">
      <c r="A349" t="s">
        <v>306</v>
      </c>
      <c r="B349" t="s">
        <v>307</v>
      </c>
      <c r="C349" s="64">
        <v>37074</v>
      </c>
      <c r="D349" s="22">
        <v>0.862037037037037</v>
      </c>
    </row>
    <row r="350" spans="1:4" ht="12.75">
      <c r="A350" t="s">
        <v>308</v>
      </c>
      <c r="B350" t="s">
        <v>309</v>
      </c>
      <c r="C350" s="64">
        <v>37074</v>
      </c>
      <c r="D350" s="22">
        <v>0.8621643518518519</v>
      </c>
    </row>
    <row r="351" spans="1:4" ht="12.75">
      <c r="A351" t="s">
        <v>310</v>
      </c>
      <c r="B351" t="s">
        <v>311</v>
      </c>
      <c r="C351" s="64">
        <v>37074</v>
      </c>
      <c r="D351" s="22">
        <v>0.8623032407407408</v>
      </c>
    </row>
    <row r="352" spans="1:4" ht="12.75">
      <c r="A352" t="s">
        <v>312</v>
      </c>
      <c r="B352" t="s">
        <v>313</v>
      </c>
      <c r="C352" s="64">
        <v>37074</v>
      </c>
      <c r="D352" s="22">
        <v>0.8624305555555556</v>
      </c>
    </row>
    <row r="353" spans="1:4" ht="12.75">
      <c r="A353" t="s">
        <v>314</v>
      </c>
      <c r="B353" t="s">
        <v>315</v>
      </c>
      <c r="C353" s="64">
        <v>37074</v>
      </c>
      <c r="D353" s="22">
        <v>0.8625694444444445</v>
      </c>
    </row>
    <row r="354" spans="1:4" ht="12.75">
      <c r="A354" t="s">
        <v>316</v>
      </c>
      <c r="B354" t="s">
        <v>317</v>
      </c>
      <c r="C354" s="64">
        <v>37074</v>
      </c>
      <c r="D354" s="22">
        <v>0.8626967592592593</v>
      </c>
    </row>
    <row r="355" spans="1:4" ht="12.75">
      <c r="A355" t="s">
        <v>318</v>
      </c>
      <c r="B355" t="s">
        <v>319</v>
      </c>
      <c r="C355" s="64">
        <v>37074</v>
      </c>
      <c r="D355" s="22">
        <v>0.8628240740740741</v>
      </c>
    </row>
    <row r="356" spans="1:4" ht="12.75">
      <c r="A356" t="s">
        <v>320</v>
      </c>
      <c r="B356" t="s">
        <v>321</v>
      </c>
      <c r="C356" s="64">
        <v>37074</v>
      </c>
      <c r="D356" s="22">
        <v>0.8629513888888889</v>
      </c>
    </row>
    <row r="357" spans="1:4" ht="12.75">
      <c r="A357" t="s">
        <v>322</v>
      </c>
      <c r="B357" t="s">
        <v>323</v>
      </c>
      <c r="C357" s="64">
        <v>37074</v>
      </c>
      <c r="D357" s="22">
        <v>0.8630902777777778</v>
      </c>
    </row>
    <row r="358" spans="1:4" ht="12.75">
      <c r="A358" t="s">
        <v>324</v>
      </c>
      <c r="B358" t="s">
        <v>325</v>
      </c>
      <c r="C358" s="64">
        <v>37074</v>
      </c>
      <c r="D358" s="22">
        <v>0.8632175925925926</v>
      </c>
    </row>
    <row r="359" spans="1:4" ht="12.75">
      <c r="A359" t="s">
        <v>326</v>
      </c>
      <c r="B359" t="s">
        <v>327</v>
      </c>
      <c r="C359" s="64">
        <v>37074</v>
      </c>
      <c r="D359" s="22">
        <v>0.8633564814814815</v>
      </c>
    </row>
    <row r="360" spans="1:4" ht="12.75">
      <c r="A360" t="s">
        <v>328</v>
      </c>
      <c r="B360" t="s">
        <v>329</v>
      </c>
      <c r="C360" s="64">
        <v>37074</v>
      </c>
      <c r="D360" s="22">
        <v>0.8634837962962963</v>
      </c>
    </row>
    <row r="361" spans="1:4" ht="12.75">
      <c r="A361" t="s">
        <v>330</v>
      </c>
      <c r="B361" t="s">
        <v>331</v>
      </c>
      <c r="C361" s="64">
        <v>37074</v>
      </c>
      <c r="D361" s="22">
        <v>0.863599537037037</v>
      </c>
    </row>
    <row r="362" spans="1:4" ht="12.75">
      <c r="A362" t="s">
        <v>332</v>
      </c>
      <c r="B362" t="s">
        <v>333</v>
      </c>
      <c r="C362" s="64">
        <v>37074</v>
      </c>
      <c r="D362" s="22">
        <v>0.8637384259259259</v>
      </c>
    </row>
    <row r="363" spans="1:4" ht="12.75">
      <c r="A363" t="s">
        <v>334</v>
      </c>
      <c r="B363" t="s">
        <v>335</v>
      </c>
      <c r="C363" s="64">
        <v>37074</v>
      </c>
      <c r="D363" s="22">
        <v>0.8638541666666667</v>
      </c>
    </row>
    <row r="364" spans="1:4" ht="12.75">
      <c r="A364" t="s">
        <v>336</v>
      </c>
      <c r="B364" t="s">
        <v>337</v>
      </c>
      <c r="C364" s="64">
        <v>37074</v>
      </c>
      <c r="D364" s="22">
        <v>0.8639930555555555</v>
      </c>
    </row>
    <row r="365" spans="1:4" ht="12.75">
      <c r="A365" t="s">
        <v>338</v>
      </c>
      <c r="B365" t="s">
        <v>339</v>
      </c>
      <c r="C365" s="64">
        <v>37074</v>
      </c>
      <c r="D365" s="22">
        <v>0.8641319444444444</v>
      </c>
    </row>
    <row r="366" spans="1:4" ht="12.75">
      <c r="A366" t="s">
        <v>340</v>
      </c>
      <c r="B366" t="s">
        <v>341</v>
      </c>
      <c r="C366" s="64">
        <v>37074</v>
      </c>
      <c r="D366" s="22">
        <v>0.8642476851851852</v>
      </c>
    </row>
    <row r="367" spans="1:4" ht="12.75">
      <c r="A367" t="s">
        <v>342</v>
      </c>
      <c r="B367" t="s">
        <v>343</v>
      </c>
      <c r="C367" s="64">
        <v>37074</v>
      </c>
      <c r="D367" s="22">
        <v>0.864386574074074</v>
      </c>
    </row>
    <row r="368" spans="1:4" ht="12.75">
      <c r="A368" t="s">
        <v>344</v>
      </c>
      <c r="B368" t="s">
        <v>345</v>
      </c>
      <c r="C368" s="64">
        <v>37074</v>
      </c>
      <c r="D368" s="22">
        <v>0.8645138888888889</v>
      </c>
    </row>
    <row r="369" spans="1:4" ht="12.75">
      <c r="A369" t="s">
        <v>346</v>
      </c>
      <c r="B369" t="s">
        <v>347</v>
      </c>
      <c r="C369" s="64">
        <v>37074</v>
      </c>
      <c r="D369" s="22">
        <v>0.8646412037037038</v>
      </c>
    </row>
    <row r="370" spans="1:4" ht="12.75">
      <c r="A370" t="s">
        <v>348</v>
      </c>
      <c r="B370" t="s">
        <v>349</v>
      </c>
      <c r="C370" s="64">
        <v>37074</v>
      </c>
      <c r="D370" s="22">
        <v>0.8647569444444444</v>
      </c>
    </row>
    <row r="371" spans="1:4" ht="12.75">
      <c r="A371" t="s">
        <v>350</v>
      </c>
      <c r="B371" t="s">
        <v>351</v>
      </c>
      <c r="C371" s="64">
        <v>37074</v>
      </c>
      <c r="D371" s="22">
        <v>0.8648958333333333</v>
      </c>
    </row>
    <row r="372" spans="1:4" ht="12.75">
      <c r="A372" t="s">
        <v>352</v>
      </c>
      <c r="B372" t="s">
        <v>353</v>
      </c>
      <c r="C372" s="64">
        <v>37074</v>
      </c>
      <c r="D372" s="22">
        <v>0.865011574074074</v>
      </c>
    </row>
    <row r="373" spans="1:4" ht="12.75">
      <c r="A373" t="s">
        <v>354</v>
      </c>
      <c r="B373" t="s">
        <v>355</v>
      </c>
      <c r="C373" s="64">
        <v>37074</v>
      </c>
      <c r="D373" s="22">
        <v>0.8651504629629629</v>
      </c>
    </row>
    <row r="374" spans="1:4" ht="12.75">
      <c r="A374" t="s">
        <v>356</v>
      </c>
      <c r="B374" t="s">
        <v>357</v>
      </c>
      <c r="C374" s="64">
        <v>37074</v>
      </c>
      <c r="D374" s="22">
        <v>0.8652777777777777</v>
      </c>
    </row>
    <row r="375" spans="1:4" ht="12.75">
      <c r="A375" t="s">
        <v>358</v>
      </c>
      <c r="B375" t="s">
        <v>359</v>
      </c>
      <c r="C375" s="64">
        <v>37074</v>
      </c>
      <c r="D375" s="22">
        <v>0.8654166666666666</v>
      </c>
    </row>
    <row r="376" spans="1:4" ht="12.75">
      <c r="A376" t="s">
        <v>360</v>
      </c>
      <c r="B376" t="s">
        <v>361</v>
      </c>
      <c r="C376" s="64">
        <v>37074</v>
      </c>
      <c r="D376" s="22">
        <v>0.8655324074074073</v>
      </c>
    </row>
    <row r="377" spans="1:4" ht="12.75">
      <c r="A377" t="s">
        <v>362</v>
      </c>
      <c r="B377" t="s">
        <v>363</v>
      </c>
      <c r="C377" s="64">
        <v>37074</v>
      </c>
      <c r="D377" s="22">
        <v>0.8656597222222223</v>
      </c>
    </row>
    <row r="378" spans="1:4" ht="12.75">
      <c r="A378" t="s">
        <v>364</v>
      </c>
      <c r="B378" t="s">
        <v>365</v>
      </c>
      <c r="C378" s="64">
        <v>37074</v>
      </c>
      <c r="D378" s="22">
        <v>0.8657754629629629</v>
      </c>
    </row>
    <row r="379" spans="1:4" ht="12.75">
      <c r="A379" t="s">
        <v>366</v>
      </c>
      <c r="B379" t="s">
        <v>367</v>
      </c>
      <c r="C379" s="64">
        <v>37074</v>
      </c>
      <c r="D379" s="22">
        <v>0.8659143518518518</v>
      </c>
    </row>
    <row r="380" spans="1:4" ht="12.75">
      <c r="A380" t="s">
        <v>368</v>
      </c>
      <c r="B380" t="s">
        <v>369</v>
      </c>
      <c r="C380" s="64">
        <v>37074</v>
      </c>
      <c r="D380" s="22">
        <v>0.8660416666666667</v>
      </c>
    </row>
    <row r="381" spans="1:4" ht="12.75">
      <c r="A381" t="s">
        <v>370</v>
      </c>
      <c r="B381" t="s">
        <v>371</v>
      </c>
      <c r="C381" s="64">
        <v>37074</v>
      </c>
      <c r="D381" s="22">
        <v>0.8661689814814815</v>
      </c>
    </row>
    <row r="382" spans="1:4" ht="12.75">
      <c r="A382" t="s">
        <v>372</v>
      </c>
      <c r="B382" t="s">
        <v>373</v>
      </c>
      <c r="C382" s="64">
        <v>37074</v>
      </c>
      <c r="D382" s="22">
        <v>0.8662962962962962</v>
      </c>
    </row>
    <row r="383" spans="1:4" ht="12.75">
      <c r="A383" t="s">
        <v>374</v>
      </c>
      <c r="B383" t="s">
        <v>375</v>
      </c>
      <c r="C383" s="64">
        <v>37074</v>
      </c>
      <c r="D383" s="22">
        <v>0.8664236111111111</v>
      </c>
    </row>
    <row r="384" spans="1:4" ht="12.75">
      <c r="A384" t="s">
        <v>376</v>
      </c>
      <c r="B384" t="s">
        <v>377</v>
      </c>
      <c r="C384" s="64">
        <v>37074</v>
      </c>
      <c r="D384" s="22">
        <v>0.8665509259259259</v>
      </c>
    </row>
    <row r="385" spans="1:4" ht="12.75">
      <c r="A385" t="s">
        <v>378</v>
      </c>
      <c r="B385" t="s">
        <v>379</v>
      </c>
      <c r="C385" s="64">
        <v>37074</v>
      </c>
      <c r="D385" s="22">
        <v>0.8666782407407408</v>
      </c>
    </row>
    <row r="386" spans="1:4" ht="12.75">
      <c r="A386" t="s">
        <v>380</v>
      </c>
      <c r="B386" t="s">
        <v>381</v>
      </c>
      <c r="C386" s="64">
        <v>37074</v>
      </c>
      <c r="D386" s="22">
        <v>0.8668171296296295</v>
      </c>
    </row>
    <row r="387" spans="1:4" ht="12.75">
      <c r="A387" t="s">
        <v>382</v>
      </c>
      <c r="B387" t="s">
        <v>383</v>
      </c>
      <c r="C387" s="64">
        <v>37074</v>
      </c>
      <c r="D387" s="22">
        <v>0.8669328703703704</v>
      </c>
    </row>
    <row r="388" spans="1:4" ht="12.75">
      <c r="A388" t="s">
        <v>384</v>
      </c>
      <c r="B388" t="s">
        <v>385</v>
      </c>
      <c r="C388" s="64">
        <v>37074</v>
      </c>
      <c r="D388" s="22">
        <v>0.8670601851851852</v>
      </c>
    </row>
    <row r="389" spans="1:4" ht="12.75">
      <c r="A389" t="s">
        <v>386</v>
      </c>
      <c r="B389" t="s">
        <v>387</v>
      </c>
      <c r="C389" s="64">
        <v>37074</v>
      </c>
      <c r="D389" s="22">
        <v>0.8671875</v>
      </c>
    </row>
    <row r="390" spans="1:4" ht="12.75">
      <c r="A390" t="s">
        <v>388</v>
      </c>
      <c r="B390" t="s">
        <v>389</v>
      </c>
      <c r="C390" s="64">
        <v>37074</v>
      </c>
      <c r="D390" s="22">
        <v>0.8673263888888889</v>
      </c>
    </row>
    <row r="391" spans="1:4" ht="12.75">
      <c r="A391" t="s">
        <v>390</v>
      </c>
      <c r="B391" t="s">
        <v>391</v>
      </c>
      <c r="C391" s="64">
        <v>37074</v>
      </c>
      <c r="D391" s="22">
        <v>0.8674652777777778</v>
      </c>
    </row>
    <row r="392" spans="1:4" ht="12.75">
      <c r="A392" t="s">
        <v>392</v>
      </c>
      <c r="B392" t="s">
        <v>393</v>
      </c>
      <c r="C392" s="64">
        <v>37074</v>
      </c>
      <c r="D392" s="22">
        <v>0.8675925925925926</v>
      </c>
    </row>
    <row r="393" spans="1:4" ht="12.75">
      <c r="A393" t="s">
        <v>394</v>
      </c>
      <c r="B393" t="s">
        <v>395</v>
      </c>
      <c r="C393" s="64">
        <v>37074</v>
      </c>
      <c r="D393" s="22">
        <v>0.8677199074074075</v>
      </c>
    </row>
    <row r="394" spans="1:4" ht="12.75">
      <c r="A394" t="s">
        <v>396</v>
      </c>
      <c r="B394" t="s">
        <v>397</v>
      </c>
      <c r="C394" s="64">
        <v>37074</v>
      </c>
      <c r="D394" s="22">
        <v>0.8678472222222222</v>
      </c>
    </row>
    <row r="395" spans="1:4" ht="12.75">
      <c r="A395" t="s">
        <v>398</v>
      </c>
      <c r="B395" t="s">
        <v>399</v>
      </c>
      <c r="C395" s="64">
        <v>37074</v>
      </c>
      <c r="D395" s="22">
        <v>0.8679861111111111</v>
      </c>
    </row>
    <row r="396" spans="1:4" ht="12.75">
      <c r="A396" t="s">
        <v>400</v>
      </c>
      <c r="B396" t="s">
        <v>401</v>
      </c>
      <c r="C396" s="64">
        <v>37074</v>
      </c>
      <c r="D396" s="22">
        <v>0.8681134259259259</v>
      </c>
    </row>
    <row r="397" spans="1:4" ht="12.75">
      <c r="A397" t="s">
        <v>402</v>
      </c>
      <c r="B397" t="s">
        <v>403</v>
      </c>
      <c r="C397" s="64">
        <v>37074</v>
      </c>
      <c r="D397" s="22">
        <v>0.8682523148148148</v>
      </c>
    </row>
    <row r="398" spans="1:4" ht="12.75">
      <c r="A398" t="s">
        <v>404</v>
      </c>
      <c r="B398" t="s">
        <v>405</v>
      </c>
      <c r="C398" s="64">
        <v>37074</v>
      </c>
      <c r="D398" s="22">
        <v>0.8683912037037037</v>
      </c>
    </row>
    <row r="399" spans="1:4" ht="12.75">
      <c r="A399" t="s">
        <v>406</v>
      </c>
      <c r="B399" t="s">
        <v>407</v>
      </c>
      <c r="C399" s="64">
        <v>37074</v>
      </c>
      <c r="D399" s="22">
        <v>0.8685185185185186</v>
      </c>
    </row>
    <row r="400" spans="1:4" ht="12.75">
      <c r="A400" t="s">
        <v>408</v>
      </c>
      <c r="B400" t="s">
        <v>409</v>
      </c>
      <c r="C400" s="64">
        <v>37074</v>
      </c>
      <c r="D400" s="22">
        <v>0.8686458333333333</v>
      </c>
    </row>
    <row r="401" spans="1:4" ht="12.75">
      <c r="A401" t="s">
        <v>410</v>
      </c>
      <c r="B401" t="s">
        <v>411</v>
      </c>
      <c r="C401" s="64">
        <v>37074</v>
      </c>
      <c r="D401" s="22">
        <v>0.8687731481481481</v>
      </c>
    </row>
    <row r="402" spans="1:4" ht="12.75">
      <c r="A402" t="s">
        <v>412</v>
      </c>
      <c r="B402" t="s">
        <v>413</v>
      </c>
      <c r="C402" s="64">
        <v>37074</v>
      </c>
      <c r="D402" s="22">
        <v>0.868912037037037</v>
      </c>
    </row>
    <row r="403" spans="1:4" ht="12.75">
      <c r="A403" t="s">
        <v>414</v>
      </c>
      <c r="B403" t="s">
        <v>415</v>
      </c>
      <c r="C403" s="64">
        <v>37074</v>
      </c>
      <c r="D403" s="22">
        <v>0.8690509259259259</v>
      </c>
    </row>
    <row r="404" spans="1:4" ht="12.75">
      <c r="A404" t="s">
        <v>416</v>
      </c>
      <c r="B404" t="s">
        <v>417</v>
      </c>
      <c r="C404" s="64">
        <v>37074</v>
      </c>
      <c r="D404" s="22">
        <v>0.8691898148148148</v>
      </c>
    </row>
    <row r="405" spans="1:4" ht="12.75">
      <c r="A405" t="s">
        <v>418</v>
      </c>
      <c r="B405" t="s">
        <v>419</v>
      </c>
      <c r="C405" s="64">
        <v>37074</v>
      </c>
      <c r="D405" s="22">
        <v>0.8693171296296297</v>
      </c>
    </row>
    <row r="406" spans="1:4" ht="12.75">
      <c r="A406" t="s">
        <v>420</v>
      </c>
      <c r="B406" t="s">
        <v>421</v>
      </c>
      <c r="C406" s="64">
        <v>37074</v>
      </c>
      <c r="D406" s="22">
        <v>0.8694444444444445</v>
      </c>
    </row>
    <row r="407" spans="1:4" ht="12.75">
      <c r="A407" t="s">
        <v>422</v>
      </c>
      <c r="B407" t="s">
        <v>423</v>
      </c>
      <c r="C407" s="64">
        <v>37074</v>
      </c>
      <c r="D407" s="22">
        <v>0.8695717592592592</v>
      </c>
    </row>
    <row r="408" spans="1:4" ht="12.75">
      <c r="A408" t="s">
        <v>424</v>
      </c>
      <c r="B408" t="s">
        <v>425</v>
      </c>
      <c r="C408" s="64">
        <v>37074</v>
      </c>
      <c r="D408" s="22">
        <v>0.8696990740740741</v>
      </c>
    </row>
    <row r="409" spans="1:4" ht="12.75">
      <c r="A409" t="s">
        <v>426</v>
      </c>
      <c r="B409" t="s">
        <v>427</v>
      </c>
      <c r="C409" s="64">
        <v>37074</v>
      </c>
      <c r="D409" s="22">
        <v>0.8698263888888889</v>
      </c>
    </row>
    <row r="410" spans="1:4" ht="12.75">
      <c r="A410" t="s">
        <v>428</v>
      </c>
      <c r="B410" t="s">
        <v>429</v>
      </c>
      <c r="C410" s="64">
        <v>37074</v>
      </c>
      <c r="D410" s="22">
        <v>0.8699652777777778</v>
      </c>
    </row>
    <row r="411" spans="1:4" ht="12.75">
      <c r="A411" t="s">
        <v>430</v>
      </c>
      <c r="B411" t="s">
        <v>431</v>
      </c>
      <c r="C411" s="64">
        <v>37074</v>
      </c>
      <c r="D411" s="22">
        <v>0.8700925925925925</v>
      </c>
    </row>
    <row r="412" spans="1:4" ht="12.75">
      <c r="A412" t="s">
        <v>432</v>
      </c>
      <c r="B412" t="s">
        <v>433</v>
      </c>
      <c r="C412" s="64">
        <v>37074</v>
      </c>
      <c r="D412" s="22">
        <v>0.8702199074074074</v>
      </c>
    </row>
    <row r="413" spans="1:4" ht="12.75">
      <c r="A413" t="s">
        <v>434</v>
      </c>
      <c r="B413" t="s">
        <v>435</v>
      </c>
      <c r="C413" s="64">
        <v>37074</v>
      </c>
      <c r="D413" s="22">
        <v>0.8703472222222222</v>
      </c>
    </row>
    <row r="414" spans="1:4" ht="12.75">
      <c r="A414" t="s">
        <v>436</v>
      </c>
      <c r="B414" t="s">
        <v>437</v>
      </c>
      <c r="C414" s="64">
        <v>37074</v>
      </c>
      <c r="D414" s="22">
        <v>0.8704861111111111</v>
      </c>
    </row>
    <row r="415" spans="1:4" ht="12.75">
      <c r="A415" t="s">
        <v>438</v>
      </c>
      <c r="B415" t="s">
        <v>439</v>
      </c>
      <c r="C415" s="64">
        <v>37074</v>
      </c>
      <c r="D415" s="22">
        <v>0.8706134259259258</v>
      </c>
    </row>
    <row r="416" spans="1:4" ht="12.75">
      <c r="A416" t="s">
        <v>440</v>
      </c>
      <c r="B416" t="s">
        <v>441</v>
      </c>
      <c r="C416" s="64">
        <v>37074</v>
      </c>
      <c r="D416" s="22">
        <v>0.870775462962963</v>
      </c>
    </row>
    <row r="417" spans="1:4" ht="12.75">
      <c r="A417" t="s">
        <v>442</v>
      </c>
      <c r="B417" t="s">
        <v>443</v>
      </c>
      <c r="C417" s="64">
        <v>37074</v>
      </c>
      <c r="D417" s="22">
        <v>0.870914351851852</v>
      </c>
    </row>
    <row r="418" spans="1:4" ht="12.75">
      <c r="A418" t="s">
        <v>444</v>
      </c>
      <c r="B418" t="s">
        <v>445</v>
      </c>
      <c r="C418" s="64">
        <v>37074</v>
      </c>
      <c r="D418" s="22">
        <v>0.8710416666666667</v>
      </c>
    </row>
    <row r="419" spans="1:4" ht="12.75">
      <c r="A419" t="s">
        <v>446</v>
      </c>
      <c r="B419" t="s">
        <v>447</v>
      </c>
      <c r="C419" s="64">
        <v>37074</v>
      </c>
      <c r="D419" s="22">
        <v>0.8711689814814815</v>
      </c>
    </row>
    <row r="420" spans="1:4" ht="12.75">
      <c r="A420" t="s">
        <v>448</v>
      </c>
      <c r="B420" t="s">
        <v>449</v>
      </c>
      <c r="C420" s="64">
        <v>37074</v>
      </c>
      <c r="D420" s="22">
        <v>0.8713078703703704</v>
      </c>
    </row>
    <row r="421" spans="1:4" ht="12.75">
      <c r="A421" t="s">
        <v>450</v>
      </c>
      <c r="B421" t="s">
        <v>451</v>
      </c>
      <c r="C421" s="64">
        <v>37074</v>
      </c>
      <c r="D421" s="22">
        <v>0.8714351851851853</v>
      </c>
    </row>
    <row r="422" spans="1:4" ht="12.75">
      <c r="A422" t="s">
        <v>452</v>
      </c>
      <c r="B422" t="s">
        <v>453</v>
      </c>
      <c r="C422" s="64">
        <v>37074</v>
      </c>
      <c r="D422" s="22">
        <v>0.8715625</v>
      </c>
    </row>
    <row r="423" spans="1:4" ht="12.75">
      <c r="A423" t="s">
        <v>454</v>
      </c>
      <c r="B423" t="s">
        <v>455</v>
      </c>
      <c r="C423" s="64">
        <v>37074</v>
      </c>
      <c r="D423" s="22">
        <v>0.8716898148148148</v>
      </c>
    </row>
    <row r="424" spans="1:4" ht="12.75">
      <c r="A424" t="s">
        <v>456</v>
      </c>
      <c r="B424" t="s">
        <v>457</v>
      </c>
      <c r="C424" s="64">
        <v>37074</v>
      </c>
      <c r="D424" s="22">
        <v>0.8718171296296297</v>
      </c>
    </row>
    <row r="425" spans="1:4" ht="12.75">
      <c r="A425" t="s">
        <v>458</v>
      </c>
      <c r="B425" t="s">
        <v>459</v>
      </c>
      <c r="C425" s="64">
        <v>37074</v>
      </c>
      <c r="D425" s="22">
        <v>0.8719560185185186</v>
      </c>
    </row>
    <row r="426" spans="1:4" ht="12.75">
      <c r="A426" t="s">
        <v>460</v>
      </c>
      <c r="B426" t="s">
        <v>461</v>
      </c>
      <c r="C426" s="64">
        <v>37074</v>
      </c>
      <c r="D426" s="22">
        <v>0.8720717592592592</v>
      </c>
    </row>
    <row r="427" spans="1:4" ht="12.75">
      <c r="A427" t="s">
        <v>462</v>
      </c>
      <c r="B427" t="s">
        <v>463</v>
      </c>
      <c r="C427" s="64">
        <v>37074</v>
      </c>
      <c r="D427" s="22">
        <v>0.8721875</v>
      </c>
    </row>
    <row r="428" spans="1:4" ht="12.75">
      <c r="A428" t="s">
        <v>464</v>
      </c>
      <c r="B428" t="s">
        <v>465</v>
      </c>
      <c r="C428" s="64">
        <v>37074</v>
      </c>
      <c r="D428" s="22">
        <v>0.8723032407407407</v>
      </c>
    </row>
    <row r="429" spans="1:4" ht="12.75">
      <c r="A429" t="s">
        <v>466</v>
      </c>
      <c r="B429" t="s">
        <v>467</v>
      </c>
      <c r="C429" s="64">
        <v>37074</v>
      </c>
      <c r="D429" s="22">
        <v>0.8724305555555555</v>
      </c>
    </row>
    <row r="430" spans="1:4" ht="12.75">
      <c r="A430" t="s">
        <v>468</v>
      </c>
      <c r="B430" t="s">
        <v>469</v>
      </c>
      <c r="C430" s="64">
        <v>37074</v>
      </c>
      <c r="D430" s="22">
        <v>0.8725462962962963</v>
      </c>
    </row>
    <row r="431" spans="1:4" ht="12.75">
      <c r="A431" t="s">
        <v>470</v>
      </c>
      <c r="B431" t="s">
        <v>471</v>
      </c>
      <c r="C431" s="64">
        <v>37074</v>
      </c>
      <c r="D431" s="22">
        <v>0.8726736111111112</v>
      </c>
    </row>
    <row r="432" spans="1:4" ht="12.75">
      <c r="A432" t="s">
        <v>472</v>
      </c>
      <c r="B432" t="s">
        <v>473</v>
      </c>
      <c r="C432" s="64">
        <v>37074</v>
      </c>
      <c r="D432" s="22">
        <v>0.872800925925926</v>
      </c>
    </row>
    <row r="433" spans="1:4" ht="12.75">
      <c r="A433" t="s">
        <v>474</v>
      </c>
      <c r="B433" t="s">
        <v>475</v>
      </c>
      <c r="C433" s="64">
        <v>37074</v>
      </c>
      <c r="D433" s="22">
        <v>0.8729166666666667</v>
      </c>
    </row>
    <row r="434" spans="1:4" ht="12.75">
      <c r="A434" t="s">
        <v>476</v>
      </c>
      <c r="B434" t="s">
        <v>477</v>
      </c>
      <c r="C434" s="64">
        <v>37074</v>
      </c>
      <c r="D434" s="22">
        <v>0.8730439814814814</v>
      </c>
    </row>
    <row r="435" spans="1:4" ht="12.75">
      <c r="A435" t="s">
        <v>478</v>
      </c>
      <c r="B435" t="s">
        <v>479</v>
      </c>
      <c r="C435" s="64">
        <v>37074</v>
      </c>
      <c r="D435" s="22">
        <v>0.8731828703703703</v>
      </c>
    </row>
    <row r="436" spans="1:4" ht="12.75">
      <c r="A436" t="s">
        <v>480</v>
      </c>
      <c r="B436" t="s">
        <v>481</v>
      </c>
      <c r="C436" s="64">
        <v>37074</v>
      </c>
      <c r="D436" s="22">
        <v>0.8733101851851851</v>
      </c>
    </row>
    <row r="437" spans="1:4" ht="12.75">
      <c r="A437" t="s">
        <v>482</v>
      </c>
      <c r="B437" t="s">
        <v>483</v>
      </c>
      <c r="C437" s="64">
        <v>37074</v>
      </c>
      <c r="D437" s="22">
        <v>0.8734259259259259</v>
      </c>
    </row>
    <row r="438" spans="1:4" ht="12.75">
      <c r="A438" t="s">
        <v>484</v>
      </c>
      <c r="B438" t="s">
        <v>485</v>
      </c>
      <c r="C438" s="64">
        <v>37074</v>
      </c>
      <c r="D438" s="22">
        <v>0.8735532407407408</v>
      </c>
    </row>
    <row r="439" spans="1:4" ht="12.75">
      <c r="A439" t="s">
        <v>486</v>
      </c>
      <c r="B439" t="s">
        <v>487</v>
      </c>
      <c r="C439" s="64">
        <v>37074</v>
      </c>
      <c r="D439" s="22">
        <v>0.8736805555555556</v>
      </c>
    </row>
    <row r="440" spans="1:4" ht="12.75">
      <c r="A440" t="s">
        <v>488</v>
      </c>
      <c r="B440" t="s">
        <v>489</v>
      </c>
      <c r="C440" s="64">
        <v>37074</v>
      </c>
      <c r="D440" s="22">
        <v>0.8738078703703703</v>
      </c>
    </row>
    <row r="441" spans="1:4" ht="12.75">
      <c r="A441" t="s">
        <v>490</v>
      </c>
      <c r="B441" t="s">
        <v>491</v>
      </c>
      <c r="C441" s="64">
        <v>37074</v>
      </c>
      <c r="D441" s="22">
        <v>0.8739351851851852</v>
      </c>
    </row>
    <row r="442" spans="1:4" ht="12.75">
      <c r="A442" t="s">
        <v>492</v>
      </c>
      <c r="B442" t="s">
        <v>493</v>
      </c>
      <c r="C442" s="64">
        <v>37074</v>
      </c>
      <c r="D442" s="22">
        <v>0.8740740740740741</v>
      </c>
    </row>
    <row r="443" spans="1:4" ht="12.75">
      <c r="A443" t="s">
        <v>494</v>
      </c>
      <c r="B443" t="s">
        <v>495</v>
      </c>
      <c r="C443" s="64">
        <v>37074</v>
      </c>
      <c r="D443" s="22">
        <v>0.8742013888888889</v>
      </c>
    </row>
    <row r="444" spans="1:4" ht="12.75">
      <c r="A444" t="s">
        <v>496</v>
      </c>
      <c r="B444" t="s">
        <v>497</v>
      </c>
      <c r="C444" s="64">
        <v>37074</v>
      </c>
      <c r="D444" s="22">
        <v>0.8743402777777778</v>
      </c>
    </row>
    <row r="445" spans="1:4" ht="12.75">
      <c r="A445" t="s">
        <v>498</v>
      </c>
      <c r="B445" t="s">
        <v>499</v>
      </c>
      <c r="C445" s="64">
        <v>37074</v>
      </c>
      <c r="D445" s="22">
        <v>0.8744560185185185</v>
      </c>
    </row>
    <row r="446" spans="1:4" ht="12.75">
      <c r="A446" t="s">
        <v>500</v>
      </c>
      <c r="B446" t="s">
        <v>501</v>
      </c>
      <c r="C446" s="64">
        <v>37074</v>
      </c>
      <c r="D446" s="22">
        <v>0.8745717592592593</v>
      </c>
    </row>
    <row r="447" spans="1:4" ht="12.75">
      <c r="A447" t="s">
        <v>502</v>
      </c>
      <c r="B447" t="s">
        <v>503</v>
      </c>
      <c r="C447" s="64">
        <v>37074</v>
      </c>
      <c r="D447" s="22">
        <v>0.8746990740740741</v>
      </c>
    </row>
    <row r="448" spans="1:4" ht="12.75">
      <c r="A448" t="s">
        <v>504</v>
      </c>
      <c r="B448" t="s">
        <v>505</v>
      </c>
      <c r="C448" s="64">
        <v>37074</v>
      </c>
      <c r="D448" s="22">
        <v>0.8748263888888889</v>
      </c>
    </row>
    <row r="449" spans="1:4" ht="12.75">
      <c r="A449" t="s">
        <v>506</v>
      </c>
      <c r="B449" t="s">
        <v>507</v>
      </c>
      <c r="C449" s="64">
        <v>37074</v>
      </c>
      <c r="D449" s="22">
        <v>0.8749537037037037</v>
      </c>
    </row>
    <row r="450" spans="1:4" ht="12.75">
      <c r="A450" t="s">
        <v>508</v>
      </c>
      <c r="B450" t="s">
        <v>509</v>
      </c>
      <c r="C450" s="64">
        <v>37074</v>
      </c>
      <c r="D450" s="22">
        <v>0.8750925925925926</v>
      </c>
    </row>
    <row r="451" spans="1:4" ht="12.75">
      <c r="A451" t="s">
        <v>510</v>
      </c>
      <c r="B451" t="s">
        <v>511</v>
      </c>
      <c r="C451" s="64">
        <v>37074</v>
      </c>
      <c r="D451" s="22">
        <v>0.8752199074074074</v>
      </c>
    </row>
    <row r="452" spans="1:4" ht="12.75">
      <c r="A452" t="s">
        <v>512</v>
      </c>
      <c r="B452" t="s">
        <v>513</v>
      </c>
      <c r="C452" s="64">
        <v>37074</v>
      </c>
      <c r="D452" s="22">
        <v>0.8753587962962963</v>
      </c>
    </row>
    <row r="453" spans="1:4" ht="12.75">
      <c r="A453" t="s">
        <v>514</v>
      </c>
      <c r="B453" t="s">
        <v>515</v>
      </c>
      <c r="C453" s="64">
        <v>37074</v>
      </c>
      <c r="D453" s="22">
        <v>0.8754861111111111</v>
      </c>
    </row>
    <row r="454" spans="1:4" ht="12.75">
      <c r="A454" t="s">
        <v>516</v>
      </c>
      <c r="B454" t="s">
        <v>517</v>
      </c>
      <c r="C454" s="64">
        <v>37074</v>
      </c>
      <c r="D454" s="22">
        <v>0.875613425925926</v>
      </c>
    </row>
    <row r="455" spans="1:4" ht="12.75">
      <c r="A455" t="s">
        <v>518</v>
      </c>
      <c r="B455" t="s">
        <v>519</v>
      </c>
      <c r="C455" s="64">
        <v>37074</v>
      </c>
      <c r="D455" s="22">
        <v>0.8757523148148149</v>
      </c>
    </row>
    <row r="456" spans="1:4" ht="12.75">
      <c r="A456" t="s">
        <v>520</v>
      </c>
      <c r="B456" t="s">
        <v>521</v>
      </c>
      <c r="C456" s="64">
        <v>37074</v>
      </c>
      <c r="D456" s="22">
        <v>0.8759143518518518</v>
      </c>
    </row>
    <row r="457" spans="1:4" ht="12.75">
      <c r="A457" t="s">
        <v>522</v>
      </c>
      <c r="B457" t="s">
        <v>523</v>
      </c>
      <c r="C457" s="64">
        <v>37074</v>
      </c>
      <c r="D457" s="22">
        <v>0.8760532407407408</v>
      </c>
    </row>
    <row r="458" spans="1:4" ht="12.75">
      <c r="A458" t="s">
        <v>524</v>
      </c>
      <c r="B458" t="s">
        <v>525</v>
      </c>
      <c r="C458" s="64">
        <v>37074</v>
      </c>
      <c r="D458" s="22">
        <v>0.8761805555555555</v>
      </c>
    </row>
    <row r="459" spans="1:4" ht="12.75">
      <c r="A459" t="s">
        <v>526</v>
      </c>
      <c r="B459" t="s">
        <v>527</v>
      </c>
      <c r="C459" s="64">
        <v>37074</v>
      </c>
      <c r="D459" s="22">
        <v>0.8763078703703703</v>
      </c>
    </row>
    <row r="460" spans="1:4" ht="12.75">
      <c r="A460" t="s">
        <v>528</v>
      </c>
      <c r="B460" t="s">
        <v>529</v>
      </c>
      <c r="C460" s="64">
        <v>37074</v>
      </c>
      <c r="D460" s="22">
        <v>0.8764467592592592</v>
      </c>
    </row>
    <row r="461" spans="1:4" ht="12.75">
      <c r="A461" t="s">
        <v>530</v>
      </c>
      <c r="B461" t="s">
        <v>531</v>
      </c>
      <c r="C461" s="64">
        <v>37074</v>
      </c>
      <c r="D461" s="22">
        <v>0.8765856481481481</v>
      </c>
    </row>
    <row r="462" spans="1:4" ht="12.75">
      <c r="A462" t="s">
        <v>532</v>
      </c>
      <c r="B462" t="s">
        <v>533</v>
      </c>
      <c r="C462" s="64">
        <v>37074</v>
      </c>
      <c r="D462" s="22">
        <v>0.876712962962963</v>
      </c>
    </row>
    <row r="463" spans="1:4" ht="12.75">
      <c r="A463" t="s">
        <v>534</v>
      </c>
      <c r="B463" t="s">
        <v>535</v>
      </c>
      <c r="C463" s="64">
        <v>37074</v>
      </c>
      <c r="D463" s="22">
        <v>0.8768518518518519</v>
      </c>
    </row>
    <row r="464" spans="1:4" ht="12.75">
      <c r="A464" t="s">
        <v>536</v>
      </c>
      <c r="B464" t="s">
        <v>537</v>
      </c>
      <c r="C464" s="64">
        <v>37074</v>
      </c>
      <c r="D464" s="22">
        <v>0.8769675925925925</v>
      </c>
    </row>
    <row r="465" spans="1:4" ht="12.75">
      <c r="A465" t="s">
        <v>538</v>
      </c>
      <c r="B465" t="s">
        <v>539</v>
      </c>
      <c r="C465" s="64">
        <v>37074</v>
      </c>
      <c r="D465" s="22">
        <v>0.8771064814814814</v>
      </c>
    </row>
    <row r="466" spans="1:4" ht="12.75">
      <c r="A466" t="s">
        <v>540</v>
      </c>
      <c r="B466" t="s">
        <v>541</v>
      </c>
      <c r="C466" s="64">
        <v>37074</v>
      </c>
      <c r="D466" s="22">
        <v>0.8772337962962963</v>
      </c>
    </row>
    <row r="467" spans="1:4" ht="12.75">
      <c r="A467" t="s">
        <v>542</v>
      </c>
      <c r="B467" t="s">
        <v>543</v>
      </c>
      <c r="C467" s="64">
        <v>37074</v>
      </c>
      <c r="D467" s="22">
        <v>0.8773726851851852</v>
      </c>
    </row>
    <row r="468" spans="1:4" ht="12.75">
      <c r="A468" t="s">
        <v>544</v>
      </c>
      <c r="B468" t="s">
        <v>545</v>
      </c>
      <c r="C468" s="64">
        <v>37074</v>
      </c>
      <c r="D468" s="22">
        <v>0.8775</v>
      </c>
    </row>
    <row r="469" spans="1:4" ht="12.75">
      <c r="A469" t="s">
        <v>546</v>
      </c>
      <c r="B469" t="s">
        <v>547</v>
      </c>
      <c r="C469" s="64">
        <v>37074</v>
      </c>
      <c r="D469" s="22">
        <v>0.8776273148148147</v>
      </c>
    </row>
    <row r="470" spans="1:4" ht="12.75">
      <c r="A470" t="s">
        <v>548</v>
      </c>
      <c r="B470" t="s">
        <v>549</v>
      </c>
      <c r="C470" s="64">
        <v>37074</v>
      </c>
      <c r="D470" s="22">
        <v>0.8777662037037036</v>
      </c>
    </row>
    <row r="471" spans="1:4" ht="12.75">
      <c r="A471" t="s">
        <v>550</v>
      </c>
      <c r="B471" t="s">
        <v>551</v>
      </c>
      <c r="C471" s="64">
        <v>37074</v>
      </c>
      <c r="D471" s="22">
        <v>0.8779050925925925</v>
      </c>
    </row>
    <row r="472" spans="1:4" ht="12.75">
      <c r="A472" t="s">
        <v>552</v>
      </c>
      <c r="B472" t="s">
        <v>553</v>
      </c>
      <c r="C472" s="64">
        <v>37074</v>
      </c>
      <c r="D472" s="22">
        <v>0.8780439814814814</v>
      </c>
    </row>
    <row r="473" spans="1:4" ht="12.75">
      <c r="A473" t="s">
        <v>554</v>
      </c>
      <c r="B473" t="s">
        <v>555</v>
      </c>
      <c r="C473" s="64">
        <v>37074</v>
      </c>
      <c r="D473" s="22">
        <v>0.8781828703703703</v>
      </c>
    </row>
    <row r="474" spans="1:4" ht="12.75">
      <c r="A474" t="s">
        <v>556</v>
      </c>
      <c r="B474" t="s">
        <v>557</v>
      </c>
      <c r="C474" s="64">
        <v>37074</v>
      </c>
      <c r="D474" s="22">
        <v>0.8783101851851852</v>
      </c>
    </row>
    <row r="475" spans="1:4" ht="12.75">
      <c r="A475" t="s">
        <v>558</v>
      </c>
      <c r="B475" t="s">
        <v>559</v>
      </c>
      <c r="C475" s="64">
        <v>37074</v>
      </c>
      <c r="D475" s="22">
        <v>0.8784490740740741</v>
      </c>
    </row>
    <row r="476" spans="1:4" ht="12.75">
      <c r="A476" t="s">
        <v>560</v>
      </c>
      <c r="B476" t="s">
        <v>561</v>
      </c>
      <c r="C476" s="64">
        <v>37074</v>
      </c>
      <c r="D476" s="22">
        <v>0.8785648148148147</v>
      </c>
    </row>
    <row r="477" spans="1:4" ht="12.75">
      <c r="A477" t="s">
        <v>562</v>
      </c>
      <c r="B477" t="s">
        <v>563</v>
      </c>
      <c r="C477" s="64">
        <v>37074</v>
      </c>
      <c r="D477" s="22">
        <v>0.8786921296296296</v>
      </c>
    </row>
    <row r="478" spans="1:4" ht="12.75">
      <c r="A478" t="s">
        <v>564</v>
      </c>
      <c r="B478" t="s">
        <v>565</v>
      </c>
      <c r="C478" s="64">
        <v>37074</v>
      </c>
      <c r="D478" s="22">
        <v>0.8788194444444444</v>
      </c>
    </row>
    <row r="479" spans="1:4" ht="12.75">
      <c r="A479" t="s">
        <v>566</v>
      </c>
      <c r="B479" t="s">
        <v>567</v>
      </c>
      <c r="C479" s="64">
        <v>37074</v>
      </c>
      <c r="D479" s="22">
        <v>0.8789467592592594</v>
      </c>
    </row>
    <row r="480" spans="1:4" ht="12.75">
      <c r="A480" t="s">
        <v>568</v>
      </c>
      <c r="B480" t="s">
        <v>569</v>
      </c>
      <c r="C480" s="64">
        <v>37074</v>
      </c>
      <c r="D480" s="22">
        <v>0.879085648148148</v>
      </c>
    </row>
    <row r="481" spans="1:4" ht="12.75">
      <c r="A481" t="s">
        <v>570</v>
      </c>
      <c r="B481" t="s">
        <v>571</v>
      </c>
      <c r="C481" s="64">
        <v>37074</v>
      </c>
      <c r="D481" s="22">
        <v>0.879212962962963</v>
      </c>
    </row>
    <row r="482" spans="1:4" ht="12.75">
      <c r="A482" t="s">
        <v>572</v>
      </c>
      <c r="B482" t="s">
        <v>573</v>
      </c>
      <c r="C482" s="64">
        <v>37074</v>
      </c>
      <c r="D482" s="22">
        <v>0.8793518518518518</v>
      </c>
    </row>
    <row r="483" spans="1:4" ht="12.75">
      <c r="A483" t="s">
        <v>574</v>
      </c>
      <c r="B483" t="s">
        <v>575</v>
      </c>
      <c r="C483" s="64">
        <v>37074</v>
      </c>
      <c r="D483" s="22">
        <v>0.8794791666666667</v>
      </c>
    </row>
    <row r="484" spans="1:4" ht="12.75">
      <c r="A484" t="s">
        <v>576</v>
      </c>
      <c r="B484" t="s">
        <v>577</v>
      </c>
      <c r="C484" s="64">
        <v>37074</v>
      </c>
      <c r="D484" s="22">
        <v>0.8796064814814816</v>
      </c>
    </row>
    <row r="485" spans="1:4" ht="12.75">
      <c r="A485" t="s">
        <v>578</v>
      </c>
      <c r="B485" t="s">
        <v>579</v>
      </c>
      <c r="C485" s="64">
        <v>37074</v>
      </c>
      <c r="D485" s="22">
        <v>0.8797453703703703</v>
      </c>
    </row>
    <row r="486" spans="1:4" ht="12.75">
      <c r="A486" t="s">
        <v>580</v>
      </c>
      <c r="B486" t="s">
        <v>581</v>
      </c>
      <c r="C486" s="64">
        <v>37074</v>
      </c>
      <c r="D486" s="22">
        <v>0.8798726851851852</v>
      </c>
    </row>
    <row r="487" spans="1:4" ht="12.75">
      <c r="A487" t="s">
        <v>582</v>
      </c>
      <c r="B487" t="s">
        <v>583</v>
      </c>
      <c r="C487" s="64">
        <v>37074</v>
      </c>
      <c r="D487" s="22">
        <v>0.880011574074074</v>
      </c>
    </row>
    <row r="488" spans="1:4" ht="12.75">
      <c r="A488" t="s">
        <v>584</v>
      </c>
      <c r="B488" t="s">
        <v>585</v>
      </c>
      <c r="C488" s="64">
        <v>37074</v>
      </c>
      <c r="D488" s="22">
        <v>0.8801388888888889</v>
      </c>
    </row>
    <row r="489" spans="1:4" ht="12.75">
      <c r="A489" t="s">
        <v>586</v>
      </c>
      <c r="B489" t="s">
        <v>587</v>
      </c>
      <c r="C489" s="64">
        <v>37074</v>
      </c>
      <c r="D489" s="22">
        <v>0.8802777777777777</v>
      </c>
    </row>
    <row r="490" spans="1:4" ht="12.75">
      <c r="A490" t="s">
        <v>588</v>
      </c>
      <c r="B490" t="s">
        <v>589</v>
      </c>
      <c r="C490" s="64">
        <v>37074</v>
      </c>
      <c r="D490" s="22">
        <v>0.8804050925925927</v>
      </c>
    </row>
    <row r="491" spans="1:4" ht="12.75">
      <c r="A491" t="s">
        <v>590</v>
      </c>
      <c r="B491" t="s">
        <v>591</v>
      </c>
      <c r="C491" s="64">
        <v>37074</v>
      </c>
      <c r="D491" s="22">
        <v>0.8805439814814814</v>
      </c>
    </row>
    <row r="492" spans="1:4" ht="12.75">
      <c r="A492" t="s">
        <v>592</v>
      </c>
      <c r="B492" t="s">
        <v>593</v>
      </c>
      <c r="C492" s="64">
        <v>37074</v>
      </c>
      <c r="D492" s="22">
        <v>0.8806712962962964</v>
      </c>
    </row>
    <row r="493" spans="1:4" ht="12.75">
      <c r="A493" t="s">
        <v>594</v>
      </c>
      <c r="B493" t="s">
        <v>595</v>
      </c>
      <c r="C493" s="64">
        <v>37074</v>
      </c>
      <c r="D493" s="22">
        <v>0.8807986111111111</v>
      </c>
    </row>
    <row r="494" spans="1:4" ht="12.75">
      <c r="A494" t="s">
        <v>596</v>
      </c>
      <c r="B494" t="s">
        <v>597</v>
      </c>
      <c r="C494" s="64">
        <v>37074</v>
      </c>
      <c r="D494" s="22">
        <v>0.8809375</v>
      </c>
    </row>
    <row r="495" spans="1:4" ht="12.75">
      <c r="A495" t="s">
        <v>598</v>
      </c>
      <c r="B495" t="s">
        <v>599</v>
      </c>
      <c r="C495" s="64">
        <v>37074</v>
      </c>
      <c r="D495" s="22">
        <v>0.8810648148148149</v>
      </c>
    </row>
    <row r="496" spans="1:4" ht="12.75">
      <c r="A496" t="s">
        <v>600</v>
      </c>
      <c r="B496" t="s">
        <v>601</v>
      </c>
      <c r="C496" s="64">
        <v>37074</v>
      </c>
      <c r="D496" s="22">
        <v>0.8812037037037036</v>
      </c>
    </row>
    <row r="497" spans="1:4" ht="12.75">
      <c r="A497" t="s">
        <v>602</v>
      </c>
      <c r="B497" t="s">
        <v>603</v>
      </c>
      <c r="C497" s="64">
        <v>37074</v>
      </c>
      <c r="D497" s="22">
        <v>0.8813310185185186</v>
      </c>
    </row>
    <row r="498" spans="1:4" ht="12.75">
      <c r="A498" t="s">
        <v>604</v>
      </c>
      <c r="B498" t="s">
        <v>605</v>
      </c>
      <c r="C498" s="64">
        <v>37074</v>
      </c>
      <c r="D498" s="22">
        <v>0.8814699074074074</v>
      </c>
    </row>
    <row r="499" spans="1:4" ht="12.75">
      <c r="A499" t="s">
        <v>606</v>
      </c>
      <c r="B499" t="s">
        <v>607</v>
      </c>
      <c r="C499" s="64">
        <v>37074</v>
      </c>
      <c r="D499" s="22">
        <v>0.8815972222222223</v>
      </c>
    </row>
    <row r="500" spans="1:4" ht="12.75">
      <c r="A500" t="s">
        <v>608</v>
      </c>
      <c r="B500" t="s">
        <v>609</v>
      </c>
      <c r="C500" s="64">
        <v>37074</v>
      </c>
      <c r="D500" s="22">
        <v>0.881736111111111</v>
      </c>
    </row>
    <row r="501" spans="1:4" ht="12.75">
      <c r="A501" t="s">
        <v>610</v>
      </c>
      <c r="B501" t="s">
        <v>611</v>
      </c>
      <c r="C501" s="64">
        <v>37074</v>
      </c>
      <c r="D501" s="22">
        <v>0.881863425925926</v>
      </c>
    </row>
    <row r="502" spans="1:4" ht="12.75">
      <c r="A502" t="s">
        <v>612</v>
      </c>
      <c r="B502" t="s">
        <v>613</v>
      </c>
      <c r="C502" s="64">
        <v>37074</v>
      </c>
      <c r="D502" s="22">
        <v>0.8819907407407408</v>
      </c>
    </row>
    <row r="503" spans="1:4" ht="12.75">
      <c r="A503" t="s">
        <v>614</v>
      </c>
      <c r="B503" t="s">
        <v>615</v>
      </c>
      <c r="C503" s="64">
        <v>37074</v>
      </c>
      <c r="D503" s="22">
        <v>0.8821180555555556</v>
      </c>
    </row>
    <row r="504" spans="1:4" ht="12.75">
      <c r="A504" t="s">
        <v>484</v>
      </c>
      <c r="B504" t="s">
        <v>616</v>
      </c>
      <c r="C504" s="64">
        <v>37074</v>
      </c>
      <c r="D504" s="22">
        <v>0.8822569444444445</v>
      </c>
    </row>
    <row r="505" spans="1:4" ht="12.75">
      <c r="A505" t="s">
        <v>617</v>
      </c>
      <c r="B505" t="s">
        <v>363</v>
      </c>
      <c r="C505" s="64">
        <v>37074</v>
      </c>
      <c r="D505" s="22">
        <v>0.8823842592592593</v>
      </c>
    </row>
    <row r="506" spans="1:4" ht="12.75">
      <c r="A506" t="s">
        <v>618</v>
      </c>
      <c r="B506" t="s">
        <v>619</v>
      </c>
      <c r="C506" s="64">
        <v>37074</v>
      </c>
      <c r="D506" s="22">
        <v>0.8825231481481483</v>
      </c>
    </row>
    <row r="507" spans="1:4" ht="12.75">
      <c r="A507" t="s">
        <v>620</v>
      </c>
      <c r="B507" t="s">
        <v>621</v>
      </c>
      <c r="C507" s="64">
        <v>37074</v>
      </c>
      <c r="D507" s="22">
        <v>0.882650462962963</v>
      </c>
    </row>
    <row r="508" spans="1:4" ht="12.75">
      <c r="A508" t="s">
        <v>622</v>
      </c>
      <c r="B508" t="s">
        <v>623</v>
      </c>
      <c r="C508" s="64">
        <v>37074</v>
      </c>
      <c r="D508" s="22">
        <v>0.8827777777777778</v>
      </c>
    </row>
    <row r="509" spans="1:4" ht="12.75">
      <c r="A509" t="s">
        <v>624</v>
      </c>
      <c r="B509" t="s">
        <v>557</v>
      </c>
      <c r="C509" s="64">
        <v>37074</v>
      </c>
      <c r="D509" s="22">
        <v>0.8829166666666667</v>
      </c>
    </row>
    <row r="510" spans="1:4" ht="12.75">
      <c r="A510" t="s">
        <v>625</v>
      </c>
      <c r="B510" t="s">
        <v>626</v>
      </c>
      <c r="C510" s="64">
        <v>37074</v>
      </c>
      <c r="D510" s="22">
        <v>0.8830439814814816</v>
      </c>
    </row>
    <row r="511" spans="1:4" ht="12.75">
      <c r="A511" t="s">
        <v>627</v>
      </c>
      <c r="B511" t="s">
        <v>628</v>
      </c>
      <c r="C511" s="64">
        <v>37074</v>
      </c>
      <c r="D511" s="22">
        <v>0.8831712962962963</v>
      </c>
    </row>
    <row r="512" spans="1:4" ht="12.75">
      <c r="A512" t="s">
        <v>629</v>
      </c>
      <c r="B512" t="s">
        <v>630</v>
      </c>
      <c r="C512" s="64">
        <v>37074</v>
      </c>
      <c r="D512" s="22">
        <v>0.883287037037037</v>
      </c>
    </row>
    <row r="513" spans="1:4" ht="12.75">
      <c r="A513" t="s">
        <v>631</v>
      </c>
      <c r="B513" t="s">
        <v>632</v>
      </c>
      <c r="C513" s="64">
        <v>37074</v>
      </c>
      <c r="D513" s="22">
        <v>0.8834027777777779</v>
      </c>
    </row>
    <row r="514" spans="1:4" ht="12.75">
      <c r="A514" t="s">
        <v>633</v>
      </c>
      <c r="B514" t="s">
        <v>634</v>
      </c>
      <c r="C514" s="64">
        <v>37074</v>
      </c>
      <c r="D514" s="22">
        <v>0.8835300925925926</v>
      </c>
    </row>
    <row r="515" spans="1:4" ht="12.75">
      <c r="A515" t="s">
        <v>635</v>
      </c>
      <c r="B515" t="s">
        <v>636</v>
      </c>
      <c r="C515" s="64">
        <v>37074</v>
      </c>
      <c r="D515" s="22">
        <v>0.8836689814814815</v>
      </c>
    </row>
    <row r="516" spans="1:4" ht="12.75">
      <c r="A516" t="s">
        <v>637</v>
      </c>
      <c r="B516" t="s">
        <v>638</v>
      </c>
      <c r="C516" s="64">
        <v>37074</v>
      </c>
      <c r="D516" s="22">
        <v>0.8837847222222223</v>
      </c>
    </row>
    <row r="517" spans="1:4" ht="12.75">
      <c r="A517" t="s">
        <v>639</v>
      </c>
      <c r="B517" t="s">
        <v>640</v>
      </c>
      <c r="C517" s="64">
        <v>37074</v>
      </c>
      <c r="D517" s="22">
        <v>0.8839236111111112</v>
      </c>
    </row>
    <row r="518" spans="1:4" ht="12.75">
      <c r="A518" t="s">
        <v>641</v>
      </c>
      <c r="B518" t="s">
        <v>642</v>
      </c>
      <c r="C518" s="64">
        <v>37074</v>
      </c>
      <c r="D518" s="22">
        <v>0.8840393518518518</v>
      </c>
    </row>
    <row r="519" spans="1:4" ht="12.75">
      <c r="A519" t="s">
        <v>643</v>
      </c>
      <c r="B519" t="s">
        <v>644</v>
      </c>
      <c r="C519" s="64">
        <v>37074</v>
      </c>
      <c r="D519" s="22">
        <v>0.8841782407407407</v>
      </c>
    </row>
    <row r="520" spans="1:4" ht="12.75">
      <c r="A520" t="s">
        <v>645</v>
      </c>
      <c r="B520" t="s">
        <v>646</v>
      </c>
      <c r="C520" s="64">
        <v>37074</v>
      </c>
      <c r="D520" s="22">
        <v>0.8843055555555556</v>
      </c>
    </row>
    <row r="521" spans="1:4" ht="12.75">
      <c r="A521" t="s">
        <v>647</v>
      </c>
      <c r="B521" t="s">
        <v>648</v>
      </c>
      <c r="C521" s="64">
        <v>37074</v>
      </c>
      <c r="D521" s="22">
        <v>0.8844328703703703</v>
      </c>
    </row>
    <row r="522" spans="1:4" ht="12.75">
      <c r="A522" t="s">
        <v>649</v>
      </c>
      <c r="B522" t="s">
        <v>650</v>
      </c>
      <c r="C522" s="64">
        <v>37074</v>
      </c>
      <c r="D522" s="22">
        <v>0.8845717592592592</v>
      </c>
    </row>
    <row r="523" spans="1:4" ht="12.75">
      <c r="A523" t="s">
        <v>651</v>
      </c>
      <c r="B523" t="s">
        <v>652</v>
      </c>
      <c r="C523" s="64">
        <v>37074</v>
      </c>
      <c r="D523" s="22">
        <v>0.884699074074074</v>
      </c>
    </row>
    <row r="524" spans="1:4" ht="12.75">
      <c r="A524" t="s">
        <v>653</v>
      </c>
      <c r="B524" t="s">
        <v>654</v>
      </c>
      <c r="C524" s="64">
        <v>37074</v>
      </c>
      <c r="D524" s="22">
        <v>0.8848379629629629</v>
      </c>
    </row>
    <row r="525" spans="1:4" ht="12.75">
      <c r="A525" t="s">
        <v>655</v>
      </c>
      <c r="B525" t="s">
        <v>656</v>
      </c>
      <c r="C525" s="64">
        <v>37074</v>
      </c>
      <c r="D525" s="22">
        <v>0.8849768518518518</v>
      </c>
    </row>
    <row r="526" spans="1:4" ht="12.75">
      <c r="A526" t="s">
        <v>657</v>
      </c>
      <c r="B526" t="s">
        <v>658</v>
      </c>
      <c r="C526" s="64">
        <v>37074</v>
      </c>
      <c r="D526" s="22">
        <v>0.8851157407407407</v>
      </c>
    </row>
    <row r="527" spans="1:4" ht="12.75">
      <c r="A527" t="s">
        <v>659</v>
      </c>
      <c r="B527" t="s">
        <v>660</v>
      </c>
      <c r="C527" s="64">
        <v>37074</v>
      </c>
      <c r="D527" s="22">
        <v>0.8852430555555556</v>
      </c>
    </row>
    <row r="528" spans="1:4" ht="12.75">
      <c r="A528" t="s">
        <v>661</v>
      </c>
      <c r="B528" t="s">
        <v>403</v>
      </c>
      <c r="C528" s="64">
        <v>37074</v>
      </c>
      <c r="D528" s="22">
        <v>0.8853703703703704</v>
      </c>
    </row>
    <row r="529" spans="1:4" ht="12.75">
      <c r="A529" t="s">
        <v>662</v>
      </c>
      <c r="B529" t="s">
        <v>663</v>
      </c>
      <c r="C529" s="64">
        <v>37074</v>
      </c>
      <c r="D529" s="22">
        <v>0.8854976851851851</v>
      </c>
    </row>
    <row r="530" spans="1:4" ht="12.75">
      <c r="A530" t="s">
        <v>664</v>
      </c>
      <c r="B530" t="s">
        <v>665</v>
      </c>
      <c r="C530" s="64">
        <v>37074</v>
      </c>
      <c r="D530" s="22">
        <v>0.885625</v>
      </c>
    </row>
    <row r="531" spans="1:4" ht="12.75">
      <c r="A531" t="s">
        <v>666</v>
      </c>
      <c r="B531" t="s">
        <v>667</v>
      </c>
      <c r="C531" s="64">
        <v>37074</v>
      </c>
      <c r="D531" s="22">
        <v>0.8857523148148148</v>
      </c>
    </row>
    <row r="532" spans="1:4" ht="12.75">
      <c r="A532" t="s">
        <v>668</v>
      </c>
      <c r="B532" t="s">
        <v>669</v>
      </c>
      <c r="C532" s="64">
        <v>37074</v>
      </c>
      <c r="D532" s="22">
        <v>0.8858680555555556</v>
      </c>
    </row>
    <row r="533" spans="1:4" ht="12.75">
      <c r="A533" t="s">
        <v>670</v>
      </c>
      <c r="B533" t="s">
        <v>671</v>
      </c>
      <c r="C533" s="64">
        <v>37074</v>
      </c>
      <c r="D533" s="22">
        <v>0.8859953703703703</v>
      </c>
    </row>
    <row r="534" spans="1:4" ht="12.75">
      <c r="A534" t="s">
        <v>672</v>
      </c>
      <c r="B534" t="s">
        <v>673</v>
      </c>
      <c r="C534" s="64">
        <v>37074</v>
      </c>
      <c r="D534" s="22">
        <v>0.8861342592592593</v>
      </c>
    </row>
    <row r="535" spans="1:4" ht="12.75">
      <c r="A535" t="s">
        <v>674</v>
      </c>
      <c r="B535" t="s">
        <v>675</v>
      </c>
      <c r="C535" s="64">
        <v>37074</v>
      </c>
      <c r="D535" s="22">
        <v>0.8862615740740741</v>
      </c>
    </row>
    <row r="536" spans="1:4" ht="12.75">
      <c r="A536" t="s">
        <v>676</v>
      </c>
      <c r="B536" t="s">
        <v>677</v>
      </c>
      <c r="C536" s="64">
        <v>37074</v>
      </c>
      <c r="D536" s="22">
        <v>0.886400462962963</v>
      </c>
    </row>
    <row r="537" spans="1:4" ht="12.75">
      <c r="A537" t="s">
        <v>678</v>
      </c>
      <c r="B537" t="s">
        <v>679</v>
      </c>
      <c r="C537" s="64">
        <v>37074</v>
      </c>
      <c r="D537" s="22">
        <v>0.8865277777777778</v>
      </c>
    </row>
    <row r="538" spans="1:4" ht="12.75">
      <c r="A538" t="s">
        <v>680</v>
      </c>
      <c r="B538" t="s">
        <v>681</v>
      </c>
      <c r="C538" s="64">
        <v>37074</v>
      </c>
      <c r="D538" s="22">
        <v>0.8866550925925926</v>
      </c>
    </row>
    <row r="539" spans="1:4" ht="12.75">
      <c r="A539" t="s">
        <v>682</v>
      </c>
      <c r="B539" t="s">
        <v>683</v>
      </c>
      <c r="C539" s="64">
        <v>37074</v>
      </c>
      <c r="D539" s="22">
        <v>0.8867708333333333</v>
      </c>
    </row>
    <row r="540" spans="1:4" ht="12.75">
      <c r="A540" t="s">
        <v>684</v>
      </c>
      <c r="B540" t="s">
        <v>685</v>
      </c>
      <c r="C540" s="64">
        <v>37074</v>
      </c>
      <c r="D540" s="22">
        <v>0.8869097222222222</v>
      </c>
    </row>
    <row r="541" spans="1:4" ht="12.75">
      <c r="A541" t="s">
        <v>686</v>
      </c>
      <c r="B541" t="s">
        <v>687</v>
      </c>
      <c r="C541" s="64">
        <v>37074</v>
      </c>
      <c r="D541" s="22">
        <v>0.887037037037037</v>
      </c>
    </row>
    <row r="542" spans="1:4" ht="12.75">
      <c r="A542" t="s">
        <v>688</v>
      </c>
      <c r="B542" t="s">
        <v>689</v>
      </c>
      <c r="C542" s="64">
        <v>37074</v>
      </c>
      <c r="D542" s="22">
        <v>0.8871759259259259</v>
      </c>
    </row>
    <row r="543" spans="1:4" ht="12.75">
      <c r="A543" t="s">
        <v>690</v>
      </c>
      <c r="B543" t="s">
        <v>691</v>
      </c>
      <c r="C543" s="64">
        <v>37074</v>
      </c>
      <c r="D543" s="22">
        <v>0.8873032407407407</v>
      </c>
    </row>
    <row r="544" spans="1:4" ht="12.75">
      <c r="A544" t="s">
        <v>692</v>
      </c>
      <c r="B544" t="s">
        <v>693</v>
      </c>
      <c r="C544" s="64">
        <v>37074</v>
      </c>
      <c r="D544" s="22">
        <v>0.8874305555555555</v>
      </c>
    </row>
    <row r="545" spans="1:4" ht="12.75">
      <c r="A545" t="s">
        <v>694</v>
      </c>
      <c r="B545" t="s">
        <v>695</v>
      </c>
      <c r="C545" s="64">
        <v>37074</v>
      </c>
      <c r="D545" s="22">
        <v>0.8875694444444444</v>
      </c>
    </row>
    <row r="546" spans="1:4" ht="12.75">
      <c r="A546" t="s">
        <v>696</v>
      </c>
      <c r="B546" t="s">
        <v>697</v>
      </c>
      <c r="C546" s="64">
        <v>37074</v>
      </c>
      <c r="D546" s="22">
        <v>0.8877083333333333</v>
      </c>
    </row>
    <row r="547" spans="1:4" ht="12.75">
      <c r="A547" t="s">
        <v>698</v>
      </c>
      <c r="B547" t="s">
        <v>699</v>
      </c>
      <c r="C547" s="64">
        <v>37074</v>
      </c>
      <c r="D547" s="22">
        <v>0.8878356481481481</v>
      </c>
    </row>
    <row r="548" spans="1:4" ht="12.75">
      <c r="A548" t="s">
        <v>700</v>
      </c>
      <c r="B548" t="s">
        <v>701</v>
      </c>
      <c r="C548" s="64">
        <v>37074</v>
      </c>
      <c r="D548" s="22">
        <v>0.887962962962963</v>
      </c>
    </row>
    <row r="549" spans="1:4" ht="12.75">
      <c r="A549" t="s">
        <v>702</v>
      </c>
      <c r="B549" t="s">
        <v>703</v>
      </c>
      <c r="C549" s="64">
        <v>37074</v>
      </c>
      <c r="D549" s="22">
        <v>0.8880902777777777</v>
      </c>
    </row>
    <row r="550" spans="1:4" ht="12.75">
      <c r="A550" t="s">
        <v>704</v>
      </c>
      <c r="B550" t="s">
        <v>387</v>
      </c>
      <c r="C550" s="64">
        <v>37074</v>
      </c>
      <c r="D550" s="22">
        <v>0.8882291666666666</v>
      </c>
    </row>
    <row r="551" spans="1:4" ht="12.75">
      <c r="A551" t="s">
        <v>705</v>
      </c>
      <c r="B551" t="s">
        <v>706</v>
      </c>
      <c r="C551" s="64">
        <v>37074</v>
      </c>
      <c r="D551" s="22">
        <v>0.8883564814814814</v>
      </c>
    </row>
    <row r="552" spans="1:4" ht="12.75">
      <c r="A552" t="s">
        <v>707</v>
      </c>
      <c r="B552" t="s">
        <v>708</v>
      </c>
      <c r="C552" s="64">
        <v>37074</v>
      </c>
      <c r="D552" s="22">
        <v>0.8885069444444444</v>
      </c>
    </row>
    <row r="553" spans="1:4" ht="12.75">
      <c r="A553" t="s">
        <v>709</v>
      </c>
      <c r="B553" t="s">
        <v>710</v>
      </c>
      <c r="C553" s="64">
        <v>37074</v>
      </c>
      <c r="D553" s="22">
        <v>0.8886226851851852</v>
      </c>
    </row>
    <row r="554" spans="1:4" ht="12.75">
      <c r="A554" t="s">
        <v>522</v>
      </c>
      <c r="B554" t="s">
        <v>711</v>
      </c>
      <c r="C554" s="64">
        <v>37074</v>
      </c>
      <c r="D554" s="22">
        <v>0.88875</v>
      </c>
    </row>
    <row r="555" spans="1:4" ht="12.75">
      <c r="A555" t="s">
        <v>712</v>
      </c>
      <c r="B555" t="s">
        <v>713</v>
      </c>
      <c r="C555" s="64">
        <v>37074</v>
      </c>
      <c r="D555" s="22">
        <v>0.8888888888888888</v>
      </c>
    </row>
    <row r="556" spans="1:4" ht="12.75">
      <c r="A556" t="s">
        <v>714</v>
      </c>
      <c r="B556" t="s">
        <v>715</v>
      </c>
      <c r="C556" s="64">
        <v>37074</v>
      </c>
      <c r="D556" s="22">
        <v>0.8890162037037036</v>
      </c>
    </row>
    <row r="557" spans="1:4" ht="12.75">
      <c r="A557" t="s">
        <v>716</v>
      </c>
      <c r="B557" t="s">
        <v>717</v>
      </c>
      <c r="C557" s="64">
        <v>37074</v>
      </c>
      <c r="D557" s="22">
        <v>0.8891550925925925</v>
      </c>
    </row>
    <row r="558" spans="1:4" ht="12.75">
      <c r="A558" t="s">
        <v>718</v>
      </c>
      <c r="B558" t="s">
        <v>719</v>
      </c>
      <c r="C558" s="64">
        <v>37074</v>
      </c>
      <c r="D558" s="22">
        <v>0.8892824074074074</v>
      </c>
    </row>
    <row r="559" spans="1:4" ht="12.75">
      <c r="A559" t="s">
        <v>720</v>
      </c>
      <c r="B559" t="s">
        <v>721</v>
      </c>
      <c r="C559" s="64">
        <v>37074</v>
      </c>
      <c r="D559" s="22">
        <v>0.8894212962962963</v>
      </c>
    </row>
    <row r="560" spans="1:4" ht="12.75">
      <c r="A560" t="s">
        <v>722</v>
      </c>
      <c r="B560" t="s">
        <v>723</v>
      </c>
      <c r="C560" s="64">
        <v>37074</v>
      </c>
      <c r="D560" s="22">
        <v>0.8895370370370371</v>
      </c>
    </row>
    <row r="561" spans="1:4" ht="12.75">
      <c r="A561" t="s">
        <v>724</v>
      </c>
      <c r="B561" t="s">
        <v>725</v>
      </c>
      <c r="C561" s="64">
        <v>37074</v>
      </c>
      <c r="D561" s="22">
        <v>0.889675925925926</v>
      </c>
    </row>
    <row r="562" spans="1:4" ht="12.75">
      <c r="A562" t="s">
        <v>726</v>
      </c>
      <c r="B562" t="s">
        <v>727</v>
      </c>
      <c r="C562" s="64">
        <v>37074</v>
      </c>
      <c r="D562" s="22">
        <v>0.8898032407407408</v>
      </c>
    </row>
    <row r="563" spans="1:4" ht="12.75">
      <c r="A563" t="s">
        <v>728</v>
      </c>
      <c r="B563" t="s">
        <v>391</v>
      </c>
      <c r="C563" s="64">
        <v>37074</v>
      </c>
      <c r="D563" s="22">
        <v>0.8899421296296296</v>
      </c>
    </row>
    <row r="564" spans="1:4" ht="12.75">
      <c r="A564" t="s">
        <v>729</v>
      </c>
      <c r="B564" t="s">
        <v>730</v>
      </c>
      <c r="C564" s="64">
        <v>37074</v>
      </c>
      <c r="D564" s="22">
        <v>0.8900694444444445</v>
      </c>
    </row>
    <row r="565" spans="1:4" ht="12.75">
      <c r="A565" t="s">
        <v>731</v>
      </c>
      <c r="B565" t="s">
        <v>732</v>
      </c>
      <c r="C565" s="64">
        <v>37074</v>
      </c>
      <c r="D565" s="22">
        <v>0.8901851851851852</v>
      </c>
    </row>
    <row r="566" spans="1:4" ht="12.75">
      <c r="A566" t="s">
        <v>733</v>
      </c>
      <c r="B566" t="s">
        <v>734</v>
      </c>
      <c r="C566" s="64">
        <v>37074</v>
      </c>
      <c r="D566" s="22">
        <v>0.8903125</v>
      </c>
    </row>
    <row r="567" spans="1:4" ht="12.75">
      <c r="A567" t="s">
        <v>735</v>
      </c>
      <c r="B567" t="s">
        <v>736</v>
      </c>
      <c r="C567" s="64">
        <v>37074</v>
      </c>
      <c r="D567" s="22">
        <v>0.8904398148148148</v>
      </c>
    </row>
    <row r="568" spans="1:4" ht="12.75">
      <c r="A568" t="s">
        <v>737</v>
      </c>
      <c r="B568" t="s">
        <v>738</v>
      </c>
      <c r="C568" s="64">
        <v>37074</v>
      </c>
      <c r="D568" s="22">
        <v>0.8905787037037037</v>
      </c>
    </row>
    <row r="569" spans="1:4" ht="12.75">
      <c r="A569" t="s">
        <v>739</v>
      </c>
      <c r="B569" t="s">
        <v>740</v>
      </c>
      <c r="C569" s="64">
        <v>37074</v>
      </c>
      <c r="D569" s="22">
        <v>0.8907060185185185</v>
      </c>
    </row>
    <row r="570" spans="1:4" ht="12.75">
      <c r="A570" t="s">
        <v>741</v>
      </c>
      <c r="B570" t="s">
        <v>742</v>
      </c>
      <c r="C570" s="64">
        <v>37074</v>
      </c>
      <c r="D570" s="22">
        <v>0.8908333333333333</v>
      </c>
    </row>
    <row r="571" spans="1:4" ht="12.75">
      <c r="A571" t="s">
        <v>743</v>
      </c>
      <c r="B571" t="s">
        <v>744</v>
      </c>
      <c r="C571" s="64">
        <v>37074</v>
      </c>
      <c r="D571" s="22">
        <v>0.8909722222222222</v>
      </c>
    </row>
    <row r="572" spans="1:4" ht="12.75">
      <c r="A572" t="s">
        <v>745</v>
      </c>
      <c r="B572" t="s">
        <v>746</v>
      </c>
      <c r="C572" s="64">
        <v>37074</v>
      </c>
      <c r="D572" s="22">
        <v>0.891087962962963</v>
      </c>
    </row>
    <row r="573" spans="1:4" ht="12.75">
      <c r="A573" t="s">
        <v>747</v>
      </c>
      <c r="B573" t="s">
        <v>748</v>
      </c>
      <c r="C573" s="64">
        <v>37074</v>
      </c>
      <c r="D573" s="22">
        <v>0.8912268518518518</v>
      </c>
    </row>
    <row r="574" spans="1:4" ht="12.75">
      <c r="A574" t="s">
        <v>749</v>
      </c>
      <c r="B574" t="s">
        <v>750</v>
      </c>
      <c r="C574" s="64">
        <v>37074</v>
      </c>
      <c r="D574" s="22">
        <v>0.8913541666666666</v>
      </c>
    </row>
    <row r="575" spans="1:4" ht="12.75">
      <c r="A575" t="s">
        <v>751</v>
      </c>
      <c r="B575" t="s">
        <v>752</v>
      </c>
      <c r="C575" s="64">
        <v>37074</v>
      </c>
      <c r="D575" s="22">
        <v>0.8914930555555555</v>
      </c>
    </row>
    <row r="576" spans="1:4" ht="12.75">
      <c r="A576" t="s">
        <v>753</v>
      </c>
      <c r="B576" t="s">
        <v>754</v>
      </c>
      <c r="C576" s="64">
        <v>37074</v>
      </c>
      <c r="D576" s="22">
        <v>0.8916203703703703</v>
      </c>
    </row>
    <row r="577" spans="1:4" ht="12.75">
      <c r="A577" t="s">
        <v>755</v>
      </c>
      <c r="B577" t="s">
        <v>756</v>
      </c>
      <c r="C577" s="64">
        <v>37074</v>
      </c>
      <c r="D577" s="22">
        <v>0.8917476851851852</v>
      </c>
    </row>
    <row r="578" spans="1:4" ht="12.75">
      <c r="A578" t="s">
        <v>757</v>
      </c>
      <c r="B578" t="s">
        <v>758</v>
      </c>
      <c r="C578" s="64">
        <v>37074</v>
      </c>
      <c r="D578" s="22">
        <v>0.891875</v>
      </c>
    </row>
    <row r="579" spans="1:4" ht="12.75">
      <c r="A579" t="s">
        <v>759</v>
      </c>
      <c r="B579" t="s">
        <v>760</v>
      </c>
      <c r="C579" s="64">
        <v>37074</v>
      </c>
      <c r="D579" s="22">
        <v>0.8920254629629629</v>
      </c>
    </row>
    <row r="580" spans="1:4" ht="12.75">
      <c r="A580" t="s">
        <v>761</v>
      </c>
      <c r="B580" t="s">
        <v>762</v>
      </c>
      <c r="C580" s="64">
        <v>37074</v>
      </c>
      <c r="D580" s="22">
        <v>0.8921527777777777</v>
      </c>
    </row>
    <row r="581" spans="1:4" ht="12.75">
      <c r="A581" t="s">
        <v>763</v>
      </c>
      <c r="B581" t="s">
        <v>764</v>
      </c>
      <c r="C581" s="64">
        <v>37074</v>
      </c>
      <c r="D581" s="22">
        <v>0.8922916666666666</v>
      </c>
    </row>
    <row r="582" spans="1:4" ht="12.75">
      <c r="A582" t="s">
        <v>765</v>
      </c>
      <c r="B582" t="s">
        <v>766</v>
      </c>
      <c r="C582" s="64">
        <v>37074</v>
      </c>
      <c r="D582" s="22">
        <v>0.8924305555555555</v>
      </c>
    </row>
    <row r="583" spans="1:4" ht="12.75">
      <c r="A583" t="s">
        <v>767</v>
      </c>
      <c r="B583" t="s">
        <v>768</v>
      </c>
      <c r="C583" s="64">
        <v>37074</v>
      </c>
      <c r="D583" s="22">
        <v>0.8925578703703704</v>
      </c>
    </row>
    <row r="584" spans="1:4" ht="12.75">
      <c r="A584" t="s">
        <v>769</v>
      </c>
      <c r="B584" t="s">
        <v>770</v>
      </c>
      <c r="C584" s="64">
        <v>37074</v>
      </c>
      <c r="D584" s="22">
        <v>0.8926851851851851</v>
      </c>
    </row>
    <row r="585" spans="1:4" ht="12.75">
      <c r="A585" t="s">
        <v>771</v>
      </c>
      <c r="B585" t="s">
        <v>772</v>
      </c>
      <c r="C585" s="64">
        <v>37074</v>
      </c>
      <c r="D585" s="22">
        <v>0.8928125</v>
      </c>
    </row>
    <row r="586" spans="1:4" ht="12.75">
      <c r="A586" t="s">
        <v>773</v>
      </c>
      <c r="B586" t="s">
        <v>774</v>
      </c>
      <c r="C586" s="64">
        <v>37074</v>
      </c>
      <c r="D586" s="22">
        <v>0.8929282407407407</v>
      </c>
    </row>
    <row r="587" spans="1:4" ht="12.75">
      <c r="A587" t="s">
        <v>775</v>
      </c>
      <c r="B587" t="s">
        <v>776</v>
      </c>
      <c r="C587" s="64">
        <v>37074</v>
      </c>
      <c r="D587" s="22">
        <v>0.8930555555555556</v>
      </c>
    </row>
    <row r="588" spans="1:4" ht="12.75">
      <c r="A588" t="s">
        <v>777</v>
      </c>
      <c r="B588" t="s">
        <v>778</v>
      </c>
      <c r="C588" s="64">
        <v>37074</v>
      </c>
      <c r="D588" s="22">
        <v>0.8931828703703704</v>
      </c>
    </row>
    <row r="589" spans="1:4" ht="12.75">
      <c r="A589" t="s">
        <v>779</v>
      </c>
      <c r="B589" t="s">
        <v>780</v>
      </c>
      <c r="C589" s="64">
        <v>37074</v>
      </c>
      <c r="D589" s="22">
        <v>0.8933101851851851</v>
      </c>
    </row>
    <row r="590" spans="1:4" ht="12.75">
      <c r="A590" t="s">
        <v>781</v>
      </c>
      <c r="B590" t="s">
        <v>782</v>
      </c>
      <c r="C590" s="64">
        <v>37074</v>
      </c>
      <c r="D590" s="22">
        <v>0.893449074074074</v>
      </c>
    </row>
    <row r="591" spans="1:4" ht="12.75">
      <c r="A591" t="s">
        <v>783</v>
      </c>
      <c r="B591" t="s">
        <v>784</v>
      </c>
      <c r="C591" s="64">
        <v>37074</v>
      </c>
      <c r="D591" s="22">
        <v>0.8936226851851852</v>
      </c>
    </row>
    <row r="592" spans="1:4" ht="12.75">
      <c r="A592" t="s">
        <v>785</v>
      </c>
      <c r="B592" t="s">
        <v>786</v>
      </c>
      <c r="C592" s="64">
        <v>37074</v>
      </c>
      <c r="D592" s="22">
        <v>0.8937615740740741</v>
      </c>
    </row>
    <row r="593" spans="1:4" ht="12.75">
      <c r="A593" t="s">
        <v>787</v>
      </c>
      <c r="B593" t="s">
        <v>788</v>
      </c>
      <c r="C593" s="64">
        <v>37074</v>
      </c>
      <c r="D593" s="22">
        <v>0.8938888888888888</v>
      </c>
    </row>
    <row r="594" spans="1:4" ht="12.75">
      <c r="A594" t="s">
        <v>789</v>
      </c>
      <c r="B594" t="s">
        <v>790</v>
      </c>
      <c r="C594" s="64">
        <v>37074</v>
      </c>
      <c r="D594" s="22">
        <v>0.8940277777777778</v>
      </c>
    </row>
    <row r="595" spans="1:4" ht="12.75">
      <c r="A595" t="s">
        <v>791</v>
      </c>
      <c r="B595" t="s">
        <v>792</v>
      </c>
      <c r="C595" s="64">
        <v>37074</v>
      </c>
      <c r="D595" s="22">
        <v>0.8941550925925926</v>
      </c>
    </row>
    <row r="596" spans="1:4" ht="12.75">
      <c r="A596" t="s">
        <v>793</v>
      </c>
      <c r="B596" t="s">
        <v>794</v>
      </c>
      <c r="C596" s="64">
        <v>37074</v>
      </c>
      <c r="D596" s="22">
        <v>0.8942939814814815</v>
      </c>
    </row>
    <row r="597" spans="1:4" ht="12.75">
      <c r="A597" t="s">
        <v>795</v>
      </c>
      <c r="B597" t="s">
        <v>796</v>
      </c>
      <c r="C597" s="64">
        <v>37074</v>
      </c>
      <c r="D597" s="22">
        <v>0.8944212962962963</v>
      </c>
    </row>
    <row r="598" spans="1:4" ht="12.75">
      <c r="A598" t="s">
        <v>797</v>
      </c>
      <c r="B598" t="s">
        <v>798</v>
      </c>
      <c r="C598" s="64">
        <v>37074</v>
      </c>
      <c r="D598" s="22">
        <v>0.8945601851851852</v>
      </c>
    </row>
    <row r="599" spans="1:4" ht="12.75">
      <c r="A599" t="s">
        <v>799</v>
      </c>
      <c r="B599" t="s">
        <v>800</v>
      </c>
      <c r="C599" s="64">
        <v>37074</v>
      </c>
      <c r="D599" s="22">
        <v>0.8946875</v>
      </c>
    </row>
    <row r="600" spans="1:4" ht="12.75">
      <c r="A600" t="s">
        <v>801</v>
      </c>
      <c r="B600" t="s">
        <v>802</v>
      </c>
      <c r="C600" s="64">
        <v>37074</v>
      </c>
      <c r="D600" s="22">
        <v>0.8948148148148148</v>
      </c>
    </row>
    <row r="601" spans="1:4" ht="12.75">
      <c r="A601" t="s">
        <v>803</v>
      </c>
      <c r="B601" t="s">
        <v>804</v>
      </c>
      <c r="C601" s="64">
        <v>37074</v>
      </c>
      <c r="D601" s="22">
        <v>0.8949537037037038</v>
      </c>
    </row>
    <row r="602" spans="1:4" ht="12.75">
      <c r="A602" t="s">
        <v>805</v>
      </c>
      <c r="B602" t="s">
        <v>806</v>
      </c>
      <c r="C602" s="64">
        <v>37074</v>
      </c>
      <c r="D602" s="22">
        <v>0.8950810185185185</v>
      </c>
    </row>
    <row r="603" spans="1:4" ht="12.75">
      <c r="A603" t="s">
        <v>807</v>
      </c>
      <c r="B603" t="s">
        <v>808</v>
      </c>
      <c r="C603" s="64">
        <v>37074</v>
      </c>
      <c r="D603" s="22">
        <v>0.8952083333333333</v>
      </c>
    </row>
    <row r="604" spans="1:4" ht="12.75">
      <c r="A604" t="s">
        <v>412</v>
      </c>
      <c r="B604" t="s">
        <v>809</v>
      </c>
      <c r="C604" s="64">
        <v>37074</v>
      </c>
      <c r="D604" s="22">
        <v>0.8953356481481481</v>
      </c>
    </row>
    <row r="605" spans="1:4" ht="12.75">
      <c r="A605" t="s">
        <v>810</v>
      </c>
      <c r="B605" t="s">
        <v>811</v>
      </c>
      <c r="C605" s="64">
        <v>37074</v>
      </c>
      <c r="D605" s="22">
        <v>0.895474537037037</v>
      </c>
    </row>
    <row r="606" spans="1:4" ht="12.75">
      <c r="A606" t="s">
        <v>812</v>
      </c>
      <c r="B606" t="s">
        <v>813</v>
      </c>
      <c r="C606" s="64">
        <v>37074</v>
      </c>
      <c r="D606" s="22">
        <v>0.895636574074074</v>
      </c>
    </row>
    <row r="607" spans="1:4" ht="12.75">
      <c r="A607" t="s">
        <v>814</v>
      </c>
      <c r="B607" t="s">
        <v>815</v>
      </c>
      <c r="C607" s="64">
        <v>37074</v>
      </c>
      <c r="D607" s="22">
        <v>0.8957523148148149</v>
      </c>
    </row>
    <row r="608" spans="1:4" ht="12.75">
      <c r="A608" t="s">
        <v>816</v>
      </c>
      <c r="B608" t="s">
        <v>817</v>
      </c>
      <c r="C608" s="64">
        <v>37074</v>
      </c>
      <c r="D608" s="22">
        <v>0.8958912037037038</v>
      </c>
    </row>
    <row r="609" spans="1:4" ht="12.75">
      <c r="A609" t="s">
        <v>818</v>
      </c>
      <c r="B609" t="s">
        <v>819</v>
      </c>
      <c r="C609" s="64">
        <v>37074</v>
      </c>
      <c r="D609" s="22">
        <v>0.8960185185185185</v>
      </c>
    </row>
    <row r="610" spans="1:4" ht="12.75">
      <c r="A610" t="s">
        <v>820</v>
      </c>
      <c r="B610" t="s">
        <v>821</v>
      </c>
      <c r="C610" s="64">
        <v>37074</v>
      </c>
      <c r="D610" s="22">
        <v>0.8961458333333333</v>
      </c>
    </row>
    <row r="611" spans="1:4" ht="12.75">
      <c r="A611" t="s">
        <v>822</v>
      </c>
      <c r="B611" t="s">
        <v>823</v>
      </c>
      <c r="C611" s="64">
        <v>37074</v>
      </c>
      <c r="D611" s="22">
        <v>0.896261574074074</v>
      </c>
    </row>
    <row r="612" spans="1:4" ht="12.75">
      <c r="A612" t="s">
        <v>824</v>
      </c>
      <c r="B612" t="s">
        <v>825</v>
      </c>
      <c r="C612" s="64">
        <v>37074</v>
      </c>
      <c r="D612" s="22">
        <v>0.8964351851851852</v>
      </c>
    </row>
    <row r="613" spans="1:4" ht="12.75">
      <c r="A613" t="s">
        <v>826</v>
      </c>
      <c r="B613" t="s">
        <v>827</v>
      </c>
      <c r="C613" s="64">
        <v>37074</v>
      </c>
      <c r="D613" s="22">
        <v>0.8965740740740741</v>
      </c>
    </row>
    <row r="614" spans="1:4" ht="12.75">
      <c r="A614" t="s">
        <v>828</v>
      </c>
      <c r="B614" t="s">
        <v>829</v>
      </c>
      <c r="C614" s="64">
        <v>37074</v>
      </c>
      <c r="D614" s="22">
        <v>0.8967013888888888</v>
      </c>
    </row>
    <row r="615" spans="1:4" ht="12.75">
      <c r="A615" t="s">
        <v>830</v>
      </c>
      <c r="B615" t="s">
        <v>831</v>
      </c>
      <c r="C615" s="64">
        <v>37074</v>
      </c>
      <c r="D615" s="22">
        <v>0.8968171296296297</v>
      </c>
    </row>
    <row r="616" spans="1:4" ht="12.75">
      <c r="A616" t="s">
        <v>832</v>
      </c>
      <c r="B616" t="s">
        <v>833</v>
      </c>
      <c r="C616" s="64">
        <v>37074</v>
      </c>
      <c r="D616" s="22">
        <v>0.8969328703703704</v>
      </c>
    </row>
    <row r="617" spans="1:4" ht="12.75">
      <c r="A617" t="s">
        <v>834</v>
      </c>
      <c r="B617" t="s">
        <v>835</v>
      </c>
      <c r="C617" s="64">
        <v>37074</v>
      </c>
      <c r="D617" s="22">
        <v>0.8970717592592593</v>
      </c>
    </row>
    <row r="618" spans="1:4" ht="12.75">
      <c r="A618" t="s">
        <v>836</v>
      </c>
      <c r="B618" t="s">
        <v>837</v>
      </c>
      <c r="C618" s="64">
        <v>37074</v>
      </c>
      <c r="D618" s="22">
        <v>0.8971990740740741</v>
      </c>
    </row>
    <row r="619" spans="1:4" ht="12.75">
      <c r="A619" t="s">
        <v>838</v>
      </c>
      <c r="B619" t="s">
        <v>839</v>
      </c>
      <c r="C619" s="64">
        <v>37074</v>
      </c>
      <c r="D619" s="22">
        <v>0.8973263888888888</v>
      </c>
    </row>
    <row r="620" spans="1:4" ht="12.75">
      <c r="A620" t="s">
        <v>840</v>
      </c>
      <c r="B620" t="s">
        <v>841</v>
      </c>
      <c r="C620" s="64">
        <v>37074</v>
      </c>
      <c r="D620" s="22">
        <v>0.8974537037037037</v>
      </c>
    </row>
    <row r="621" spans="1:4" ht="12.75">
      <c r="A621" t="s">
        <v>842</v>
      </c>
      <c r="B621" t="s">
        <v>843</v>
      </c>
      <c r="C621" s="64">
        <v>37074</v>
      </c>
      <c r="D621" s="22">
        <v>0.8975810185185185</v>
      </c>
    </row>
    <row r="622" spans="1:4" ht="12.75">
      <c r="A622" t="s">
        <v>844</v>
      </c>
      <c r="B622" t="s">
        <v>845</v>
      </c>
      <c r="C622" s="64">
        <v>37074</v>
      </c>
      <c r="D622" s="22">
        <v>0.8976967592592593</v>
      </c>
    </row>
    <row r="623" spans="1:4" ht="12.75">
      <c r="A623" t="s">
        <v>846</v>
      </c>
      <c r="B623" t="s">
        <v>847</v>
      </c>
      <c r="C623" s="64">
        <v>37074</v>
      </c>
      <c r="D623" s="22">
        <v>0.897824074074074</v>
      </c>
    </row>
    <row r="624" spans="1:4" ht="12.75">
      <c r="A624" t="s">
        <v>848</v>
      </c>
      <c r="B624" t="s">
        <v>849</v>
      </c>
      <c r="C624" s="64">
        <v>37074</v>
      </c>
      <c r="D624" s="22">
        <v>0.8979398148148148</v>
      </c>
    </row>
    <row r="625" spans="1:4" ht="12.75">
      <c r="A625" t="s">
        <v>850</v>
      </c>
      <c r="B625" t="s">
        <v>851</v>
      </c>
      <c r="C625" s="64">
        <v>37074</v>
      </c>
      <c r="D625" s="22">
        <v>0.8980671296296295</v>
      </c>
    </row>
    <row r="626" spans="1:4" ht="12.75">
      <c r="A626" t="s">
        <v>852</v>
      </c>
      <c r="B626" t="s">
        <v>853</v>
      </c>
      <c r="C626" s="64">
        <v>37074</v>
      </c>
      <c r="D626" s="22">
        <v>0.8981944444444444</v>
      </c>
    </row>
    <row r="627" spans="1:4" ht="12.75">
      <c r="A627" t="s">
        <v>854</v>
      </c>
      <c r="B627" t="s">
        <v>855</v>
      </c>
      <c r="C627" s="64">
        <v>37074</v>
      </c>
      <c r="D627" s="22">
        <v>0.8983333333333333</v>
      </c>
    </row>
    <row r="628" spans="1:4" ht="12.75">
      <c r="A628" t="s">
        <v>856</v>
      </c>
      <c r="B628" t="s">
        <v>857</v>
      </c>
      <c r="C628" s="64">
        <v>37074</v>
      </c>
      <c r="D628" s="22">
        <v>0.8984606481481481</v>
      </c>
    </row>
    <row r="629" spans="1:4" ht="12.75">
      <c r="A629" t="s">
        <v>858</v>
      </c>
      <c r="B629" t="s">
        <v>859</v>
      </c>
      <c r="C629" s="64">
        <v>37074</v>
      </c>
      <c r="D629" s="22">
        <v>0.898599537037037</v>
      </c>
    </row>
    <row r="630" spans="1:4" ht="12.75">
      <c r="A630" t="s">
        <v>860</v>
      </c>
      <c r="B630" t="s">
        <v>861</v>
      </c>
      <c r="C630" s="64">
        <v>37074</v>
      </c>
      <c r="D630" s="22">
        <v>0.8987152777777778</v>
      </c>
    </row>
    <row r="631" spans="1:4" ht="12.75">
      <c r="A631" t="s">
        <v>862</v>
      </c>
      <c r="B631" t="s">
        <v>863</v>
      </c>
      <c r="C631" s="64">
        <v>37074</v>
      </c>
      <c r="D631" s="22">
        <v>0.8988425925925926</v>
      </c>
    </row>
    <row r="632" spans="1:4" ht="12.75">
      <c r="A632" t="s">
        <v>864</v>
      </c>
      <c r="B632" t="s">
        <v>865</v>
      </c>
      <c r="C632" s="64">
        <v>37074</v>
      </c>
      <c r="D632" s="22">
        <v>0.8989699074074075</v>
      </c>
    </row>
    <row r="633" spans="1:4" ht="12.75">
      <c r="A633" t="s">
        <v>866</v>
      </c>
      <c r="B633" t="s">
        <v>867</v>
      </c>
      <c r="C633" s="64">
        <v>37074</v>
      </c>
      <c r="D633" s="22">
        <v>0.8991087962962964</v>
      </c>
    </row>
    <row r="634" spans="1:4" ht="12.75">
      <c r="A634" t="s">
        <v>868</v>
      </c>
      <c r="B634" t="s">
        <v>869</v>
      </c>
      <c r="C634" s="64">
        <v>37074</v>
      </c>
      <c r="D634" s="22">
        <v>0.8992361111111111</v>
      </c>
    </row>
    <row r="635" spans="1:4" ht="12.75">
      <c r="A635" t="s">
        <v>870</v>
      </c>
      <c r="B635" t="s">
        <v>871</v>
      </c>
      <c r="C635" s="64">
        <v>37074</v>
      </c>
      <c r="D635" s="22">
        <v>0.8993634259259259</v>
      </c>
    </row>
    <row r="636" spans="1:4" ht="12.75">
      <c r="A636" t="s">
        <v>872</v>
      </c>
      <c r="B636" t="s">
        <v>873</v>
      </c>
      <c r="C636" s="64">
        <v>37074</v>
      </c>
      <c r="D636" s="22">
        <v>0.8995023148148148</v>
      </c>
    </row>
    <row r="637" spans="1:4" ht="12.75">
      <c r="A637" t="s">
        <v>874</v>
      </c>
      <c r="B637" t="s">
        <v>875</v>
      </c>
      <c r="C637" s="64">
        <v>37074</v>
      </c>
      <c r="D637" s="22">
        <v>0.8996412037037037</v>
      </c>
    </row>
    <row r="638" spans="1:4" ht="12.75">
      <c r="A638" t="s">
        <v>876</v>
      </c>
      <c r="B638" t="s">
        <v>877</v>
      </c>
      <c r="C638" s="64">
        <v>37074</v>
      </c>
      <c r="D638" s="22">
        <v>0.8997569444444444</v>
      </c>
    </row>
    <row r="639" spans="1:4" ht="12.75">
      <c r="A639" t="s">
        <v>878</v>
      </c>
      <c r="B639" t="s">
        <v>879</v>
      </c>
      <c r="C639" s="64">
        <v>37074</v>
      </c>
      <c r="D639" s="22">
        <v>0.8998842592592592</v>
      </c>
    </row>
    <row r="640" spans="1:4" ht="12.75">
      <c r="A640" t="s">
        <v>880</v>
      </c>
      <c r="B640" t="s">
        <v>881</v>
      </c>
      <c r="C640" s="64">
        <v>37074</v>
      </c>
      <c r="D640" s="22">
        <v>0.9000231481481481</v>
      </c>
    </row>
    <row r="641" spans="1:4" ht="12.75">
      <c r="A641" t="s">
        <v>882</v>
      </c>
      <c r="B641" t="s">
        <v>883</v>
      </c>
      <c r="C641" s="64">
        <v>37074</v>
      </c>
      <c r="D641" s="22">
        <v>0.900162037037037</v>
      </c>
    </row>
    <row r="642" spans="1:4" ht="12.75">
      <c r="A642" t="s">
        <v>884</v>
      </c>
      <c r="B642" t="s">
        <v>885</v>
      </c>
      <c r="C642" s="64">
        <v>37074</v>
      </c>
      <c r="D642" s="22">
        <v>0.9002893518518519</v>
      </c>
    </row>
    <row r="643" spans="1:4" ht="12.75">
      <c r="A643" t="s">
        <v>886</v>
      </c>
      <c r="B643" t="s">
        <v>887</v>
      </c>
      <c r="C643" s="64">
        <v>37074</v>
      </c>
      <c r="D643" s="22">
        <v>0.9004513888888889</v>
      </c>
    </row>
    <row r="644" spans="1:4" ht="12.75">
      <c r="A644" t="s">
        <v>888</v>
      </c>
      <c r="B644" t="s">
        <v>889</v>
      </c>
      <c r="C644" s="64">
        <v>37074</v>
      </c>
      <c r="D644" s="22">
        <v>0.9005671296296297</v>
      </c>
    </row>
    <row r="645" spans="1:4" ht="12.75">
      <c r="A645" t="s">
        <v>890</v>
      </c>
      <c r="B645" t="s">
        <v>891</v>
      </c>
      <c r="C645" s="64">
        <v>37074</v>
      </c>
      <c r="D645" s="22">
        <v>0.9006944444444445</v>
      </c>
    </row>
    <row r="646" spans="1:4" ht="12.75">
      <c r="A646" t="s">
        <v>892</v>
      </c>
      <c r="B646" t="s">
        <v>893</v>
      </c>
      <c r="C646" s="64">
        <v>37074</v>
      </c>
      <c r="D646" s="22">
        <v>0.9008449074074073</v>
      </c>
    </row>
    <row r="647" spans="1:4" ht="12.75">
      <c r="A647" t="s">
        <v>894</v>
      </c>
      <c r="B647" t="s">
        <v>895</v>
      </c>
      <c r="C647" s="64">
        <v>37074</v>
      </c>
      <c r="D647" s="22">
        <v>0.9009722222222223</v>
      </c>
    </row>
    <row r="648" spans="1:4" ht="12.75">
      <c r="A648" t="s">
        <v>896</v>
      </c>
      <c r="B648" t="s">
        <v>897</v>
      </c>
      <c r="C648" s="64">
        <v>37074</v>
      </c>
      <c r="D648" s="22">
        <v>0.901087962962963</v>
      </c>
    </row>
    <row r="649" spans="1:4" ht="12.75">
      <c r="A649" t="s">
        <v>898</v>
      </c>
      <c r="B649" t="s">
        <v>899</v>
      </c>
      <c r="C649" s="64">
        <v>37074</v>
      </c>
      <c r="D649" s="22">
        <v>0.9012268518518519</v>
      </c>
    </row>
    <row r="650" spans="1:4" ht="12.75">
      <c r="A650" t="s">
        <v>332</v>
      </c>
      <c r="B650" t="s">
        <v>900</v>
      </c>
      <c r="C650" s="64">
        <v>37074</v>
      </c>
      <c r="D650" s="22">
        <v>0.9013657407407408</v>
      </c>
    </row>
    <row r="651" spans="1:4" ht="12.75">
      <c r="A651" t="s">
        <v>901</v>
      </c>
      <c r="B651" t="s">
        <v>902</v>
      </c>
      <c r="C651" s="64">
        <v>37074</v>
      </c>
      <c r="D651" s="22">
        <v>0.9014930555555556</v>
      </c>
    </row>
    <row r="652" spans="1:4" ht="12.75">
      <c r="A652" t="s">
        <v>903</v>
      </c>
      <c r="B652" t="s">
        <v>904</v>
      </c>
      <c r="C652" s="64">
        <v>37074</v>
      </c>
      <c r="D652" s="22">
        <v>0.9016203703703703</v>
      </c>
    </row>
    <row r="653" spans="1:4" ht="12.75">
      <c r="A653" t="s">
        <v>905</v>
      </c>
      <c r="B653" t="s">
        <v>906</v>
      </c>
      <c r="C653" s="64">
        <v>37074</v>
      </c>
      <c r="D653" s="22">
        <v>0.9017476851851852</v>
      </c>
    </row>
    <row r="654" spans="1:4" ht="12.75">
      <c r="A654" t="s">
        <v>907</v>
      </c>
      <c r="B654" t="s">
        <v>908</v>
      </c>
      <c r="C654" s="64">
        <v>37074</v>
      </c>
      <c r="D654" s="22">
        <v>0.9018634259259258</v>
      </c>
    </row>
    <row r="655" spans="1:4" ht="12.75">
      <c r="A655" t="s">
        <v>909</v>
      </c>
      <c r="B655" t="s">
        <v>910</v>
      </c>
      <c r="C655" s="64">
        <v>37074</v>
      </c>
      <c r="D655" s="22">
        <v>0.9019907407407407</v>
      </c>
    </row>
    <row r="656" spans="1:4" ht="12.75">
      <c r="A656" t="s">
        <v>911</v>
      </c>
      <c r="B656" t="s">
        <v>912</v>
      </c>
      <c r="C656" s="64">
        <v>37074</v>
      </c>
      <c r="D656" s="22">
        <v>0.9021180555555556</v>
      </c>
    </row>
    <row r="657" spans="1:4" ht="12.75">
      <c r="A657" t="s">
        <v>913</v>
      </c>
      <c r="B657" t="s">
        <v>914</v>
      </c>
      <c r="C657" s="64">
        <v>37074</v>
      </c>
      <c r="D657" s="22">
        <v>0.9022569444444444</v>
      </c>
    </row>
    <row r="658" spans="1:4" ht="12.75">
      <c r="A658" t="s">
        <v>915</v>
      </c>
      <c r="B658" t="s">
        <v>916</v>
      </c>
      <c r="C658" s="64">
        <v>37074</v>
      </c>
      <c r="D658" s="22">
        <v>0.9023958333333333</v>
      </c>
    </row>
    <row r="659" spans="1:4" ht="12.75">
      <c r="A659" t="s">
        <v>917</v>
      </c>
      <c r="B659" t="s">
        <v>918</v>
      </c>
      <c r="C659" s="64">
        <v>37074</v>
      </c>
      <c r="D659" s="22">
        <v>0.9025115740740741</v>
      </c>
    </row>
    <row r="660" spans="1:4" ht="12.75">
      <c r="A660" t="s">
        <v>919</v>
      </c>
      <c r="B660" t="s">
        <v>920</v>
      </c>
      <c r="C660" s="64">
        <v>37074</v>
      </c>
      <c r="D660" s="22">
        <v>0.9026273148148148</v>
      </c>
    </row>
    <row r="661" spans="1:4" ht="12.75">
      <c r="A661" t="s">
        <v>921</v>
      </c>
      <c r="B661" t="s">
        <v>922</v>
      </c>
      <c r="C661" s="64">
        <v>37074</v>
      </c>
      <c r="D661" s="22">
        <v>0.9027546296296296</v>
      </c>
    </row>
    <row r="662" spans="1:4" ht="12.75">
      <c r="A662" t="s">
        <v>923</v>
      </c>
      <c r="B662" t="s">
        <v>924</v>
      </c>
      <c r="C662" s="64">
        <v>37074</v>
      </c>
      <c r="D662" s="22">
        <v>0.9028935185185185</v>
      </c>
    </row>
    <row r="663" spans="1:4" ht="12.75">
      <c r="A663" t="s">
        <v>925</v>
      </c>
      <c r="B663" t="s">
        <v>926</v>
      </c>
      <c r="C663" s="64">
        <v>37074</v>
      </c>
      <c r="D663" s="22">
        <v>0.9030208333333333</v>
      </c>
    </row>
    <row r="664" spans="1:4" ht="12.75">
      <c r="A664" t="s">
        <v>927</v>
      </c>
      <c r="B664" t="s">
        <v>928</v>
      </c>
      <c r="C664" s="64">
        <v>37074</v>
      </c>
      <c r="D664" s="22">
        <v>0.9031597222222222</v>
      </c>
    </row>
    <row r="665" spans="1:4" ht="12.75">
      <c r="A665" t="s">
        <v>929</v>
      </c>
      <c r="B665" t="s">
        <v>930</v>
      </c>
      <c r="C665" s="64">
        <v>37074</v>
      </c>
      <c r="D665" s="22">
        <v>0.903287037037037</v>
      </c>
    </row>
    <row r="666" spans="1:4" ht="12.75">
      <c r="A666" t="s">
        <v>931</v>
      </c>
      <c r="B666" t="s">
        <v>932</v>
      </c>
      <c r="C666" s="64">
        <v>37074</v>
      </c>
      <c r="D666" s="22">
        <v>0.9034027777777777</v>
      </c>
    </row>
    <row r="667" spans="1:4" ht="12.75">
      <c r="A667" t="s">
        <v>933</v>
      </c>
      <c r="B667" t="s">
        <v>934</v>
      </c>
      <c r="C667" s="64">
        <v>37074</v>
      </c>
      <c r="D667" s="22">
        <v>0.9035416666666666</v>
      </c>
    </row>
    <row r="668" spans="1:4" ht="12.75">
      <c r="A668" t="s">
        <v>935</v>
      </c>
      <c r="B668" t="s">
        <v>936</v>
      </c>
      <c r="C668" s="64">
        <v>37074</v>
      </c>
      <c r="D668" s="22">
        <v>0.9036689814814814</v>
      </c>
    </row>
    <row r="669" spans="1:4" ht="12.75">
      <c r="A669" t="s">
        <v>937</v>
      </c>
      <c r="B669" t="s">
        <v>938</v>
      </c>
      <c r="C669" s="64">
        <v>37074</v>
      </c>
      <c r="D669" s="22">
        <v>0.9038078703703704</v>
      </c>
    </row>
    <row r="670" spans="1:4" ht="12.75">
      <c r="A670" t="s">
        <v>939</v>
      </c>
      <c r="B670" t="s">
        <v>940</v>
      </c>
      <c r="C670" s="64">
        <v>37074</v>
      </c>
      <c r="D670" s="22">
        <v>0.9039236111111112</v>
      </c>
    </row>
    <row r="671" spans="1:4" ht="12.75">
      <c r="A671" t="s">
        <v>941</v>
      </c>
      <c r="B671" t="s">
        <v>942</v>
      </c>
      <c r="C671" s="64">
        <v>37074</v>
      </c>
      <c r="D671" s="22">
        <v>0.9040625</v>
      </c>
    </row>
    <row r="672" spans="1:4" ht="12.75">
      <c r="A672" t="s">
        <v>943</v>
      </c>
      <c r="B672" t="s">
        <v>944</v>
      </c>
      <c r="C672" s="64">
        <v>37074</v>
      </c>
      <c r="D672" s="22">
        <v>0.9041898148148149</v>
      </c>
    </row>
    <row r="673" spans="1:4" ht="12.75">
      <c r="A673" t="s">
        <v>945</v>
      </c>
      <c r="B673" t="s">
        <v>946</v>
      </c>
      <c r="C673" s="64">
        <v>37074</v>
      </c>
      <c r="D673" s="22">
        <v>0.904363425925926</v>
      </c>
    </row>
    <row r="674" spans="1:4" ht="12.75">
      <c r="A674" t="s">
        <v>947</v>
      </c>
      <c r="B674" t="s">
        <v>948</v>
      </c>
      <c r="C674" s="64">
        <v>37074</v>
      </c>
      <c r="D674" s="22">
        <v>0.9044791666666666</v>
      </c>
    </row>
    <row r="675" spans="1:4" ht="12.75">
      <c r="A675" t="s">
        <v>949</v>
      </c>
      <c r="B675" t="s">
        <v>950</v>
      </c>
      <c r="C675" s="64">
        <v>37074</v>
      </c>
      <c r="D675" s="22">
        <v>0.9046064814814815</v>
      </c>
    </row>
    <row r="676" spans="1:4" ht="12.75">
      <c r="A676" t="s">
        <v>951</v>
      </c>
      <c r="B676" t="s">
        <v>952</v>
      </c>
      <c r="C676" s="64">
        <v>37074</v>
      </c>
      <c r="D676" s="22">
        <v>0.9047685185185186</v>
      </c>
    </row>
    <row r="677" spans="1:4" ht="12.75">
      <c r="A677" t="s">
        <v>953</v>
      </c>
      <c r="B677" t="s">
        <v>954</v>
      </c>
      <c r="C677" s="64">
        <v>37074</v>
      </c>
      <c r="D677" s="22">
        <v>0.9048842592592593</v>
      </c>
    </row>
    <row r="678" spans="1:4" ht="12.75">
      <c r="A678" t="s">
        <v>955</v>
      </c>
      <c r="B678" t="s">
        <v>956</v>
      </c>
      <c r="C678" s="64">
        <v>37074</v>
      </c>
      <c r="D678" s="22">
        <v>0.9050115740740741</v>
      </c>
    </row>
    <row r="679" spans="1:4" ht="12.75">
      <c r="A679" t="s">
        <v>957</v>
      </c>
      <c r="B679" t="s">
        <v>958</v>
      </c>
      <c r="C679" s="64">
        <v>37074</v>
      </c>
      <c r="D679" s="22">
        <v>0.9051388888888888</v>
      </c>
    </row>
    <row r="680" spans="1:4" ht="12.75">
      <c r="A680" t="s">
        <v>959</v>
      </c>
      <c r="B680" t="s">
        <v>960</v>
      </c>
      <c r="C680" s="64">
        <v>37074</v>
      </c>
      <c r="D680" s="22">
        <v>0.9052662037037037</v>
      </c>
    </row>
    <row r="681" spans="1:4" ht="12.75">
      <c r="A681" t="s">
        <v>961</v>
      </c>
      <c r="B681" t="s">
        <v>962</v>
      </c>
      <c r="C681" s="64">
        <v>37074</v>
      </c>
      <c r="D681" s="22">
        <v>0.9053935185185185</v>
      </c>
    </row>
    <row r="682" spans="1:4" ht="12.75">
      <c r="A682" t="s">
        <v>963</v>
      </c>
      <c r="B682" t="s">
        <v>964</v>
      </c>
      <c r="C682" s="64">
        <v>37074</v>
      </c>
      <c r="D682" s="22">
        <v>0.9055324074074074</v>
      </c>
    </row>
    <row r="683" spans="1:4" ht="12.75">
      <c r="A683" t="s">
        <v>965</v>
      </c>
      <c r="B683" t="s">
        <v>966</v>
      </c>
      <c r="C683" s="64">
        <v>37074</v>
      </c>
      <c r="D683" s="22">
        <v>0.9056597222222221</v>
      </c>
    </row>
    <row r="684" spans="1:4" ht="12.75">
      <c r="A684" t="s">
        <v>967</v>
      </c>
      <c r="B684" t="s">
        <v>968</v>
      </c>
      <c r="C684" s="64">
        <v>37074</v>
      </c>
      <c r="D684" s="22">
        <v>0.905798611111111</v>
      </c>
    </row>
    <row r="685" spans="1:4" ht="12.75">
      <c r="A685" t="s">
        <v>969</v>
      </c>
      <c r="B685" t="s">
        <v>970</v>
      </c>
      <c r="C685" s="64">
        <v>37074</v>
      </c>
      <c r="D685" s="22">
        <v>0.9059143518518519</v>
      </c>
    </row>
    <row r="686" spans="1:4" ht="12.75">
      <c r="A686" t="s">
        <v>971</v>
      </c>
      <c r="B686" t="s">
        <v>972</v>
      </c>
      <c r="C686" s="64">
        <v>37074</v>
      </c>
      <c r="D686" s="22">
        <v>0.9060416666666667</v>
      </c>
    </row>
    <row r="687" spans="1:4" ht="12.75">
      <c r="A687" t="s">
        <v>973</v>
      </c>
      <c r="B687" t="s">
        <v>974</v>
      </c>
      <c r="C687" s="64">
        <v>37074</v>
      </c>
      <c r="D687" s="22">
        <v>0.9061805555555557</v>
      </c>
    </row>
    <row r="688" spans="1:4" ht="12.75">
      <c r="A688" t="s">
        <v>975</v>
      </c>
      <c r="B688" t="s">
        <v>976</v>
      </c>
      <c r="C688" s="64">
        <v>37074</v>
      </c>
      <c r="D688" s="22">
        <v>0.9063078703703704</v>
      </c>
    </row>
    <row r="689" spans="1:4" ht="12.75">
      <c r="A689" t="s">
        <v>977</v>
      </c>
      <c r="B689" t="s">
        <v>978</v>
      </c>
      <c r="C689" s="64">
        <v>37074</v>
      </c>
      <c r="D689" s="22">
        <v>0.9064467592592593</v>
      </c>
    </row>
    <row r="690" spans="1:4" ht="12.75">
      <c r="A690" t="s">
        <v>979</v>
      </c>
      <c r="B690" t="s">
        <v>980</v>
      </c>
      <c r="C690" s="64">
        <v>37074</v>
      </c>
      <c r="D690" s="22">
        <v>0.9065740740740741</v>
      </c>
    </row>
    <row r="691" spans="1:4" ht="12.75">
      <c r="A691" t="s">
        <v>981</v>
      </c>
      <c r="B691" t="s">
        <v>982</v>
      </c>
      <c r="C691" s="64">
        <v>37074</v>
      </c>
      <c r="D691" s="22">
        <v>0.9066898148148148</v>
      </c>
    </row>
    <row r="692" spans="1:4" ht="12.75">
      <c r="A692" t="s">
        <v>983</v>
      </c>
      <c r="B692" t="s">
        <v>984</v>
      </c>
      <c r="C692" s="64">
        <v>37074</v>
      </c>
      <c r="D692" s="22">
        <v>0.9068287037037037</v>
      </c>
    </row>
    <row r="693" spans="1:4" ht="12.75">
      <c r="A693" t="s">
        <v>985</v>
      </c>
      <c r="B693" t="s">
        <v>986</v>
      </c>
      <c r="C693" s="64">
        <v>37074</v>
      </c>
      <c r="D693" s="22">
        <v>0.9069791666666666</v>
      </c>
    </row>
    <row r="694" spans="1:4" ht="12.75">
      <c r="A694" t="s">
        <v>987</v>
      </c>
      <c r="B694" t="s">
        <v>988</v>
      </c>
      <c r="C694" s="64">
        <v>37074</v>
      </c>
      <c r="D694" s="22">
        <v>0.9071064814814815</v>
      </c>
    </row>
    <row r="695" spans="1:4" ht="12.75">
      <c r="A695" t="s">
        <v>989</v>
      </c>
      <c r="B695" t="s">
        <v>990</v>
      </c>
      <c r="C695" s="64">
        <v>37074</v>
      </c>
      <c r="D695" s="22">
        <v>0.9072222222222223</v>
      </c>
    </row>
    <row r="696" spans="1:4" ht="12.75">
      <c r="A696" t="s">
        <v>991</v>
      </c>
      <c r="B696" t="s">
        <v>992</v>
      </c>
      <c r="C696" s="64">
        <v>37074</v>
      </c>
      <c r="D696" s="22">
        <v>0.907349537037037</v>
      </c>
    </row>
    <row r="697" spans="1:4" ht="12.75">
      <c r="A697" t="s">
        <v>993</v>
      </c>
      <c r="B697" t="s">
        <v>994</v>
      </c>
      <c r="C697" s="64">
        <v>37074</v>
      </c>
      <c r="D697" s="22">
        <v>0.9074652777777777</v>
      </c>
    </row>
    <row r="698" spans="1:4" ht="12.75">
      <c r="A698" t="s">
        <v>995</v>
      </c>
      <c r="B698" t="s">
        <v>996</v>
      </c>
      <c r="C698" s="64">
        <v>37074</v>
      </c>
      <c r="D698" s="22">
        <v>0.9075925925925926</v>
      </c>
    </row>
    <row r="699" spans="1:4" ht="12.75">
      <c r="A699" t="s">
        <v>997</v>
      </c>
      <c r="B699" t="s">
        <v>998</v>
      </c>
      <c r="C699" s="64">
        <v>37074</v>
      </c>
      <c r="D699" s="22">
        <v>0.9077199074074075</v>
      </c>
    </row>
    <row r="700" spans="1:4" ht="12.75">
      <c r="A700" t="s">
        <v>999</v>
      </c>
      <c r="B700" t="s">
        <v>1000</v>
      </c>
      <c r="C700" s="64">
        <v>37074</v>
      </c>
      <c r="D700" s="22">
        <v>0.9078587962962964</v>
      </c>
    </row>
    <row r="701" spans="1:4" ht="12.75">
      <c r="A701" t="s">
        <v>1001</v>
      </c>
      <c r="B701" t="s">
        <v>1002</v>
      </c>
      <c r="C701" s="64">
        <v>37074</v>
      </c>
      <c r="D701" s="22">
        <v>0.9079861111111112</v>
      </c>
    </row>
    <row r="702" spans="1:4" ht="12.75">
      <c r="A702" t="s">
        <v>1003</v>
      </c>
      <c r="B702" t="s">
        <v>1004</v>
      </c>
      <c r="C702" s="64">
        <v>37074</v>
      </c>
      <c r="D702" s="22">
        <v>0.9081134259259259</v>
      </c>
    </row>
    <row r="703" spans="1:4" ht="12.75">
      <c r="A703" t="s">
        <v>1005</v>
      </c>
      <c r="B703" t="s">
        <v>1006</v>
      </c>
      <c r="C703" s="64">
        <v>37074</v>
      </c>
      <c r="D703" s="22">
        <v>0.9082407407407408</v>
      </c>
    </row>
    <row r="704" spans="1:4" ht="12.75">
      <c r="A704" t="s">
        <v>1007</v>
      </c>
      <c r="B704" t="s">
        <v>1008</v>
      </c>
      <c r="C704" s="64">
        <v>37074</v>
      </c>
      <c r="D704" s="22">
        <v>0.9083796296296297</v>
      </c>
    </row>
    <row r="705" spans="1:4" ht="12.75">
      <c r="A705" t="s">
        <v>1009</v>
      </c>
      <c r="B705" t="s">
        <v>1010</v>
      </c>
      <c r="C705" s="64">
        <v>37074</v>
      </c>
      <c r="D705" s="22">
        <v>0.9084953703703703</v>
      </c>
    </row>
    <row r="706" spans="1:4" ht="12.75">
      <c r="A706" t="s">
        <v>1011</v>
      </c>
      <c r="B706" t="s">
        <v>1012</v>
      </c>
      <c r="C706" s="64">
        <v>37074</v>
      </c>
      <c r="D706" s="22">
        <v>0.9086226851851852</v>
      </c>
    </row>
    <row r="707" spans="1:4" ht="12.75">
      <c r="A707" t="s">
        <v>1013</v>
      </c>
      <c r="B707" t="s">
        <v>1014</v>
      </c>
      <c r="C707" s="64">
        <v>37074</v>
      </c>
      <c r="D707" s="22">
        <v>0.9087615740740741</v>
      </c>
    </row>
    <row r="708" spans="1:4" ht="12.75">
      <c r="A708" t="s">
        <v>1015</v>
      </c>
      <c r="B708" t="s">
        <v>1016</v>
      </c>
      <c r="C708" s="64">
        <v>37074</v>
      </c>
      <c r="D708" s="22">
        <v>0.908900462962963</v>
      </c>
    </row>
    <row r="709" spans="1:4" ht="12.75">
      <c r="A709" t="s">
        <v>1017</v>
      </c>
      <c r="B709" t="s">
        <v>1018</v>
      </c>
      <c r="C709" s="64">
        <v>37074</v>
      </c>
      <c r="D709" s="22">
        <v>0.9090277777777778</v>
      </c>
    </row>
    <row r="710" spans="1:4" ht="12.75">
      <c r="A710" t="s">
        <v>1019</v>
      </c>
      <c r="B710" t="s">
        <v>1020</v>
      </c>
      <c r="C710" s="64">
        <v>37074</v>
      </c>
      <c r="D710" s="22">
        <v>0.9091550925925925</v>
      </c>
    </row>
    <row r="711" spans="1:4" ht="12.75">
      <c r="A711" t="s">
        <v>1021</v>
      </c>
      <c r="B711" t="s">
        <v>1022</v>
      </c>
      <c r="C711" s="64">
        <v>37074</v>
      </c>
      <c r="D711" s="22">
        <v>0.9092939814814814</v>
      </c>
    </row>
    <row r="712" spans="1:4" ht="12.75">
      <c r="A712" t="s">
        <v>1023</v>
      </c>
      <c r="B712" t="s">
        <v>1024</v>
      </c>
      <c r="C712" s="64">
        <v>37074</v>
      </c>
      <c r="D712" s="22">
        <v>0.9094212962962963</v>
      </c>
    </row>
    <row r="713" spans="1:4" ht="12.75">
      <c r="A713" t="s">
        <v>1025</v>
      </c>
      <c r="B713" t="s">
        <v>1026</v>
      </c>
      <c r="C713" s="64">
        <v>37074</v>
      </c>
      <c r="D713" s="22">
        <v>0.9095601851851852</v>
      </c>
    </row>
    <row r="714" spans="1:4" ht="12.75">
      <c r="A714" t="s">
        <v>1027</v>
      </c>
      <c r="B714" t="s">
        <v>1028</v>
      </c>
      <c r="C714" s="64">
        <v>37074</v>
      </c>
      <c r="D714" s="22">
        <v>0.9096990740740741</v>
      </c>
    </row>
    <row r="715" spans="1:4" ht="12.75">
      <c r="A715" t="s">
        <v>1029</v>
      </c>
      <c r="B715" t="s">
        <v>1030</v>
      </c>
      <c r="C715" s="64">
        <v>37074</v>
      </c>
      <c r="D715" s="22">
        <v>0.9098148148148147</v>
      </c>
    </row>
    <row r="716" spans="1:4" ht="12.75">
      <c r="A716" t="s">
        <v>203</v>
      </c>
      <c r="B716" t="s">
        <v>1031</v>
      </c>
      <c r="C716" s="64">
        <v>37074</v>
      </c>
      <c r="D716" s="22">
        <v>0.9099537037037037</v>
      </c>
    </row>
    <row r="717" spans="1:4" ht="12.75">
      <c r="A717" t="s">
        <v>1032</v>
      </c>
      <c r="B717" t="s">
        <v>1033</v>
      </c>
      <c r="C717" s="64">
        <v>37074</v>
      </c>
      <c r="D717" s="22">
        <v>0.9100810185185185</v>
      </c>
    </row>
    <row r="718" spans="1:4" ht="12.75">
      <c r="A718" t="s">
        <v>1034</v>
      </c>
      <c r="B718" t="s">
        <v>1035</v>
      </c>
      <c r="C718" s="64">
        <v>37074</v>
      </c>
      <c r="D718" s="22">
        <v>0.9102199074074074</v>
      </c>
    </row>
    <row r="719" spans="1:4" ht="12.75">
      <c r="A719" t="s">
        <v>1036</v>
      </c>
      <c r="B719" t="s">
        <v>1037</v>
      </c>
      <c r="C719" s="64">
        <v>37074</v>
      </c>
      <c r="D719" s="22">
        <v>0.9103587962962963</v>
      </c>
    </row>
    <row r="720" spans="1:4" ht="12.75">
      <c r="A720" t="s">
        <v>1038</v>
      </c>
      <c r="B720" t="s">
        <v>1039</v>
      </c>
      <c r="C720" s="64">
        <v>37074</v>
      </c>
      <c r="D720" s="22">
        <v>0.9104861111111111</v>
      </c>
    </row>
    <row r="721" spans="1:4" ht="12.75">
      <c r="A721" t="s">
        <v>1040</v>
      </c>
      <c r="B721" t="s">
        <v>1041</v>
      </c>
      <c r="C721" s="64">
        <v>37074</v>
      </c>
      <c r="D721" s="22">
        <v>0.910625</v>
      </c>
    </row>
    <row r="722" spans="1:4" ht="12.75">
      <c r="A722" t="s">
        <v>1042</v>
      </c>
      <c r="B722" t="s">
        <v>1043</v>
      </c>
      <c r="C722" s="64">
        <v>37074</v>
      </c>
      <c r="D722" s="22">
        <v>0.9107638888888889</v>
      </c>
    </row>
    <row r="723" spans="1:4" ht="12.75">
      <c r="A723" t="s">
        <v>1044</v>
      </c>
      <c r="B723" t="s">
        <v>1045</v>
      </c>
      <c r="C723" s="64">
        <v>37074</v>
      </c>
      <c r="D723" s="22">
        <v>0.9108912037037037</v>
      </c>
    </row>
    <row r="724" spans="1:4" ht="12.75">
      <c r="A724" t="s">
        <v>1046</v>
      </c>
      <c r="B724" t="s">
        <v>1047</v>
      </c>
      <c r="C724" s="64">
        <v>37074</v>
      </c>
      <c r="D724" s="22">
        <v>0.9110300925925926</v>
      </c>
    </row>
    <row r="725" spans="1:4" ht="12.75">
      <c r="A725" t="s">
        <v>1048</v>
      </c>
      <c r="B725" t="s">
        <v>1049</v>
      </c>
      <c r="C725" s="64">
        <v>37074</v>
      </c>
      <c r="D725" s="22">
        <v>0.9111574074074075</v>
      </c>
    </row>
    <row r="726" spans="1:4" ht="12.75">
      <c r="A726" t="s">
        <v>1050</v>
      </c>
      <c r="B726" t="s">
        <v>1051</v>
      </c>
      <c r="C726" s="64">
        <v>37074</v>
      </c>
      <c r="D726" s="22">
        <v>0.9112731481481481</v>
      </c>
    </row>
    <row r="727" spans="1:4" ht="12.75">
      <c r="A727" t="s">
        <v>1052</v>
      </c>
      <c r="B727" t="s">
        <v>1053</v>
      </c>
      <c r="C727" s="64">
        <v>37074</v>
      </c>
      <c r="D727" s="22">
        <v>0.911412037037037</v>
      </c>
    </row>
    <row r="728" spans="1:4" ht="12.75">
      <c r="A728" t="s">
        <v>1054</v>
      </c>
      <c r="B728" t="s">
        <v>1055</v>
      </c>
      <c r="C728" s="64">
        <v>37074</v>
      </c>
      <c r="D728" s="22">
        <v>0.9115393518518519</v>
      </c>
    </row>
    <row r="729" spans="1:4" ht="12.75">
      <c r="A729" t="s">
        <v>1056</v>
      </c>
      <c r="B729" t="s">
        <v>1057</v>
      </c>
      <c r="C729" s="64">
        <v>37074</v>
      </c>
      <c r="D729" s="22">
        <v>0.9116550925925927</v>
      </c>
    </row>
    <row r="730" spans="1:4" ht="12.75">
      <c r="A730" t="s">
        <v>1058</v>
      </c>
      <c r="B730" t="s">
        <v>1059</v>
      </c>
      <c r="C730" s="64">
        <v>37074</v>
      </c>
      <c r="D730" s="22">
        <v>0.9117824074074075</v>
      </c>
    </row>
    <row r="731" spans="1:4" ht="12.75">
      <c r="A731" t="s">
        <v>1060</v>
      </c>
      <c r="B731" t="s">
        <v>1061</v>
      </c>
      <c r="C731" s="64">
        <v>37074</v>
      </c>
      <c r="D731" s="22">
        <v>0.9119097222222222</v>
      </c>
    </row>
    <row r="732" spans="1:4" ht="12.75">
      <c r="A732" t="s">
        <v>1062</v>
      </c>
      <c r="B732" t="s">
        <v>1063</v>
      </c>
      <c r="C732" s="64">
        <v>37074</v>
      </c>
      <c r="D732" s="22">
        <v>0.9120370370370371</v>
      </c>
    </row>
    <row r="733" spans="1:4" ht="12.75">
      <c r="A733" t="s">
        <v>1064</v>
      </c>
      <c r="B733" t="s">
        <v>1065</v>
      </c>
      <c r="C733" s="64">
        <v>37074</v>
      </c>
      <c r="D733" s="22">
        <v>0.912175925925926</v>
      </c>
    </row>
    <row r="734" spans="1:4" ht="12.75">
      <c r="A734" t="s">
        <v>1066</v>
      </c>
      <c r="B734" t="s">
        <v>1067</v>
      </c>
      <c r="C734" s="64">
        <v>37074</v>
      </c>
      <c r="D734" s="22">
        <v>0.9123148148148149</v>
      </c>
    </row>
    <row r="735" spans="1:4" ht="12.75">
      <c r="A735" t="s">
        <v>1068</v>
      </c>
      <c r="B735" t="s">
        <v>1069</v>
      </c>
      <c r="C735" s="64">
        <v>37074</v>
      </c>
      <c r="D735" s="22">
        <v>0.9124537037037036</v>
      </c>
    </row>
    <row r="736" spans="1:4" ht="12.75">
      <c r="A736" t="s">
        <v>1070</v>
      </c>
      <c r="B736" t="s">
        <v>1071</v>
      </c>
      <c r="C736" s="64">
        <v>37074</v>
      </c>
      <c r="D736" s="22">
        <v>0.9125694444444444</v>
      </c>
    </row>
    <row r="737" spans="1:4" ht="12.75">
      <c r="A737" t="s">
        <v>1072</v>
      </c>
      <c r="B737" t="s">
        <v>1073</v>
      </c>
      <c r="C737" s="64">
        <v>37074</v>
      </c>
      <c r="D737" s="22">
        <v>0.9126967592592593</v>
      </c>
    </row>
    <row r="738" spans="1:4" ht="12.75">
      <c r="A738" t="s">
        <v>1074</v>
      </c>
      <c r="B738" t="s">
        <v>1075</v>
      </c>
      <c r="C738" s="64">
        <v>37074</v>
      </c>
      <c r="D738" s="22">
        <v>0.9128240740740741</v>
      </c>
    </row>
    <row r="739" spans="1:4" ht="12.75">
      <c r="A739" t="s">
        <v>1076</v>
      </c>
      <c r="B739" t="s">
        <v>1077</v>
      </c>
      <c r="C739" s="64">
        <v>37074</v>
      </c>
      <c r="D739" s="22">
        <v>0.912962962962963</v>
      </c>
    </row>
    <row r="740" spans="1:4" ht="12.75">
      <c r="A740" t="s">
        <v>1078</v>
      </c>
      <c r="B740" t="s">
        <v>1079</v>
      </c>
      <c r="C740" s="64">
        <v>37074</v>
      </c>
      <c r="D740" s="22">
        <v>0.9130902777777777</v>
      </c>
    </row>
    <row r="741" spans="1:4" ht="12.75">
      <c r="A741" t="s">
        <v>1080</v>
      </c>
      <c r="B741" t="s">
        <v>1081</v>
      </c>
      <c r="C741" s="64">
        <v>37074</v>
      </c>
      <c r="D741" s="22">
        <v>0.9132291666666666</v>
      </c>
    </row>
    <row r="742" spans="1:4" ht="12.75">
      <c r="A742" t="s">
        <v>1082</v>
      </c>
      <c r="B742" t="s">
        <v>1083</v>
      </c>
      <c r="C742" s="64">
        <v>37074</v>
      </c>
      <c r="D742" s="22">
        <v>0.9133680555555556</v>
      </c>
    </row>
    <row r="743" spans="1:4" ht="12.75">
      <c r="A743" t="s">
        <v>1084</v>
      </c>
      <c r="B743" t="s">
        <v>1085</v>
      </c>
      <c r="C743" s="64">
        <v>37074</v>
      </c>
      <c r="D743" s="22">
        <v>0.9135069444444445</v>
      </c>
    </row>
    <row r="744" spans="1:4" ht="12.75">
      <c r="A744" t="s">
        <v>1086</v>
      </c>
      <c r="B744" t="s">
        <v>1087</v>
      </c>
      <c r="C744" s="64">
        <v>37074</v>
      </c>
      <c r="D744" s="22">
        <v>0.9136342592592593</v>
      </c>
    </row>
    <row r="745" spans="1:4" ht="12.75">
      <c r="A745" t="s">
        <v>1088</v>
      </c>
      <c r="B745" t="s">
        <v>1089</v>
      </c>
      <c r="C745" s="64">
        <v>37074</v>
      </c>
      <c r="D745" s="22">
        <v>0.9137731481481483</v>
      </c>
    </row>
    <row r="746" spans="1:4" ht="12.75">
      <c r="A746" t="s">
        <v>1090</v>
      </c>
      <c r="B746" t="s">
        <v>1091</v>
      </c>
      <c r="C746" s="64">
        <v>37074</v>
      </c>
      <c r="D746" s="22">
        <v>0.9139120370370369</v>
      </c>
    </row>
    <row r="747" spans="1:4" ht="12.75">
      <c r="A747" t="s">
        <v>1092</v>
      </c>
      <c r="B747" t="s">
        <v>1093</v>
      </c>
      <c r="C747" s="64">
        <v>37074</v>
      </c>
      <c r="D747" s="22">
        <v>0.9140393518518519</v>
      </c>
    </row>
    <row r="748" spans="1:4" ht="12.75">
      <c r="A748" t="s">
        <v>1094</v>
      </c>
      <c r="B748" t="s">
        <v>1095</v>
      </c>
      <c r="C748" s="64">
        <v>37074</v>
      </c>
      <c r="D748" s="22">
        <v>0.9141782407407407</v>
      </c>
    </row>
    <row r="749" spans="1:4" ht="12.75">
      <c r="A749" t="s">
        <v>1096</v>
      </c>
      <c r="B749" t="s">
        <v>1097</v>
      </c>
      <c r="C749" s="64">
        <v>37074</v>
      </c>
      <c r="D749" s="22">
        <v>0.9143171296296296</v>
      </c>
    </row>
    <row r="750" spans="1:4" ht="12.75">
      <c r="A750" t="s">
        <v>1098</v>
      </c>
      <c r="B750" t="s">
        <v>1099</v>
      </c>
      <c r="C750" s="64">
        <v>37074</v>
      </c>
      <c r="D750" s="22">
        <v>0.9144444444444444</v>
      </c>
    </row>
    <row r="751" spans="1:4" ht="12.75">
      <c r="A751" t="s">
        <v>1100</v>
      </c>
      <c r="B751" t="s">
        <v>1101</v>
      </c>
      <c r="C751" s="64">
        <v>37074</v>
      </c>
      <c r="D751" s="22">
        <v>0.9145833333333333</v>
      </c>
    </row>
    <row r="752" spans="1:4" ht="12.75">
      <c r="A752" t="s">
        <v>1102</v>
      </c>
      <c r="B752" t="s">
        <v>1103</v>
      </c>
      <c r="C752" s="64">
        <v>37074</v>
      </c>
      <c r="D752" s="22">
        <v>0.9147222222222222</v>
      </c>
    </row>
    <row r="753" spans="1:4" ht="12.75">
      <c r="A753" t="s">
        <v>1104</v>
      </c>
      <c r="B753" t="s">
        <v>1105</v>
      </c>
      <c r="C753" s="64">
        <v>37074</v>
      </c>
      <c r="D753" s="22">
        <v>0.914849537037037</v>
      </c>
    </row>
    <row r="754" spans="1:4" ht="12.75">
      <c r="A754" t="s">
        <v>1106</v>
      </c>
      <c r="B754" t="s">
        <v>1107</v>
      </c>
      <c r="C754" s="64">
        <v>37074</v>
      </c>
      <c r="D754" s="22">
        <v>0.9149884259259259</v>
      </c>
    </row>
    <row r="755" spans="1:4" ht="12.75">
      <c r="A755" t="s">
        <v>1108</v>
      </c>
      <c r="B755" t="s">
        <v>1109</v>
      </c>
      <c r="C755" s="64">
        <v>37074</v>
      </c>
      <c r="D755" s="22">
        <v>0.9151273148148148</v>
      </c>
    </row>
    <row r="756" spans="1:4" ht="12.75">
      <c r="A756" t="s">
        <v>1110</v>
      </c>
      <c r="B756" t="s">
        <v>1111</v>
      </c>
      <c r="C756" s="64">
        <v>37074</v>
      </c>
      <c r="D756" s="22">
        <v>0.9152546296296297</v>
      </c>
    </row>
    <row r="757" spans="1:4" ht="12.75">
      <c r="A757" t="s">
        <v>1112</v>
      </c>
      <c r="B757" t="s">
        <v>1113</v>
      </c>
      <c r="C757" s="64">
        <v>37074</v>
      </c>
      <c r="D757" s="22">
        <v>0.9153703703703703</v>
      </c>
    </row>
    <row r="758" spans="1:4" ht="12.75">
      <c r="A758" t="s">
        <v>1114</v>
      </c>
      <c r="B758" t="s">
        <v>1115</v>
      </c>
      <c r="C758" s="64">
        <v>37074</v>
      </c>
      <c r="D758" s="22">
        <v>0.9155092592592592</v>
      </c>
    </row>
    <row r="759" spans="1:4" ht="12.75">
      <c r="A759" t="s">
        <v>1116</v>
      </c>
      <c r="B759" t="s">
        <v>1117</v>
      </c>
      <c r="C759" s="64">
        <v>37074</v>
      </c>
      <c r="D759" s="22">
        <v>0.9156365740740741</v>
      </c>
    </row>
    <row r="760" spans="1:4" ht="12.75">
      <c r="A760" t="s">
        <v>1118</v>
      </c>
      <c r="B760" t="s">
        <v>1119</v>
      </c>
      <c r="C760" s="64">
        <v>37074</v>
      </c>
      <c r="D760" s="22">
        <v>0.915775462962963</v>
      </c>
    </row>
    <row r="761" spans="1:4" ht="12.75">
      <c r="A761" t="s">
        <v>1120</v>
      </c>
      <c r="B761" t="s">
        <v>1121</v>
      </c>
      <c r="C761" s="64">
        <v>37074</v>
      </c>
      <c r="D761" s="22">
        <v>0.9159143518518519</v>
      </c>
    </row>
    <row r="762" spans="1:4" ht="12.75">
      <c r="A762" t="s">
        <v>1122</v>
      </c>
      <c r="B762" t="s">
        <v>1123</v>
      </c>
      <c r="C762" s="64">
        <v>37074</v>
      </c>
      <c r="D762" s="22">
        <v>0.9160416666666666</v>
      </c>
    </row>
    <row r="763" spans="1:4" ht="12.75">
      <c r="A763" t="s">
        <v>1124</v>
      </c>
      <c r="B763" t="s">
        <v>1125</v>
      </c>
      <c r="C763" s="64">
        <v>37074</v>
      </c>
      <c r="D763" s="22">
        <v>0.9161805555555556</v>
      </c>
    </row>
    <row r="764" spans="1:4" ht="12.75">
      <c r="A764" t="s">
        <v>1126</v>
      </c>
      <c r="B764" t="s">
        <v>1127</v>
      </c>
      <c r="C764" s="64">
        <v>37074</v>
      </c>
      <c r="D764" s="22">
        <v>0.9163194444444445</v>
      </c>
    </row>
    <row r="765" spans="1:4" ht="12.75">
      <c r="A765" t="s">
        <v>1128</v>
      </c>
      <c r="B765" t="s">
        <v>1129</v>
      </c>
      <c r="C765" s="64">
        <v>37074</v>
      </c>
      <c r="D765" s="22">
        <v>0.9164467592592592</v>
      </c>
    </row>
    <row r="766" spans="1:4" ht="12.75">
      <c r="A766" t="s">
        <v>1130</v>
      </c>
      <c r="B766" t="s">
        <v>1131</v>
      </c>
      <c r="C766" s="64">
        <v>37074</v>
      </c>
      <c r="D766" s="22">
        <v>0.9165625</v>
      </c>
    </row>
    <row r="767" spans="1:4" ht="12.75">
      <c r="A767" t="s">
        <v>1132</v>
      </c>
      <c r="B767" t="s">
        <v>1133</v>
      </c>
      <c r="C767" s="64">
        <v>37074</v>
      </c>
      <c r="D767" s="22">
        <v>0.9166898148148147</v>
      </c>
    </row>
    <row r="768" spans="1:4" ht="12.75">
      <c r="A768" t="s">
        <v>1134</v>
      </c>
      <c r="B768" t="s">
        <v>1135</v>
      </c>
      <c r="C768" s="64">
        <v>37074</v>
      </c>
      <c r="D768" s="22">
        <v>0.9168287037037036</v>
      </c>
    </row>
    <row r="769" spans="1:4" ht="12.75">
      <c r="A769" t="s">
        <v>1136</v>
      </c>
      <c r="B769" t="s">
        <v>1137</v>
      </c>
      <c r="C769" s="64">
        <v>37074</v>
      </c>
      <c r="D769" s="22">
        <v>0.9169675925925925</v>
      </c>
    </row>
    <row r="770" spans="1:4" ht="12.75">
      <c r="A770" t="s">
        <v>1138</v>
      </c>
      <c r="B770" t="s">
        <v>1139</v>
      </c>
      <c r="C770" s="64">
        <v>37074</v>
      </c>
      <c r="D770" s="22">
        <v>0.9170833333333334</v>
      </c>
    </row>
    <row r="771" spans="1:4" ht="12.75">
      <c r="A771" t="s">
        <v>1140</v>
      </c>
      <c r="B771" t="s">
        <v>1141</v>
      </c>
      <c r="C771" s="64">
        <v>37074</v>
      </c>
      <c r="D771" s="22">
        <v>0.9172106481481482</v>
      </c>
    </row>
    <row r="772" spans="1:4" ht="12.75">
      <c r="A772" t="s">
        <v>1142</v>
      </c>
      <c r="B772" t="s">
        <v>1143</v>
      </c>
      <c r="C772" s="64">
        <v>37074</v>
      </c>
      <c r="D772" s="22">
        <v>0.9173495370370371</v>
      </c>
    </row>
    <row r="773" spans="1:4" ht="12.75">
      <c r="A773" t="s">
        <v>1144</v>
      </c>
      <c r="B773" t="s">
        <v>1145</v>
      </c>
      <c r="C773" s="64">
        <v>37074</v>
      </c>
      <c r="D773" s="22">
        <v>0.9174768518518519</v>
      </c>
    </row>
    <row r="774" spans="1:4" ht="12.75">
      <c r="A774" t="s">
        <v>1146</v>
      </c>
      <c r="B774" t="s">
        <v>1147</v>
      </c>
      <c r="C774" s="64">
        <v>37074</v>
      </c>
      <c r="D774" s="22">
        <v>0.9176041666666667</v>
      </c>
    </row>
    <row r="775" spans="1:4" ht="12.75">
      <c r="A775" t="s">
        <v>1148</v>
      </c>
      <c r="B775" t="s">
        <v>1149</v>
      </c>
      <c r="C775" s="64">
        <v>37074</v>
      </c>
      <c r="D775" s="22">
        <v>0.9177430555555556</v>
      </c>
    </row>
    <row r="776" spans="1:4" ht="12.75">
      <c r="A776" t="s">
        <v>1150</v>
      </c>
      <c r="B776" t="s">
        <v>1151</v>
      </c>
      <c r="C776" s="64">
        <v>37074</v>
      </c>
      <c r="D776" s="22">
        <v>0.9178819444444444</v>
      </c>
    </row>
    <row r="777" spans="1:4" ht="12.75">
      <c r="A777" t="s">
        <v>1152</v>
      </c>
      <c r="B777" t="s">
        <v>1153</v>
      </c>
      <c r="C777" s="64">
        <v>37074</v>
      </c>
      <c r="D777" s="22">
        <v>0.9180092592592594</v>
      </c>
    </row>
    <row r="778" spans="1:4" ht="12.75">
      <c r="A778" t="s">
        <v>1154</v>
      </c>
      <c r="B778" t="s">
        <v>1155</v>
      </c>
      <c r="C778" s="64">
        <v>37074</v>
      </c>
      <c r="D778" s="22">
        <v>0.9181365740740741</v>
      </c>
    </row>
    <row r="779" spans="1:4" ht="12.75">
      <c r="A779" t="s">
        <v>1156</v>
      </c>
      <c r="B779" t="s">
        <v>1157</v>
      </c>
      <c r="C779" s="64">
        <v>37074</v>
      </c>
      <c r="D779" s="22">
        <v>0.918275462962963</v>
      </c>
    </row>
    <row r="780" spans="1:4" ht="12.75">
      <c r="A780" t="s">
        <v>1158</v>
      </c>
      <c r="B780" t="s">
        <v>1159</v>
      </c>
      <c r="C780" s="64">
        <v>37074</v>
      </c>
      <c r="D780" s="22">
        <v>0.9184027777777778</v>
      </c>
    </row>
    <row r="781" spans="1:4" ht="12.75">
      <c r="A781" t="s">
        <v>1160</v>
      </c>
      <c r="B781" t="s">
        <v>1161</v>
      </c>
      <c r="C781" s="64">
        <v>37074</v>
      </c>
      <c r="D781" s="22">
        <v>0.9185416666666667</v>
      </c>
    </row>
    <row r="782" spans="1:4" ht="12.75">
      <c r="A782" t="s">
        <v>1162</v>
      </c>
      <c r="B782" t="s">
        <v>1163</v>
      </c>
      <c r="C782" s="64">
        <v>37074</v>
      </c>
      <c r="D782" s="22">
        <v>0.9186689814814816</v>
      </c>
    </row>
    <row r="783" spans="1:4" ht="12.75">
      <c r="A783" t="s">
        <v>1164</v>
      </c>
      <c r="B783" t="s">
        <v>1165</v>
      </c>
      <c r="C783" s="64">
        <v>37074</v>
      </c>
      <c r="D783" s="22">
        <v>0.9187962962962963</v>
      </c>
    </row>
    <row r="784" spans="1:4" ht="12.75">
      <c r="A784" t="s">
        <v>1166</v>
      </c>
      <c r="B784" t="s">
        <v>1167</v>
      </c>
      <c r="C784" s="64">
        <v>37074</v>
      </c>
      <c r="D784" s="22">
        <v>0.9189351851851852</v>
      </c>
    </row>
    <row r="785" spans="1:4" ht="12.75">
      <c r="A785" t="s">
        <v>1168</v>
      </c>
      <c r="B785" t="s">
        <v>1169</v>
      </c>
      <c r="C785" s="64">
        <v>37074</v>
      </c>
      <c r="D785" s="22">
        <v>0.9190625</v>
      </c>
    </row>
    <row r="786" spans="1:4" ht="12.75">
      <c r="A786" t="s">
        <v>1170</v>
      </c>
      <c r="B786" t="s">
        <v>1171</v>
      </c>
      <c r="C786" s="64">
        <v>37074</v>
      </c>
      <c r="D786" s="22">
        <v>0.9191898148148149</v>
      </c>
    </row>
    <row r="787" spans="1:4" ht="12.75">
      <c r="A787" t="s">
        <v>1172</v>
      </c>
      <c r="B787" t="s">
        <v>1173</v>
      </c>
      <c r="C787" s="64">
        <v>37074</v>
      </c>
      <c r="D787" s="22">
        <v>0.9193287037037038</v>
      </c>
    </row>
    <row r="788" spans="1:4" ht="12.75">
      <c r="A788" t="s">
        <v>1174</v>
      </c>
      <c r="B788" t="s">
        <v>1175</v>
      </c>
      <c r="C788" s="64">
        <v>37074</v>
      </c>
      <c r="D788" s="22">
        <v>0.9194560185185185</v>
      </c>
    </row>
    <row r="789" spans="1:4" ht="12.75">
      <c r="A789" t="s">
        <v>1176</v>
      </c>
      <c r="B789" t="s">
        <v>1177</v>
      </c>
      <c r="C789" s="64">
        <v>37074</v>
      </c>
      <c r="D789" s="22">
        <v>0.9195833333333333</v>
      </c>
    </row>
    <row r="790" spans="1:4" ht="12.75">
      <c r="A790" t="s">
        <v>1178</v>
      </c>
      <c r="B790" t="s">
        <v>1179</v>
      </c>
      <c r="C790" s="64">
        <v>37074</v>
      </c>
      <c r="D790" s="22">
        <v>0.9197222222222222</v>
      </c>
    </row>
    <row r="791" spans="1:4" ht="12.75">
      <c r="A791" t="s">
        <v>1180</v>
      </c>
      <c r="B791" t="s">
        <v>1181</v>
      </c>
      <c r="C791" s="64">
        <v>37074</v>
      </c>
      <c r="D791" s="22">
        <v>0.9198495370370371</v>
      </c>
    </row>
    <row r="792" spans="1:4" ht="12.75">
      <c r="A792" t="s">
        <v>1182</v>
      </c>
      <c r="B792" t="s">
        <v>1183</v>
      </c>
      <c r="C792" s="64">
        <v>37074</v>
      </c>
      <c r="D792" s="22">
        <v>0.9199768518518519</v>
      </c>
    </row>
    <row r="793" spans="1:4" ht="12.75">
      <c r="A793" t="s">
        <v>1184</v>
      </c>
      <c r="B793" t="s">
        <v>1185</v>
      </c>
      <c r="C793" s="64">
        <v>37074</v>
      </c>
      <c r="D793" s="22">
        <v>0.9201157407407408</v>
      </c>
    </row>
    <row r="794" spans="1:4" ht="12.75">
      <c r="A794" t="s">
        <v>1186</v>
      </c>
      <c r="B794" t="s">
        <v>1187</v>
      </c>
      <c r="C794" s="64">
        <v>37074</v>
      </c>
      <c r="D794" s="22">
        <v>0.9202546296296297</v>
      </c>
    </row>
    <row r="795" spans="1:4" ht="12.75">
      <c r="A795" t="s">
        <v>1188</v>
      </c>
      <c r="B795" t="s">
        <v>1189</v>
      </c>
      <c r="C795" s="64">
        <v>37074</v>
      </c>
      <c r="D795" s="22">
        <v>0.9203819444444444</v>
      </c>
    </row>
    <row r="796" spans="1:4" ht="12.75">
      <c r="A796" t="s">
        <v>1190</v>
      </c>
      <c r="B796" t="s">
        <v>1191</v>
      </c>
      <c r="C796" s="64">
        <v>37074</v>
      </c>
      <c r="D796" s="22">
        <v>0.9205092592592593</v>
      </c>
    </row>
    <row r="797" spans="1:4" ht="12.75">
      <c r="A797" t="s">
        <v>1192</v>
      </c>
      <c r="B797" t="s">
        <v>1193</v>
      </c>
      <c r="C797" s="64">
        <v>37074</v>
      </c>
      <c r="D797" s="22">
        <v>0.9206365740740741</v>
      </c>
    </row>
    <row r="798" spans="1:4" ht="12.75">
      <c r="A798" t="s">
        <v>1194</v>
      </c>
      <c r="B798" t="s">
        <v>1195</v>
      </c>
      <c r="C798" s="64">
        <v>37074</v>
      </c>
      <c r="D798" s="22">
        <v>0.920775462962963</v>
      </c>
    </row>
    <row r="799" spans="1:4" ht="12.75">
      <c r="A799" t="s">
        <v>1196</v>
      </c>
      <c r="B799" t="s">
        <v>1197</v>
      </c>
      <c r="C799" s="64">
        <v>37074</v>
      </c>
      <c r="D799" s="22">
        <v>0.9209143518518519</v>
      </c>
    </row>
    <row r="800" spans="1:4" ht="12.75">
      <c r="A800" t="s">
        <v>1198</v>
      </c>
      <c r="B800" t="s">
        <v>1199</v>
      </c>
      <c r="C800" s="64">
        <v>37074</v>
      </c>
      <c r="D800" s="22">
        <v>0.9210300925925926</v>
      </c>
    </row>
    <row r="801" spans="1:4" ht="12.75">
      <c r="A801" t="s">
        <v>1200</v>
      </c>
      <c r="B801" t="s">
        <v>1201</v>
      </c>
      <c r="C801" s="64">
        <v>37074</v>
      </c>
      <c r="D801" s="22">
        <v>0.9211574074074074</v>
      </c>
    </row>
    <row r="802" spans="1:4" ht="12.75">
      <c r="A802" t="s">
        <v>1202</v>
      </c>
      <c r="B802" t="s">
        <v>1203</v>
      </c>
      <c r="C802" s="64">
        <v>37074</v>
      </c>
      <c r="D802" s="22">
        <v>0.9212962962962963</v>
      </c>
    </row>
    <row r="803" spans="1:4" ht="12.75">
      <c r="A803" t="s">
        <v>1204</v>
      </c>
      <c r="B803" t="s">
        <v>1205</v>
      </c>
      <c r="C803" s="64">
        <v>37074</v>
      </c>
      <c r="D803" s="22">
        <v>0.921423611111111</v>
      </c>
    </row>
    <row r="804" spans="1:4" ht="12.75">
      <c r="A804" t="s">
        <v>1206</v>
      </c>
      <c r="B804" t="s">
        <v>1207</v>
      </c>
      <c r="C804" s="64">
        <v>37074</v>
      </c>
      <c r="D804" s="22">
        <v>0.9215509259259259</v>
      </c>
    </row>
    <row r="805" spans="1:4" ht="12.75">
      <c r="A805" t="s">
        <v>1208</v>
      </c>
      <c r="B805" t="s">
        <v>1209</v>
      </c>
      <c r="C805" s="64">
        <v>37074</v>
      </c>
      <c r="D805" s="22">
        <v>0.9216898148148148</v>
      </c>
    </row>
    <row r="806" spans="1:4" ht="12.75">
      <c r="A806" t="s">
        <v>1210</v>
      </c>
      <c r="B806" t="s">
        <v>1211</v>
      </c>
      <c r="C806" s="64">
        <v>37074</v>
      </c>
      <c r="D806" s="22">
        <v>0.9218171296296296</v>
      </c>
    </row>
    <row r="807" spans="1:4" ht="12.75">
      <c r="A807" t="s">
        <v>1212</v>
      </c>
      <c r="B807" t="s">
        <v>1213</v>
      </c>
      <c r="C807" s="64">
        <v>37074</v>
      </c>
      <c r="D807" s="22">
        <v>0.9219444444444443</v>
      </c>
    </row>
    <row r="808" spans="1:4" ht="12.75">
      <c r="A808" t="s">
        <v>1214</v>
      </c>
      <c r="B808" t="s">
        <v>1215</v>
      </c>
      <c r="C808" s="64">
        <v>37074</v>
      </c>
      <c r="D808" s="22">
        <v>0.9220717592592593</v>
      </c>
    </row>
    <row r="809" spans="1:4" ht="12.75">
      <c r="A809" t="s">
        <v>1216</v>
      </c>
      <c r="B809" t="s">
        <v>1217</v>
      </c>
      <c r="C809" s="64">
        <v>37074</v>
      </c>
      <c r="D809" s="22">
        <v>0.9221875</v>
      </c>
    </row>
    <row r="810" spans="1:4" ht="12.75">
      <c r="A810" t="s">
        <v>1218</v>
      </c>
      <c r="B810" t="s">
        <v>1219</v>
      </c>
      <c r="C810" s="64">
        <v>37074</v>
      </c>
      <c r="D810" s="22">
        <v>0.922326388888889</v>
      </c>
    </row>
    <row r="811" spans="1:4" ht="12.75">
      <c r="A811" t="s">
        <v>1220</v>
      </c>
      <c r="B811" t="s">
        <v>1221</v>
      </c>
      <c r="C811" s="64">
        <v>37074</v>
      </c>
      <c r="D811" s="22">
        <v>0.9224537037037037</v>
      </c>
    </row>
    <row r="812" spans="1:4" ht="12.75">
      <c r="A812" t="s">
        <v>1222</v>
      </c>
      <c r="B812" t="s">
        <v>1223</v>
      </c>
      <c r="C812" s="64">
        <v>37074</v>
      </c>
      <c r="D812" s="22">
        <v>0.9225810185185185</v>
      </c>
    </row>
    <row r="813" spans="1:4" ht="12.75">
      <c r="A813" t="s">
        <v>1224</v>
      </c>
      <c r="B813" t="s">
        <v>1225</v>
      </c>
      <c r="C813" s="64">
        <v>37074</v>
      </c>
      <c r="D813" s="22">
        <v>0.9227199074074074</v>
      </c>
    </row>
    <row r="814" spans="1:4" ht="12.75">
      <c r="A814" t="s">
        <v>1226</v>
      </c>
      <c r="B814" t="s">
        <v>1227</v>
      </c>
      <c r="C814" s="64">
        <v>37074</v>
      </c>
      <c r="D814" s="22">
        <v>0.9228472222222223</v>
      </c>
    </row>
    <row r="815" spans="1:4" ht="12.75">
      <c r="A815" t="s">
        <v>1228</v>
      </c>
      <c r="B815" t="s">
        <v>1229</v>
      </c>
      <c r="C815" s="64">
        <v>37074</v>
      </c>
      <c r="D815" s="22">
        <v>0.922974537037037</v>
      </c>
    </row>
    <row r="816" spans="1:4" ht="12.75">
      <c r="A816" t="s">
        <v>1230</v>
      </c>
      <c r="B816" t="s">
        <v>1231</v>
      </c>
      <c r="C816" s="64">
        <v>37074</v>
      </c>
      <c r="D816" s="22">
        <v>0.9231134259259259</v>
      </c>
    </row>
    <row r="817" spans="1:4" ht="12.75">
      <c r="A817" t="s">
        <v>1232</v>
      </c>
      <c r="B817" t="s">
        <v>1233</v>
      </c>
      <c r="C817" s="64">
        <v>37074</v>
      </c>
      <c r="D817" s="22">
        <v>0.9232523148148148</v>
      </c>
    </row>
    <row r="818" spans="1:4" ht="12.75">
      <c r="A818" t="s">
        <v>1234</v>
      </c>
      <c r="B818" t="s">
        <v>1235</v>
      </c>
      <c r="C818" s="64">
        <v>37074</v>
      </c>
      <c r="D818" s="22">
        <v>0.9233796296296296</v>
      </c>
    </row>
    <row r="819" spans="1:4" ht="12.75">
      <c r="A819" t="s">
        <v>1236</v>
      </c>
      <c r="B819" t="s">
        <v>1237</v>
      </c>
      <c r="C819" s="64">
        <v>37074</v>
      </c>
      <c r="D819" s="22">
        <v>0.9235185185185185</v>
      </c>
    </row>
    <row r="820" spans="1:4" ht="12.75">
      <c r="A820" t="s">
        <v>1238</v>
      </c>
      <c r="B820" t="s">
        <v>1239</v>
      </c>
      <c r="C820" s="64">
        <v>37074</v>
      </c>
      <c r="D820" s="22">
        <v>0.9236458333333334</v>
      </c>
    </row>
    <row r="821" spans="1:4" ht="12.75">
      <c r="A821" t="s">
        <v>1240</v>
      </c>
      <c r="B821" t="s">
        <v>1241</v>
      </c>
      <c r="C821" s="64">
        <v>37074</v>
      </c>
      <c r="D821" s="22">
        <v>0.9237847222222223</v>
      </c>
    </row>
    <row r="822" spans="1:4" ht="12.75">
      <c r="A822" t="s">
        <v>1242</v>
      </c>
      <c r="B822" t="s">
        <v>1243</v>
      </c>
      <c r="C822" s="64">
        <v>37074</v>
      </c>
      <c r="D822" s="22">
        <v>0.9239120370370371</v>
      </c>
    </row>
    <row r="823" spans="1:4" ht="12.75">
      <c r="A823" t="s">
        <v>1244</v>
      </c>
      <c r="B823" t="s">
        <v>1245</v>
      </c>
      <c r="C823" s="64">
        <v>37074</v>
      </c>
      <c r="D823" s="22">
        <v>0.924050925925926</v>
      </c>
    </row>
    <row r="824" spans="1:4" ht="12.75">
      <c r="A824" t="s">
        <v>1246</v>
      </c>
      <c r="B824" t="s">
        <v>1247</v>
      </c>
      <c r="C824" s="64">
        <v>37074</v>
      </c>
      <c r="D824" s="22">
        <v>0.9241782407407407</v>
      </c>
    </row>
    <row r="825" spans="1:4" ht="12.75">
      <c r="A825" t="s">
        <v>1248</v>
      </c>
      <c r="B825" t="s">
        <v>1249</v>
      </c>
      <c r="C825" s="64">
        <v>37074</v>
      </c>
      <c r="D825" s="22">
        <v>0.9243055555555556</v>
      </c>
    </row>
    <row r="826" spans="1:4" ht="12.75">
      <c r="A826" t="s">
        <v>1250</v>
      </c>
      <c r="B826" t="s">
        <v>1251</v>
      </c>
      <c r="C826" s="64">
        <v>37074</v>
      </c>
      <c r="D826" s="22">
        <v>0.9244328703703704</v>
      </c>
    </row>
    <row r="827" spans="1:4" ht="12.75">
      <c r="A827" t="s">
        <v>1252</v>
      </c>
      <c r="B827" t="s">
        <v>1253</v>
      </c>
      <c r="C827" s="64">
        <v>37074</v>
      </c>
      <c r="D827" s="22">
        <v>0.9245601851851851</v>
      </c>
    </row>
    <row r="828" spans="1:4" ht="12.75">
      <c r="A828" t="s">
        <v>1254</v>
      </c>
      <c r="B828" t="s">
        <v>1255</v>
      </c>
      <c r="C828" s="64">
        <v>37074</v>
      </c>
      <c r="D828" s="22">
        <v>0.924699074074074</v>
      </c>
    </row>
    <row r="829" spans="1:4" ht="12.75">
      <c r="A829" t="s">
        <v>1256</v>
      </c>
      <c r="B829" t="s">
        <v>1257</v>
      </c>
      <c r="C829" s="64">
        <v>37074</v>
      </c>
      <c r="D829" s="22">
        <v>0.9248263888888889</v>
      </c>
    </row>
    <row r="830" spans="1:4" ht="12.75">
      <c r="A830" t="s">
        <v>1258</v>
      </c>
      <c r="B830" t="s">
        <v>1259</v>
      </c>
      <c r="C830" s="64">
        <v>37074</v>
      </c>
      <c r="D830" s="22">
        <v>0.9249652777777778</v>
      </c>
    </row>
    <row r="831" spans="1:4" ht="12.75">
      <c r="A831" t="s">
        <v>1260</v>
      </c>
      <c r="B831" t="s">
        <v>1261</v>
      </c>
      <c r="C831" s="64">
        <v>37074</v>
      </c>
      <c r="D831" s="22">
        <v>0.9251041666666667</v>
      </c>
    </row>
    <row r="832" spans="1:4" ht="12.75">
      <c r="A832" t="s">
        <v>1262</v>
      </c>
      <c r="B832" t="s">
        <v>1263</v>
      </c>
      <c r="C832" s="64">
        <v>37074</v>
      </c>
      <c r="D832" s="22">
        <v>0.9252314814814815</v>
      </c>
    </row>
    <row r="833" spans="1:4" ht="12.75">
      <c r="A833" t="s">
        <v>1264</v>
      </c>
      <c r="B833" t="s">
        <v>1265</v>
      </c>
      <c r="C833" s="64">
        <v>37074</v>
      </c>
      <c r="D833" s="22">
        <v>0.9253587962962962</v>
      </c>
    </row>
    <row r="834" spans="1:4" ht="12.75">
      <c r="A834" t="s">
        <v>1266</v>
      </c>
      <c r="B834" t="s">
        <v>1267</v>
      </c>
      <c r="C834" s="64">
        <v>37074</v>
      </c>
      <c r="D834" s="22">
        <v>0.9255092592592593</v>
      </c>
    </row>
    <row r="835" spans="1:4" ht="12.75">
      <c r="A835" t="s">
        <v>1268</v>
      </c>
      <c r="B835" t="s">
        <v>1269</v>
      </c>
      <c r="C835" s="64">
        <v>37074</v>
      </c>
      <c r="D835" s="22">
        <v>0.9256828703703704</v>
      </c>
    </row>
    <row r="836" spans="1:4" ht="12.75">
      <c r="A836" t="s">
        <v>1270</v>
      </c>
      <c r="B836" t="s">
        <v>1271</v>
      </c>
      <c r="C836" s="64">
        <v>37074</v>
      </c>
      <c r="D836" s="22">
        <v>0.9258217592592594</v>
      </c>
    </row>
    <row r="837" spans="1:4" ht="12.75">
      <c r="A837" t="s">
        <v>1272</v>
      </c>
      <c r="B837" t="s">
        <v>1273</v>
      </c>
      <c r="C837" s="64">
        <v>37074</v>
      </c>
      <c r="D837" s="22">
        <v>0.9259490740740741</v>
      </c>
    </row>
    <row r="838" spans="1:4" ht="12.75">
      <c r="A838" t="s">
        <v>1274</v>
      </c>
      <c r="B838" t="s">
        <v>1275</v>
      </c>
      <c r="C838" s="64">
        <v>37074</v>
      </c>
      <c r="D838" s="22">
        <v>0.926087962962963</v>
      </c>
    </row>
    <row r="839" spans="1:4" ht="12.75">
      <c r="A839" t="s">
        <v>1276</v>
      </c>
      <c r="B839" t="s">
        <v>1277</v>
      </c>
      <c r="C839" s="64">
        <v>37074</v>
      </c>
      <c r="D839" s="22">
        <v>0.9262152777777778</v>
      </c>
    </row>
    <row r="840" spans="1:4" ht="12.75">
      <c r="A840" t="s">
        <v>1278</v>
      </c>
      <c r="B840" t="s">
        <v>1279</v>
      </c>
      <c r="C840" s="64">
        <v>37074</v>
      </c>
      <c r="D840" s="22">
        <v>0.9263425925925927</v>
      </c>
    </row>
    <row r="841" spans="1:4" ht="12.75">
      <c r="A841" t="s">
        <v>1280</v>
      </c>
      <c r="B841" t="s">
        <v>1281</v>
      </c>
      <c r="C841" s="64">
        <v>37074</v>
      </c>
      <c r="D841" s="22">
        <v>0.9264814814814816</v>
      </c>
    </row>
    <row r="842" spans="1:4" ht="12.75">
      <c r="A842" t="s">
        <v>1282</v>
      </c>
      <c r="B842" t="s">
        <v>1283</v>
      </c>
      <c r="C842" s="64">
        <v>37074</v>
      </c>
      <c r="D842" s="22">
        <v>0.9266087962962963</v>
      </c>
    </row>
    <row r="843" spans="1:4" ht="12.75">
      <c r="A843" t="s">
        <v>1284</v>
      </c>
      <c r="B843" t="s">
        <v>1285</v>
      </c>
      <c r="C843" s="64">
        <v>37074</v>
      </c>
      <c r="D843" s="22">
        <v>0.926724537037037</v>
      </c>
    </row>
    <row r="844" spans="1:4" ht="12.75">
      <c r="A844" t="s">
        <v>1286</v>
      </c>
      <c r="B844" t="s">
        <v>1287</v>
      </c>
      <c r="C844" s="64">
        <v>37074</v>
      </c>
      <c r="D844" s="22">
        <v>0.9268518518518518</v>
      </c>
    </row>
    <row r="845" spans="1:4" ht="12.75">
      <c r="A845" t="s">
        <v>1288</v>
      </c>
      <c r="B845" t="s">
        <v>1289</v>
      </c>
      <c r="C845" s="64">
        <v>37074</v>
      </c>
      <c r="D845" s="22">
        <v>0.9269675925925926</v>
      </c>
    </row>
    <row r="846" spans="1:4" ht="12.75">
      <c r="A846" t="s">
        <v>1290</v>
      </c>
      <c r="B846" t="s">
        <v>1291</v>
      </c>
      <c r="C846" s="64">
        <v>37074</v>
      </c>
      <c r="D846" s="22">
        <v>0.9271064814814814</v>
      </c>
    </row>
    <row r="847" spans="1:4" ht="12.75">
      <c r="A847" t="s">
        <v>1292</v>
      </c>
      <c r="B847" t="s">
        <v>1293</v>
      </c>
      <c r="C847" s="64">
        <v>37074</v>
      </c>
      <c r="D847" s="22">
        <v>0.9272337962962963</v>
      </c>
    </row>
    <row r="848" spans="1:4" ht="12.75">
      <c r="A848" t="s">
        <v>205</v>
      </c>
      <c r="B848" t="s">
        <v>1294</v>
      </c>
      <c r="C848" s="64">
        <v>37074</v>
      </c>
      <c r="D848" s="22">
        <v>0.9273958333333333</v>
      </c>
    </row>
    <row r="849" spans="1:4" ht="12.75">
      <c r="A849" t="s">
        <v>1295</v>
      </c>
      <c r="B849" t="s">
        <v>1296</v>
      </c>
      <c r="C849" s="64">
        <v>37074</v>
      </c>
      <c r="D849" s="22">
        <v>0.9275347222222222</v>
      </c>
    </row>
    <row r="850" spans="1:4" ht="12.75">
      <c r="A850" t="s">
        <v>1297</v>
      </c>
      <c r="B850" t="s">
        <v>1298</v>
      </c>
      <c r="C850" s="64">
        <v>37074</v>
      </c>
      <c r="D850" s="22">
        <v>0.9276504629629629</v>
      </c>
    </row>
    <row r="851" spans="1:4" ht="12.75">
      <c r="A851" t="s">
        <v>1299</v>
      </c>
      <c r="B851" t="s">
        <v>1300</v>
      </c>
      <c r="C851" s="64">
        <v>37074</v>
      </c>
      <c r="D851" s="22">
        <v>0.9277777777777777</v>
      </c>
    </row>
    <row r="852" spans="1:4" ht="12.75">
      <c r="A852" t="s">
        <v>1301</v>
      </c>
      <c r="B852" t="s">
        <v>1302</v>
      </c>
      <c r="C852" s="64">
        <v>37074</v>
      </c>
      <c r="D852" s="22">
        <v>0.9278935185185185</v>
      </c>
    </row>
    <row r="853" spans="1:4" ht="12.75">
      <c r="A853" t="s">
        <v>1303</v>
      </c>
      <c r="B853" t="s">
        <v>1304</v>
      </c>
      <c r="C853" s="64">
        <v>37074</v>
      </c>
      <c r="D853" s="22">
        <v>0.9280671296296297</v>
      </c>
    </row>
    <row r="854" spans="1:4" ht="12.75">
      <c r="A854" t="s">
        <v>1305</v>
      </c>
      <c r="B854" t="s">
        <v>1306</v>
      </c>
      <c r="C854" s="64">
        <v>37074</v>
      </c>
      <c r="D854" s="22">
        <v>0.9282060185185186</v>
      </c>
    </row>
    <row r="855" spans="1:4" ht="12.75">
      <c r="A855" t="s">
        <v>1307</v>
      </c>
      <c r="B855" t="s">
        <v>1308</v>
      </c>
      <c r="C855" s="64">
        <v>37074</v>
      </c>
      <c r="D855" s="22">
        <v>0.9283217592592593</v>
      </c>
    </row>
    <row r="856" spans="1:4" ht="12.75">
      <c r="A856" t="s">
        <v>1309</v>
      </c>
      <c r="B856" t="s">
        <v>1310</v>
      </c>
      <c r="C856" s="64">
        <v>37074</v>
      </c>
      <c r="D856" s="22">
        <v>0.9284722222222223</v>
      </c>
    </row>
    <row r="857" spans="1:4" ht="12.75">
      <c r="A857" t="s">
        <v>1311</v>
      </c>
      <c r="B857" t="s">
        <v>1312</v>
      </c>
      <c r="C857" s="64">
        <v>37074</v>
      </c>
      <c r="D857" s="22">
        <v>0.9286226851851852</v>
      </c>
    </row>
    <row r="858" spans="1:4" ht="12.75">
      <c r="A858" t="s">
        <v>1313</v>
      </c>
      <c r="B858" t="s">
        <v>1314</v>
      </c>
      <c r="C858" s="64">
        <v>37074</v>
      </c>
      <c r="D858" s="22">
        <v>0.9287615740740741</v>
      </c>
    </row>
    <row r="859" spans="1:4" ht="12.75">
      <c r="A859" t="s">
        <v>1315</v>
      </c>
      <c r="B859" t="s">
        <v>1316</v>
      </c>
      <c r="C859" s="64">
        <v>37074</v>
      </c>
      <c r="D859" s="22">
        <v>0.9289351851851851</v>
      </c>
    </row>
    <row r="860" spans="1:4" ht="12.75">
      <c r="A860" t="s">
        <v>1317</v>
      </c>
      <c r="B860" t="s">
        <v>1318</v>
      </c>
      <c r="C860" s="64">
        <v>37074</v>
      </c>
      <c r="D860" s="22">
        <v>0.9290625</v>
      </c>
    </row>
    <row r="861" spans="1:4" ht="12.75">
      <c r="A861" t="s">
        <v>1319</v>
      </c>
      <c r="B861" t="s">
        <v>1320</v>
      </c>
      <c r="C861" s="64">
        <v>37074</v>
      </c>
      <c r="D861" s="22">
        <v>0.9291782407407408</v>
      </c>
    </row>
    <row r="862" spans="1:4" ht="12.75">
      <c r="A862" t="s">
        <v>1321</v>
      </c>
      <c r="B862" t="s">
        <v>1322</v>
      </c>
      <c r="C862" s="64">
        <v>37074</v>
      </c>
      <c r="D862" s="22">
        <v>0.9293055555555556</v>
      </c>
    </row>
    <row r="863" spans="1:4" ht="12.75">
      <c r="A863" t="s">
        <v>1323</v>
      </c>
      <c r="B863" t="s">
        <v>1324</v>
      </c>
      <c r="C863" s="64">
        <v>37074</v>
      </c>
      <c r="D863" s="22">
        <v>0.9294328703703704</v>
      </c>
    </row>
    <row r="864" spans="1:4" ht="12.75">
      <c r="A864" t="s">
        <v>1325</v>
      </c>
      <c r="B864" t="s">
        <v>1326</v>
      </c>
      <c r="C864" s="64">
        <v>37074</v>
      </c>
      <c r="D864" s="22">
        <v>0.9295717592592593</v>
      </c>
    </row>
    <row r="865" spans="1:4" ht="12.75">
      <c r="A865" t="s">
        <v>1327</v>
      </c>
      <c r="B865" t="s">
        <v>1328</v>
      </c>
      <c r="C865" s="64">
        <v>37074</v>
      </c>
      <c r="D865" s="22">
        <v>0.9297106481481481</v>
      </c>
    </row>
    <row r="866" spans="1:4" ht="12.75">
      <c r="A866" t="s">
        <v>1329</v>
      </c>
      <c r="B866" t="s">
        <v>1330</v>
      </c>
      <c r="C866" s="64">
        <v>37074</v>
      </c>
      <c r="D866" s="22">
        <v>0.929849537037037</v>
      </c>
    </row>
    <row r="867" spans="1:4" ht="12.75">
      <c r="A867" t="s">
        <v>1331</v>
      </c>
      <c r="B867" t="s">
        <v>1332</v>
      </c>
      <c r="C867" s="64">
        <v>37074</v>
      </c>
      <c r="D867" s="22">
        <v>0.9299768518518517</v>
      </c>
    </row>
    <row r="868" spans="1:4" ht="12.75">
      <c r="A868" t="s">
        <v>1333</v>
      </c>
      <c r="B868" t="s">
        <v>1334</v>
      </c>
      <c r="C868" s="64">
        <v>37074</v>
      </c>
      <c r="D868" s="22">
        <v>0.9301041666666667</v>
      </c>
    </row>
    <row r="869" spans="1:4" ht="12.75">
      <c r="A869" t="s">
        <v>1335</v>
      </c>
      <c r="B869" t="s">
        <v>1336</v>
      </c>
      <c r="C869" s="64">
        <v>37074</v>
      </c>
      <c r="D869" s="22">
        <v>0.9302314814814815</v>
      </c>
    </row>
    <row r="870" spans="1:4" ht="12.75">
      <c r="A870" t="s">
        <v>1337</v>
      </c>
      <c r="B870" t="s">
        <v>1338</v>
      </c>
      <c r="C870" s="64">
        <v>37074</v>
      </c>
      <c r="D870" s="22">
        <v>0.9303703703703704</v>
      </c>
    </row>
    <row r="871" spans="1:4" ht="12.75">
      <c r="A871" t="s">
        <v>1339</v>
      </c>
      <c r="B871" t="s">
        <v>1340</v>
      </c>
      <c r="C871" s="64">
        <v>37074</v>
      </c>
      <c r="D871" s="22">
        <v>0.9304976851851853</v>
      </c>
    </row>
    <row r="872" spans="1:4" ht="12.75">
      <c r="A872" t="s">
        <v>1178</v>
      </c>
      <c r="B872" t="s">
        <v>1341</v>
      </c>
      <c r="C872" s="64">
        <v>37074</v>
      </c>
      <c r="D872" s="22">
        <v>0.930625</v>
      </c>
    </row>
    <row r="873" spans="1:4" ht="12.75">
      <c r="A873" t="s">
        <v>1342</v>
      </c>
      <c r="B873" t="s">
        <v>1343</v>
      </c>
      <c r="C873" s="64">
        <v>37074</v>
      </c>
      <c r="D873" s="22">
        <v>0.9307986111111112</v>
      </c>
    </row>
    <row r="874" spans="1:4" ht="12.75">
      <c r="A874" t="s">
        <v>1344</v>
      </c>
      <c r="B874" t="s">
        <v>1345</v>
      </c>
      <c r="C874" s="64">
        <v>37074</v>
      </c>
      <c r="D874" s="22">
        <v>0.9309259259259259</v>
      </c>
    </row>
    <row r="875" spans="1:4" ht="12.75">
      <c r="A875" t="s">
        <v>1346</v>
      </c>
      <c r="B875" t="s">
        <v>1347</v>
      </c>
      <c r="C875" s="64">
        <v>37074</v>
      </c>
      <c r="D875" s="22">
        <v>0.9310995370370371</v>
      </c>
    </row>
    <row r="876" spans="1:4" ht="12.75">
      <c r="A876" t="s">
        <v>1348</v>
      </c>
      <c r="B876" t="s">
        <v>1349</v>
      </c>
      <c r="C876" s="64">
        <v>37074</v>
      </c>
      <c r="D876" s="22">
        <v>0.931238425925926</v>
      </c>
    </row>
    <row r="877" spans="1:4" ht="12.75">
      <c r="A877" t="s">
        <v>1350</v>
      </c>
      <c r="B877" t="s">
        <v>1351</v>
      </c>
      <c r="C877" s="64">
        <v>37074</v>
      </c>
      <c r="D877" s="22">
        <v>0.9313657407407407</v>
      </c>
    </row>
    <row r="878" spans="1:4" ht="12.75">
      <c r="A878" t="s">
        <v>1352</v>
      </c>
      <c r="B878" t="s">
        <v>1353</v>
      </c>
      <c r="C878" s="64">
        <v>37074</v>
      </c>
      <c r="D878" s="22">
        <v>0.9315046296296297</v>
      </c>
    </row>
    <row r="879" spans="1:4" ht="12.75">
      <c r="A879" t="s">
        <v>1354</v>
      </c>
      <c r="B879" t="s">
        <v>1355</v>
      </c>
      <c r="C879" s="64">
        <v>37074</v>
      </c>
      <c r="D879" s="22">
        <v>0.9316319444444444</v>
      </c>
    </row>
    <row r="880" spans="1:4" ht="12.75">
      <c r="A880" t="s">
        <v>1356</v>
      </c>
      <c r="B880" t="s">
        <v>1357</v>
      </c>
      <c r="C880" s="64">
        <v>37074</v>
      </c>
      <c r="D880" s="22">
        <v>0.9317708333333333</v>
      </c>
    </row>
    <row r="881" spans="1:4" ht="12.75">
      <c r="A881" t="s">
        <v>1358</v>
      </c>
      <c r="B881" t="s">
        <v>1359</v>
      </c>
      <c r="C881" s="64">
        <v>37074</v>
      </c>
      <c r="D881" s="22">
        <v>0.9318981481481482</v>
      </c>
    </row>
    <row r="882" spans="1:4" ht="12.75">
      <c r="A882" t="s">
        <v>1360</v>
      </c>
      <c r="B882" t="s">
        <v>1361</v>
      </c>
      <c r="C882" s="64">
        <v>37074</v>
      </c>
      <c r="D882" s="22">
        <v>0.932025462962963</v>
      </c>
    </row>
    <row r="883" spans="1:4" ht="12.75">
      <c r="A883" t="s">
        <v>1362</v>
      </c>
      <c r="B883" t="s">
        <v>1363</v>
      </c>
      <c r="C883" s="64">
        <v>37074</v>
      </c>
      <c r="D883" s="22">
        <v>0.9321643518518519</v>
      </c>
    </row>
    <row r="884" spans="1:4" ht="12.75">
      <c r="A884" t="s">
        <v>1364</v>
      </c>
      <c r="B884" t="s">
        <v>1365</v>
      </c>
      <c r="C884" s="64">
        <v>37074</v>
      </c>
      <c r="D884" s="22">
        <v>0.9322916666666666</v>
      </c>
    </row>
    <row r="885" spans="1:4" ht="12.75">
      <c r="A885" t="s">
        <v>1366</v>
      </c>
      <c r="B885" t="s">
        <v>1367</v>
      </c>
      <c r="C885" s="64">
        <v>37074</v>
      </c>
      <c r="D885" s="22">
        <v>0.9324189814814815</v>
      </c>
    </row>
    <row r="886" spans="1:4" ht="12.75">
      <c r="A886" t="s">
        <v>1368</v>
      </c>
      <c r="B886" t="s">
        <v>1369</v>
      </c>
      <c r="C886" s="64">
        <v>37074</v>
      </c>
      <c r="D886" s="22">
        <v>0.9325578703703704</v>
      </c>
    </row>
    <row r="887" spans="1:4" ht="12.75">
      <c r="A887" t="s">
        <v>1370</v>
      </c>
      <c r="B887" t="s">
        <v>1371</v>
      </c>
      <c r="C887" s="64">
        <v>37074</v>
      </c>
      <c r="D887" s="22">
        <v>0.9326851851851852</v>
      </c>
    </row>
    <row r="888" spans="1:4" ht="12.75">
      <c r="A888" t="s">
        <v>1372</v>
      </c>
      <c r="B888" t="s">
        <v>1373</v>
      </c>
      <c r="C888" s="64">
        <v>37074</v>
      </c>
      <c r="D888" s="22">
        <v>0.9328125</v>
      </c>
    </row>
    <row r="889" spans="1:4" ht="12.75">
      <c r="A889" t="s">
        <v>1374</v>
      </c>
      <c r="B889" t="s">
        <v>1375</v>
      </c>
      <c r="C889" s="64">
        <v>37074</v>
      </c>
      <c r="D889" s="22">
        <v>0.9329513888888888</v>
      </c>
    </row>
    <row r="890" spans="1:4" ht="12.75">
      <c r="A890" t="s">
        <v>1376</v>
      </c>
      <c r="B890" t="s">
        <v>1377</v>
      </c>
      <c r="C890" s="64">
        <v>37074</v>
      </c>
      <c r="D890" s="22">
        <v>0.9330902777777778</v>
      </c>
    </row>
    <row r="891" spans="1:4" ht="12.75">
      <c r="A891" t="s">
        <v>1378</v>
      </c>
      <c r="B891" t="s">
        <v>1379</v>
      </c>
      <c r="C891" s="64">
        <v>37074</v>
      </c>
      <c r="D891" s="22">
        <v>0.9332175925925926</v>
      </c>
    </row>
    <row r="892" spans="1:4" ht="12.75">
      <c r="A892" t="s">
        <v>1380</v>
      </c>
      <c r="B892" t="s">
        <v>1381</v>
      </c>
      <c r="C892" s="64">
        <v>37074</v>
      </c>
      <c r="D892" s="22">
        <v>0.9333564814814815</v>
      </c>
    </row>
    <row r="893" spans="1:4" ht="12.75">
      <c r="A893" t="s">
        <v>1382</v>
      </c>
      <c r="B893" t="s">
        <v>1383</v>
      </c>
      <c r="C893" s="64">
        <v>37074</v>
      </c>
      <c r="D893" s="22">
        <v>0.9334837962962963</v>
      </c>
    </row>
    <row r="894" spans="1:4" ht="12.75">
      <c r="A894" t="s">
        <v>1384</v>
      </c>
      <c r="B894" t="s">
        <v>762</v>
      </c>
      <c r="C894" s="64">
        <v>37074</v>
      </c>
      <c r="D894" s="22">
        <v>0.9336111111111111</v>
      </c>
    </row>
    <row r="895" spans="1:4" ht="12.75">
      <c r="A895" t="s">
        <v>1385</v>
      </c>
      <c r="B895" t="s">
        <v>1386</v>
      </c>
      <c r="C895" s="64">
        <v>37074</v>
      </c>
      <c r="D895" s="22">
        <v>0.93375</v>
      </c>
    </row>
    <row r="896" spans="1:4" ht="12.75">
      <c r="A896" t="s">
        <v>1387</v>
      </c>
      <c r="B896" t="s">
        <v>1388</v>
      </c>
      <c r="C896" s="64">
        <v>37074</v>
      </c>
      <c r="D896" s="22">
        <v>0.9338773148148148</v>
      </c>
    </row>
    <row r="897" spans="1:4" ht="12.75">
      <c r="A897" t="s">
        <v>1389</v>
      </c>
      <c r="B897" t="s">
        <v>1390</v>
      </c>
      <c r="C897" s="64">
        <v>37074</v>
      </c>
      <c r="D897" s="22">
        <v>0.9340046296296296</v>
      </c>
    </row>
    <row r="898" spans="1:4" ht="12.75">
      <c r="A898" t="s">
        <v>1391</v>
      </c>
      <c r="B898" t="s">
        <v>1392</v>
      </c>
      <c r="C898" s="64">
        <v>37074</v>
      </c>
      <c r="D898" s="22">
        <v>0.9341435185185185</v>
      </c>
    </row>
    <row r="899" spans="1:4" ht="12.75">
      <c r="A899" t="s">
        <v>1393</v>
      </c>
      <c r="B899" t="s">
        <v>1394</v>
      </c>
      <c r="C899" s="64">
        <v>37074</v>
      </c>
      <c r="D899" s="22">
        <v>0.9342708333333333</v>
      </c>
    </row>
    <row r="900" spans="1:4" ht="12.75">
      <c r="A900" t="s">
        <v>1395</v>
      </c>
      <c r="B900" t="s">
        <v>1396</v>
      </c>
      <c r="C900" s="64">
        <v>37074</v>
      </c>
      <c r="D900" s="22">
        <v>0.9343981481481481</v>
      </c>
    </row>
    <row r="901" spans="1:4" ht="12.75">
      <c r="A901" t="s">
        <v>1397</v>
      </c>
      <c r="B901" t="s">
        <v>1398</v>
      </c>
      <c r="C901" s="64">
        <v>37074</v>
      </c>
      <c r="D901" s="22">
        <v>0.9345254629629629</v>
      </c>
    </row>
    <row r="902" spans="1:4" ht="12.75">
      <c r="A902" t="s">
        <v>1399</v>
      </c>
      <c r="B902" t="s">
        <v>1400</v>
      </c>
      <c r="C902" s="64">
        <v>37074</v>
      </c>
      <c r="D902" s="22">
        <v>0.9346412037037037</v>
      </c>
    </row>
    <row r="903" spans="1:4" ht="12.75">
      <c r="A903" t="s">
        <v>1401</v>
      </c>
      <c r="B903" t="s">
        <v>1402</v>
      </c>
      <c r="C903" s="64">
        <v>37074</v>
      </c>
      <c r="D903" s="22">
        <v>0.9347569444444445</v>
      </c>
    </row>
    <row r="904" spans="1:4" ht="12.75">
      <c r="A904" t="s">
        <v>1403</v>
      </c>
      <c r="B904" t="s">
        <v>1404</v>
      </c>
      <c r="C904" s="64">
        <v>37074</v>
      </c>
      <c r="D904" s="22">
        <v>0.9348842592592592</v>
      </c>
    </row>
    <row r="905" spans="1:4" ht="12.75">
      <c r="A905" t="s">
        <v>1405</v>
      </c>
      <c r="B905" t="s">
        <v>1406</v>
      </c>
      <c r="C905" s="64">
        <v>37074</v>
      </c>
      <c r="D905" s="22">
        <v>0.9350231481481481</v>
      </c>
    </row>
    <row r="906" spans="1:4" ht="12.75">
      <c r="A906" t="s">
        <v>1407</v>
      </c>
      <c r="B906" t="s">
        <v>1408</v>
      </c>
      <c r="C906" s="64">
        <v>37074</v>
      </c>
      <c r="D906" s="22">
        <v>0.9350694444444444</v>
      </c>
    </row>
    <row r="908" spans="1:4" ht="12.75">
      <c r="A908" t="s">
        <v>60</v>
      </c>
      <c r="B908" t="s">
        <v>61</v>
      </c>
      <c r="C908" t="s">
        <v>62</v>
      </c>
      <c r="D908" t="s">
        <v>63</v>
      </c>
    </row>
    <row r="909" spans="1:4" ht="12.75">
      <c r="A909" t="s">
        <v>1409</v>
      </c>
      <c r="B909" t="s">
        <v>1410</v>
      </c>
      <c r="C909" s="64">
        <v>37074</v>
      </c>
      <c r="D909" s="22">
        <v>0.9359837962962962</v>
      </c>
    </row>
    <row r="910" spans="1:4" ht="12.75">
      <c r="A910" t="s">
        <v>1411</v>
      </c>
      <c r="B910" t="s">
        <v>1412</v>
      </c>
      <c r="C910" s="64">
        <v>37074</v>
      </c>
      <c r="D910" s="22">
        <v>0.936111111111111</v>
      </c>
    </row>
    <row r="911" spans="1:4" ht="12.75">
      <c r="A911" t="s">
        <v>1413</v>
      </c>
      <c r="B911" t="s">
        <v>1414</v>
      </c>
      <c r="C911" s="64">
        <v>37074</v>
      </c>
      <c r="D911" s="22">
        <v>0.936238425925926</v>
      </c>
    </row>
    <row r="912" spans="1:4" ht="12.75">
      <c r="A912" t="s">
        <v>1415</v>
      </c>
      <c r="B912" t="s">
        <v>1416</v>
      </c>
      <c r="C912" s="64">
        <v>37074</v>
      </c>
      <c r="D912" s="22">
        <v>0.9363888888888888</v>
      </c>
    </row>
    <row r="913" spans="1:4" ht="12.75">
      <c r="A913" t="s">
        <v>1409</v>
      </c>
      <c r="B913" t="s">
        <v>1417</v>
      </c>
      <c r="C913" s="64">
        <v>37074</v>
      </c>
      <c r="D913" s="22">
        <v>0.9365162037037037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="75" zoomScaleNormal="75" workbookViewId="0" topLeftCell="A1">
      <selection activeCell="A1" sqref="A1:A55"/>
    </sheetView>
  </sheetViews>
  <sheetFormatPr defaultColWidth="9.140625" defaultRowHeight="12.75"/>
  <sheetData>
    <row r="1" ht="12.75">
      <c r="A1" t="s">
        <v>1421</v>
      </c>
    </row>
    <row r="2" ht="12.75">
      <c r="A2" t="s">
        <v>1422</v>
      </c>
    </row>
    <row r="3" ht="12.75">
      <c r="A3" t="s">
        <v>1423</v>
      </c>
    </row>
    <row r="4" ht="12.75">
      <c r="A4" t="s">
        <v>1424</v>
      </c>
    </row>
    <row r="5" ht="12.75">
      <c r="A5" t="s">
        <v>1425</v>
      </c>
    </row>
    <row r="6" ht="12.75">
      <c r="A6" t="s">
        <v>1426</v>
      </c>
    </row>
    <row r="7" ht="12.75">
      <c r="A7" t="s">
        <v>1427</v>
      </c>
    </row>
    <row r="8" ht="12.75">
      <c r="A8" t="s">
        <v>1428</v>
      </c>
    </row>
    <row r="9" ht="12.75">
      <c r="A9" t="s">
        <v>1429</v>
      </c>
    </row>
    <row r="10" ht="12.75">
      <c r="A10" t="s">
        <v>1430</v>
      </c>
    </row>
    <row r="11" ht="12.75">
      <c r="A11" t="s">
        <v>1431</v>
      </c>
    </row>
    <row r="12" ht="12.75">
      <c r="A12" t="s">
        <v>1432</v>
      </c>
    </row>
    <row r="13" ht="12.75">
      <c r="A13" t="s">
        <v>1433</v>
      </c>
    </row>
    <row r="14" ht="12.75">
      <c r="A14" t="s">
        <v>1434</v>
      </c>
    </row>
    <row r="15" ht="12.75">
      <c r="A15" t="s">
        <v>1435</v>
      </c>
    </row>
    <row r="16" ht="12.75">
      <c r="A16" t="s">
        <v>1436</v>
      </c>
    </row>
    <row r="17" ht="12.75">
      <c r="A17" t="s">
        <v>1437</v>
      </c>
    </row>
    <row r="18" ht="12.75">
      <c r="A18" t="s">
        <v>1438</v>
      </c>
    </row>
    <row r="19" ht="12.75">
      <c r="A19" t="s">
        <v>1439</v>
      </c>
    </row>
    <row r="20" ht="12.75">
      <c r="A20" t="s">
        <v>1440</v>
      </c>
    </row>
    <row r="21" ht="12.75">
      <c r="A21" t="s">
        <v>1441</v>
      </c>
    </row>
    <row r="22" ht="12.75">
      <c r="A22" t="s">
        <v>1442</v>
      </c>
    </row>
    <row r="23" ht="12.75">
      <c r="A23" t="s">
        <v>1443</v>
      </c>
    </row>
    <row r="24" ht="12.75">
      <c r="A24" t="s">
        <v>1444</v>
      </c>
    </row>
    <row r="26" ht="12.75">
      <c r="A26" t="s">
        <v>1445</v>
      </c>
    </row>
    <row r="27" ht="12.75">
      <c r="A27" t="s">
        <v>1446</v>
      </c>
    </row>
    <row r="29" ht="12.75">
      <c r="A29" t="s">
        <v>1447</v>
      </c>
    </row>
    <row r="30" ht="12.75">
      <c r="A30" t="s">
        <v>1448</v>
      </c>
    </row>
    <row r="31" ht="12.75">
      <c r="A31" t="s">
        <v>1449</v>
      </c>
    </row>
    <row r="32" ht="12.75">
      <c r="A32" t="s">
        <v>1450</v>
      </c>
    </row>
    <row r="33" ht="12.75">
      <c r="A33" t="s">
        <v>1451</v>
      </c>
    </row>
    <row r="34" ht="12.75">
      <c r="A34" t="s">
        <v>1452</v>
      </c>
    </row>
    <row r="35" ht="12.75">
      <c r="A35" t="s">
        <v>1453</v>
      </c>
    </row>
    <row r="36" ht="12.75">
      <c r="A36" t="s">
        <v>1454</v>
      </c>
    </row>
    <row r="37" ht="12.75">
      <c r="A37" t="s">
        <v>1455</v>
      </c>
    </row>
    <row r="38" ht="12.75">
      <c r="A38" t="s">
        <v>1456</v>
      </c>
    </row>
    <row r="39" ht="12.75">
      <c r="A39" t="s">
        <v>1457</v>
      </c>
    </row>
    <row r="40" ht="12.75">
      <c r="A40" t="s">
        <v>1458</v>
      </c>
    </row>
    <row r="41" ht="12.75">
      <c r="A41" t="s">
        <v>1459</v>
      </c>
    </row>
    <row r="42" ht="12.75">
      <c r="A42" t="s">
        <v>1460</v>
      </c>
    </row>
    <row r="43" ht="12.75">
      <c r="A43" t="s">
        <v>1461</v>
      </c>
    </row>
    <row r="44" ht="12.75">
      <c r="A44" t="s">
        <v>1462</v>
      </c>
    </row>
    <row r="45" ht="12.75">
      <c r="A45" t="s">
        <v>1463</v>
      </c>
    </row>
    <row r="46" ht="12.75">
      <c r="A46" t="s">
        <v>1464</v>
      </c>
    </row>
    <row r="47" ht="12.75">
      <c r="A47" t="s">
        <v>1465</v>
      </c>
    </row>
    <row r="48" ht="12.75">
      <c r="A48" t="s">
        <v>1466</v>
      </c>
    </row>
    <row r="49" ht="12.75">
      <c r="A49" t="s">
        <v>1467</v>
      </c>
    </row>
    <row r="50" ht="12.75">
      <c r="A50" t="s">
        <v>1468</v>
      </c>
    </row>
    <row r="51" ht="12.75">
      <c r="A51" t="s">
        <v>1469</v>
      </c>
    </row>
    <row r="52" ht="12.75">
      <c r="A52" t="s">
        <v>1470</v>
      </c>
    </row>
    <row r="53" ht="12.75">
      <c r="A53" t="s">
        <v>1471</v>
      </c>
    </row>
    <row r="54" ht="12.75">
      <c r="A54" t="s">
        <v>1426</v>
      </c>
    </row>
    <row r="55" ht="12.75">
      <c r="A55" t="s">
        <v>1472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Union of Perfection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Princess Emmy</dc:creator>
  <cp:keywords/>
  <dc:description/>
  <cp:lastModifiedBy>Bruce G. Doddridge</cp:lastModifiedBy>
  <dcterms:created xsi:type="dcterms:W3CDTF">2001-08-20T20:52:16Z</dcterms:created>
  <dcterms:modified xsi:type="dcterms:W3CDTF">2002-08-30T14:30:42Z</dcterms:modified>
  <cp:category/>
  <cp:version/>
  <cp:contentType/>
  <cp:contentStatus/>
</cp:coreProperties>
</file>