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0290" windowHeight="9420" tabRatio="822" activeTab="7"/>
  </bookViews>
  <sheets>
    <sheet name="Palt" sheetId="1" r:id="rId1"/>
    <sheet name="Track" sheetId="2" r:id="rId2"/>
    <sheet name="Ozone" sheetId="3" r:id="rId3"/>
    <sheet name="CBE-FME_Palt" sheetId="4" r:id="rId4"/>
    <sheet name="CBE-FME_T" sheetId="5" r:id="rId5"/>
    <sheet name="CBE-FME_RH" sheetId="6" r:id="rId6"/>
    <sheet name="CBE-FME_O3" sheetId="7" r:id="rId7"/>
    <sheet name="Data" sheetId="8" r:id="rId8"/>
    <sheet name="TrackData" sheetId="9" r:id="rId9"/>
    <sheet name="Notes" sheetId="10" r:id="rId10"/>
    <sheet name="COts" sheetId="11" r:id="rId11"/>
    <sheet name="SO2ts" sheetId="12" r:id="rId12"/>
  </sheets>
  <definedNames/>
  <calcPr fullCalcOnLoad="1"/>
</workbook>
</file>

<file path=xl/sharedStrings.xml><?xml version="1.0" encoding="utf-8"?>
<sst xmlns="http://schemas.openxmlformats.org/spreadsheetml/2006/main" count="730" uniqueCount="696">
  <si>
    <t>Date</t>
  </si>
  <si>
    <t>DOY</t>
  </si>
  <si>
    <t>Dec.Day</t>
  </si>
  <si>
    <t>Time (UT)</t>
  </si>
  <si>
    <t>El. Time</t>
  </si>
  <si>
    <t>Raw Pr</t>
  </si>
  <si>
    <t>Pr</t>
  </si>
  <si>
    <t>Raw PAlt</t>
  </si>
  <si>
    <t>PAlt 1</t>
  </si>
  <si>
    <t>PAlt 2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</si>
  <si>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</si>
  <si>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</si>
  <si>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</si>
  <si>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</si>
  <si>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</si>
  <si>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</si>
  <si>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</si>
  <si>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</si>
  <si>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</si>
  <si>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</si>
  <si>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</si>
  <si>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</si>
  <si>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</si>
  <si>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</si>
  <si>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</si>
  <si>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</si>
  <si>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</si>
  <si>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</si>
  <si>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</si>
  <si>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</si>
  <si>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</si>
  <si>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Palt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</si>
  <si>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</si>
  <si>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</si>
  <si>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</si>
  <si>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</si>
  <si>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</si>
  <si>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</si>
  <si>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</si>
  <si>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</si>
  <si>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mbar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</si>
  <si>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</si>
  <si>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</si>
  <si>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</si>
  <si>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</si>
  <si>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</si>
  <si>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</si>
  <si>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</si>
  <si>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</si>
  <si>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</si>
  <si>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</si>
  <si>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</si>
  <si>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</si>
  <si>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</si>
  <si>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</si>
  <si>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</si>
  <si>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</si>
  <si>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</si>
  <si>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</si>
  <si>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</si>
  <si>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</si>
  <si>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</si>
  <si>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</si>
  <si>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</si>
  <si>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</si>
  <si>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N3936.94788</t>
  </si>
  <si>
    <t>W07845.90509</t>
  </si>
  <si>
    <t>N3936.95014</t>
  </si>
  <si>
    <t>W07845.90059</t>
  </si>
  <si>
    <t>N3936.93565</t>
  </si>
  <si>
    <t>W07845.85166</t>
  </si>
  <si>
    <t>N3936.95368</t>
  </si>
  <si>
    <t>W07845.81047</t>
  </si>
  <si>
    <t>N3936.99037</t>
  </si>
  <si>
    <t>W07845.78375</t>
  </si>
  <si>
    <t>N3937.04476</t>
  </si>
  <si>
    <t>W07845.77377</t>
  </si>
  <si>
    <t>N3937.07373</t>
  </si>
  <si>
    <t>W07845.71616</t>
  </si>
  <si>
    <t>N3937.10141</t>
  </si>
  <si>
    <t>W07845.64631</t>
  </si>
  <si>
    <t>N3937.13778</t>
  </si>
  <si>
    <t>W07845.58419</t>
  </si>
  <si>
    <t>N3937.17351</t>
  </si>
  <si>
    <t>W07845.52272</t>
  </si>
  <si>
    <t>N3937.21020</t>
  </si>
  <si>
    <t>W07845.45931</t>
  </si>
  <si>
    <t>N3937.23981</t>
  </si>
  <si>
    <t>W07845.40395</t>
  </si>
  <si>
    <t>N3937.27136</t>
  </si>
  <si>
    <t>W07845.34795</t>
  </si>
  <si>
    <t>N3937.32800</t>
  </si>
  <si>
    <t>W07845.29387</t>
  </si>
  <si>
    <t>N3937.35408</t>
  </si>
  <si>
    <t>W07845.27585</t>
  </si>
  <si>
    <t>N3937.35375</t>
  </si>
  <si>
    <t>W07845.27746</t>
  </si>
  <si>
    <t>N3937.35311</t>
  </si>
  <si>
    <t>W07845.27810</t>
  </si>
  <si>
    <t>N3937.35182</t>
  </si>
  <si>
    <t>N3937.35150</t>
  </si>
  <si>
    <t>N3937.35247</t>
  </si>
  <si>
    <t>W07845.27907</t>
  </si>
  <si>
    <t>N3937.35118</t>
  </si>
  <si>
    <t>W07845.27842</t>
  </si>
  <si>
    <t>N3937.35054</t>
  </si>
  <si>
    <t>N3937.34796</t>
  </si>
  <si>
    <t>W07845.27488</t>
  </si>
  <si>
    <t>N3937.34603</t>
  </si>
  <si>
    <t>W07845.27327</t>
  </si>
  <si>
    <t>N3937.34571</t>
  </si>
  <si>
    <t>N3937.34313</t>
  </si>
  <si>
    <t>W07845.27295</t>
  </si>
  <si>
    <t>N3937.34217</t>
  </si>
  <si>
    <t>W07845.27263</t>
  </si>
  <si>
    <t>W07845.27231</t>
  </si>
  <si>
    <t>N3937.34345</t>
  </si>
  <si>
    <t>W07845.27520</t>
  </si>
  <si>
    <t>N3937.34442</t>
  </si>
  <si>
    <t>W07845.27553</t>
  </si>
  <si>
    <t>N3937.34699</t>
  </si>
  <si>
    <t>W07845.27134</t>
  </si>
  <si>
    <t>N3937.33219</t>
  </si>
  <si>
    <t>W07845.24431</t>
  </si>
  <si>
    <t>N3937.31256</t>
  </si>
  <si>
    <t>W07845.22145</t>
  </si>
  <si>
    <t>N3937.29711</t>
  </si>
  <si>
    <t>W07845.23368</t>
  </si>
  <si>
    <t>N3937.25784</t>
  </si>
  <si>
    <t>W07845.26104</t>
  </si>
  <si>
    <t>N3937.14551</t>
  </si>
  <si>
    <t>W07845.37627</t>
  </si>
  <si>
    <t>N3936.95271</t>
  </si>
  <si>
    <t>W07845.58130</t>
  </si>
  <si>
    <t>N3936.71131</t>
  </si>
  <si>
    <t>W07845.82688</t>
  </si>
  <si>
    <t>N3936.45285</t>
  </si>
  <si>
    <t>W07846.06120</t>
  </si>
  <si>
    <t>N3936.15288</t>
  </si>
  <si>
    <t>W07846.15840</t>
  </si>
  <si>
    <t>N3935.85354</t>
  </si>
  <si>
    <t>W07845.98266</t>
  </si>
  <si>
    <t>N3935.82200</t>
  </si>
  <si>
    <t>W07845.45030</t>
  </si>
  <si>
    <t>N3935.90343</t>
  </si>
  <si>
    <t>W07845.09432</t>
  </si>
  <si>
    <t>N3936.07852</t>
  </si>
  <si>
    <t>W07844.77760</t>
  </si>
  <si>
    <t>N3936.31220</t>
  </si>
  <si>
    <t>W07844.56259</t>
  </si>
  <si>
    <t>N3936.62602</t>
  </si>
  <si>
    <t>W07844.32120</t>
  </si>
  <si>
    <t>N3936.89542</t>
  </si>
  <si>
    <t>W07844.13741</t>
  </si>
  <si>
    <t>N3937.22984</t>
  </si>
  <si>
    <t>W07843.96264</t>
  </si>
  <si>
    <t>N3937.55749</t>
  </si>
  <si>
    <t>W07843.81716</t>
  </si>
  <si>
    <t>N3937.86809</t>
  </si>
  <si>
    <t>W07843.65976</t>
  </si>
  <si>
    <t>N3938.19350</t>
  </si>
  <si>
    <t>W07843.49819</t>
  </si>
  <si>
    <t>N3938.48736</t>
  </si>
  <si>
    <t>W07843.33597</t>
  </si>
  <si>
    <t>N3938.78605</t>
  </si>
  <si>
    <t>W07843.16699</t>
  </si>
  <si>
    <t>N3939.12916</t>
  </si>
  <si>
    <t>W07842.99736</t>
  </si>
  <si>
    <t>N3939.44910</t>
  </si>
  <si>
    <t>W07842.90338</t>
  </si>
  <si>
    <t>N3939.75648</t>
  </si>
  <si>
    <t>W07842.80071</t>
  </si>
  <si>
    <t>N3940.06515</t>
  </si>
  <si>
    <t>W07842.67164</t>
  </si>
  <si>
    <t>N3940.38830</t>
  </si>
  <si>
    <t>W07842.57476</t>
  </si>
  <si>
    <t>N3940.74267</t>
  </si>
  <si>
    <t>W07842.45534</t>
  </si>
  <si>
    <t>N3941.01722</t>
  </si>
  <si>
    <t>W07842.19399</t>
  </si>
  <si>
    <t>N3941.17011</t>
  </si>
  <si>
    <t>W07841.80840</t>
  </si>
  <si>
    <t>N3941.31237</t>
  </si>
  <si>
    <t>W07841.42280</t>
  </si>
  <si>
    <t>N3941.41827</t>
  </si>
  <si>
    <t>W07840.98957</t>
  </si>
  <si>
    <t>N3941.41505</t>
  </si>
  <si>
    <t>W07840.60494</t>
  </si>
  <si>
    <t>N3941.35196</t>
  </si>
  <si>
    <t>W07840.12729</t>
  </si>
  <si>
    <t>N3941.28115</t>
  </si>
  <si>
    <t>W07839.72239</t>
  </si>
  <si>
    <t>N3941.18910</t>
  </si>
  <si>
    <t>W07839.32456</t>
  </si>
  <si>
    <t>N3941.09511</t>
  </si>
  <si>
    <t>W07838.86397</t>
  </si>
  <si>
    <t>N3940.98890</t>
  </si>
  <si>
    <t>W07838.43428</t>
  </si>
  <si>
    <t>N3940.82475</t>
  </si>
  <si>
    <t>W07838.04032</t>
  </si>
  <si>
    <t>N3940.57788</t>
  </si>
  <si>
    <t>W07837.66824</t>
  </si>
  <si>
    <t>N3940.38765</t>
  </si>
  <si>
    <t>W07837.29488</t>
  </si>
  <si>
    <t>N3940.26728</t>
  </si>
  <si>
    <t>W07836.86262</t>
  </si>
  <si>
    <t>N3940.06611</t>
  </si>
  <si>
    <t>W07836.44709</t>
  </si>
  <si>
    <t>N3939.84950</t>
  </si>
  <si>
    <t>W07835.99165</t>
  </si>
  <si>
    <t>N3939.71657</t>
  </si>
  <si>
    <t>W07835.50402</t>
  </si>
  <si>
    <t>N3939.58428</t>
  </si>
  <si>
    <t>W07834.94269</t>
  </si>
  <si>
    <t>N3939.47549</t>
  </si>
  <si>
    <t>W07834.46923</t>
  </si>
  <si>
    <t>N3939.36734</t>
  </si>
  <si>
    <t>W07833.94105</t>
  </si>
  <si>
    <t>N3939.22862</t>
  </si>
  <si>
    <t>W07833.41480</t>
  </si>
  <si>
    <t>N3939.06704</t>
  </si>
  <si>
    <t>W07832.88662</t>
  </si>
  <si>
    <t>N3938.88390</t>
  </si>
  <si>
    <t>W07832.32818</t>
  </si>
  <si>
    <t>N3938.71170</t>
  </si>
  <si>
    <t>W07831.81320</t>
  </si>
  <si>
    <t>N3938.53049</t>
  </si>
  <si>
    <t>W07831.24543</t>
  </si>
  <si>
    <t>N3938.35443</t>
  </si>
  <si>
    <t>W07830.70083</t>
  </si>
  <si>
    <t>N3938.20026</t>
  </si>
  <si>
    <t>W07830.22801</t>
  </si>
  <si>
    <t>N3938.02259</t>
  </si>
  <si>
    <t>W07829.67118</t>
  </si>
  <si>
    <t>N3937.84460</t>
  </si>
  <si>
    <t>W07829.11307</t>
  </si>
  <si>
    <t>N3937.68045</t>
  </si>
  <si>
    <t>W07828.59262</t>
  </si>
  <si>
    <t>N3937.51179</t>
  </si>
  <si>
    <t>W07828.06991</t>
  </si>
  <si>
    <t>W07827.52756</t>
  </si>
  <si>
    <t>N3937.17866</t>
  </si>
  <si>
    <t>W07827.01419</t>
  </si>
  <si>
    <t>N3937.01193</t>
  </si>
  <si>
    <t>W07826.47828</t>
  </si>
  <si>
    <t>N3936.84746</t>
  </si>
  <si>
    <t>W07825.94206</t>
  </si>
  <si>
    <t>N3936.68234</t>
  </si>
  <si>
    <t>W07825.41098</t>
  </si>
  <si>
    <t>N3936.51272</t>
  </si>
  <si>
    <t>W07824.84353</t>
  </si>
  <si>
    <t>N3936.34632</t>
  </si>
  <si>
    <t>W07824.29572</t>
  </si>
  <si>
    <t>N3936.18892</t>
  </si>
  <si>
    <t>W07823.79940</t>
  </si>
  <si>
    <t>N3936.00707</t>
  </si>
  <si>
    <t>W07823.21908</t>
  </si>
  <si>
    <t>N3935.84228</t>
  </si>
  <si>
    <t>W07822.68639</t>
  </si>
  <si>
    <t>N3935.69422</t>
  </si>
  <si>
    <t>W07822.20746</t>
  </si>
  <si>
    <t>N3935.52814</t>
  </si>
  <si>
    <t>W07821.67219</t>
  </si>
  <si>
    <t>N3935.36463</t>
  </si>
  <si>
    <t>W07821.14401</t>
  </si>
  <si>
    <t>N3935.21432</t>
  </si>
  <si>
    <t>W07820.66089</t>
  </si>
  <si>
    <t>N3935.03504</t>
  </si>
  <si>
    <t>W07820.10439</t>
  </si>
  <si>
    <t>N3934.88376</t>
  </si>
  <si>
    <t>W07819.58297</t>
  </si>
  <si>
    <t>N3934.71221</t>
  </si>
  <si>
    <t>W07819.02678</t>
  </si>
  <si>
    <t>N3934.55546</t>
  </si>
  <si>
    <t>W07818.49925</t>
  </si>
  <si>
    <t>N3934.39227</t>
  </si>
  <si>
    <t>W07817.95884</t>
  </si>
  <si>
    <t>N3934.24132</t>
  </si>
  <si>
    <t>W07817.46510</t>
  </si>
  <si>
    <t>N3934.06944</t>
  </si>
  <si>
    <t>W07816.89926</t>
  </si>
  <si>
    <t>N3933.90336</t>
  </si>
  <si>
    <t>W07816.34919</t>
  </si>
  <si>
    <t>N3933.74532</t>
  </si>
  <si>
    <t>W07815.81682</t>
  </si>
  <si>
    <t>N3933.60145</t>
  </si>
  <si>
    <t>W07815.33113</t>
  </si>
  <si>
    <t>N3933.42507</t>
  </si>
  <si>
    <t>W07814.72956</t>
  </si>
  <si>
    <t>N3933.28152</t>
  </si>
  <si>
    <t>W07814.25224</t>
  </si>
  <si>
    <t>N3933.11093</t>
  </si>
  <si>
    <t>W07813.67352</t>
  </si>
  <si>
    <t>N3932.97220</t>
  </si>
  <si>
    <t>W07813.18622</t>
  </si>
  <si>
    <t>N3932.81192</t>
  </si>
  <si>
    <t>W07812.61427</t>
  </si>
  <si>
    <t>N3932.65195</t>
  </si>
  <si>
    <t>W07812.06774</t>
  </si>
  <si>
    <t>N3932.50679</t>
  </si>
  <si>
    <t>W07811.58977</t>
  </si>
  <si>
    <t>N3932.33330</t>
  </si>
  <si>
    <t>W07811.01524</t>
  </si>
  <si>
    <t>N3932.16979</t>
  </si>
  <si>
    <t>W07810.48223</t>
  </si>
  <si>
    <t>N3932.01369</t>
  </si>
  <si>
    <t>W07809.96628</t>
  </si>
  <si>
    <t>N3931.85083</t>
  </si>
  <si>
    <t>W07809.42330</t>
  </si>
  <si>
    <t>N3931.69762</t>
  </si>
  <si>
    <t>W07808.89673</t>
  </si>
  <si>
    <t>N3931.55503</t>
  </si>
  <si>
    <t>W07808.41071</t>
  </si>
  <si>
    <t>N3931.38187</t>
  </si>
  <si>
    <t>W07807.80496</t>
  </si>
  <si>
    <t>N3931.22770</t>
  </si>
  <si>
    <t>W07807.27710</t>
  </si>
  <si>
    <t>N3931.07063</t>
  </si>
  <si>
    <t>W07806.73315</t>
  </si>
  <si>
    <t>N3930.88942</t>
  </si>
  <si>
    <t>W07806.14896</t>
  </si>
  <si>
    <t>N3930.72945</t>
  </si>
  <si>
    <t>W07805.61499</t>
  </si>
  <si>
    <t>N3930.57431</t>
  </si>
  <si>
    <t>W07805.07619</t>
  </si>
  <si>
    <t>N3930.40565</t>
  </si>
  <si>
    <t>W07804.51775</t>
  </si>
  <si>
    <t>N3930.23989</t>
  </si>
  <si>
    <t>W07803.93872</t>
  </si>
  <si>
    <t>N3930.08250</t>
  </si>
  <si>
    <t>W07803.41665</t>
  </si>
  <si>
    <t>N3929.92768</t>
  </si>
  <si>
    <t>W07802.87849</t>
  </si>
  <si>
    <t>N3929.73102</t>
  </si>
  <si>
    <t>W07802.20161</t>
  </si>
  <si>
    <t>N3929.57717</t>
  </si>
  <si>
    <t>W07801.65766</t>
  </si>
  <si>
    <t>N3929.42396</t>
  </si>
  <si>
    <t>W07801.12465</t>
  </si>
  <si>
    <t>N3929.26174</t>
  </si>
  <si>
    <t>W07800.58907</t>
  </si>
  <si>
    <t>N3929.10306</t>
  </si>
  <si>
    <t>W07800.04930</t>
  </si>
  <si>
    <t>N3928.94438</t>
  </si>
  <si>
    <t>W07759.52691</t>
  </si>
  <si>
    <t>N3928.79504</t>
  </si>
  <si>
    <t>W07759.03800</t>
  </si>
  <si>
    <t>N3928.62059</t>
  </si>
  <si>
    <t>W07758.45703</t>
  </si>
  <si>
    <t>N3928.45322</t>
  </si>
  <si>
    <t>W07757.92080</t>
  </si>
  <si>
    <t>N3928.22341</t>
  </si>
  <si>
    <t>W07757.17923</t>
  </si>
  <si>
    <t>N3928.07020</t>
  </si>
  <si>
    <t>W07756.68742</t>
  </si>
  <si>
    <t>N3927.90315</t>
  </si>
  <si>
    <t>W07756.14314</t>
  </si>
  <si>
    <t>N3927.75413</t>
  </si>
  <si>
    <t>W07755.65037</t>
  </si>
  <si>
    <t>N3927.58837</t>
  </si>
  <si>
    <t>W07755.10062</t>
  </si>
  <si>
    <t>N3927.41070</t>
  </si>
  <si>
    <t>W07754.54573</t>
  </si>
  <si>
    <t>N3927.23399</t>
  </si>
  <si>
    <t>W07754.00338</t>
  </si>
  <si>
    <t>N3927.07177</t>
  </si>
  <si>
    <t>W07753.47424</t>
  </si>
  <si>
    <t>N3926.92533</t>
  </si>
  <si>
    <t>W07752.98661</t>
  </si>
  <si>
    <t>N3926.77308</t>
  </si>
  <si>
    <t>W07752.49802</t>
  </si>
  <si>
    <t>N3926.59155</t>
  </si>
  <si>
    <t>W07751.89871</t>
  </si>
  <si>
    <t>N3926.43931</t>
  </si>
  <si>
    <t>W07751.40368</t>
  </si>
  <si>
    <t>N3926.27677</t>
  </si>
  <si>
    <t>W07750.86423</t>
  </si>
  <si>
    <t>N3926.11519</t>
  </si>
  <si>
    <t>W07750.31030</t>
  </si>
  <si>
    <t>N3925.95329</t>
  </si>
  <si>
    <t>W07749.77569</t>
  </si>
  <si>
    <t>N3925.81038</t>
  </si>
  <si>
    <t>W07749.29611</t>
  </si>
  <si>
    <t>N3925.66490</t>
  </si>
  <si>
    <t>W07748.79529</t>
  </si>
  <si>
    <t>N3925.50590</t>
  </si>
  <si>
    <t>W07748.25777</t>
  </si>
  <si>
    <t>N3925.34432</t>
  </si>
  <si>
    <t>W07747.72412</t>
  </si>
  <si>
    <t>N3925.17760</t>
  </si>
  <si>
    <t>W07747.16633</t>
  </si>
  <si>
    <t>N3925.02600</t>
  </si>
  <si>
    <t>W07746.67484</t>
  </si>
  <si>
    <t>N3924.84833</t>
  </si>
  <si>
    <t>W07746.07520</t>
  </si>
  <si>
    <t>N3924.68064</t>
  </si>
  <si>
    <t>W07745.52514</t>
  </si>
  <si>
    <t>N3924.49685</t>
  </si>
  <si>
    <t>W07744.92132</t>
  </si>
  <si>
    <t>N3924.34107</t>
  </si>
  <si>
    <t>W07744.41695</t>
  </si>
  <si>
    <t>N3924.15053</t>
  </si>
  <si>
    <t>W07743.81410</t>
  </si>
  <si>
    <t>N3923.97768</t>
  </si>
  <si>
    <t>W07743.25760</t>
  </si>
  <si>
    <t>N3923.80002</t>
  </si>
  <si>
    <t>W07742.65474</t>
  </si>
  <si>
    <t>N3923.65196</t>
  </si>
  <si>
    <t>W07742.14491</t>
  </si>
  <si>
    <t>N3923.49231</t>
  </si>
  <si>
    <t>W07741.59452</t>
  </si>
  <si>
    <t>N3923.31303</t>
  </si>
  <si>
    <t>W07740.97654</t>
  </si>
  <si>
    <t>N3923.17141</t>
  </si>
  <si>
    <t>W07740.46928</t>
  </si>
  <si>
    <t>N3923.00758</t>
  </si>
  <si>
    <t>W07739.90956</t>
  </si>
  <si>
    <t>N3922.84697</t>
  </si>
  <si>
    <t>W07739.38363</t>
  </si>
  <si>
    <t>N3922.62907</t>
  </si>
  <si>
    <t>W07738.68067</t>
  </si>
  <si>
    <t>N3922.44850</t>
  </si>
  <si>
    <t>W07738.08941</t>
  </si>
  <si>
    <t>N3922.26150</t>
  </si>
  <si>
    <t>W07737.49879</t>
  </si>
  <si>
    <t>N3922.05937</t>
  </si>
  <si>
    <t>W07736.84476</t>
  </si>
  <si>
    <t>N3921.82634</t>
  </si>
  <si>
    <t>W07736.08741</t>
  </si>
  <si>
    <t>N3921.62614</t>
  </si>
  <si>
    <t>W07735.43531</t>
  </si>
  <si>
    <t>N3921.45973</t>
  </si>
  <si>
    <t>W07734.89458</t>
  </si>
  <si>
    <t>N3921.28464</t>
  </si>
  <si>
    <t>W07734.32327</t>
  </si>
  <si>
    <t>N3921.10955</t>
  </si>
  <si>
    <t>W07733.75131</t>
  </si>
  <si>
    <t>N3920.95762</t>
  </si>
  <si>
    <t>W07733.24083</t>
  </si>
  <si>
    <t>N3920.78607</t>
  </si>
  <si>
    <t>W07732.67113</t>
  </si>
  <si>
    <t>N3920.59649</t>
  </si>
  <si>
    <t>W07732.04253</t>
  </si>
  <si>
    <t>N3920.43234</t>
  </si>
  <si>
    <t>W07731.47991</t>
  </si>
  <si>
    <t>N3920.26433</t>
  </si>
  <si>
    <t>W07730.91504</t>
  </si>
  <si>
    <t>N3920.08473</t>
  </si>
  <si>
    <t>W07730.31701</t>
  </si>
  <si>
    <t>N3919.91446</t>
  </si>
  <si>
    <t>W07729.77402</t>
  </si>
  <si>
    <t>N3919.70525</t>
  </si>
  <si>
    <t>W07729.16602</t>
  </si>
  <si>
    <t>N3919.52339</t>
  </si>
  <si>
    <t>W07728.64621</t>
  </si>
  <si>
    <t>N3919.32706</t>
  </si>
  <si>
    <t>W07728.07039</t>
  </si>
  <si>
    <t>N3919.16226</t>
  </si>
  <si>
    <t>W07727.58759</t>
  </si>
  <si>
    <t>N3918.99779</t>
  </si>
  <si>
    <t>W07727.10512</t>
  </si>
  <si>
    <t>N3918.80821</t>
  </si>
  <si>
    <t>W07726.55119</t>
  </si>
  <si>
    <t>N3918.64631</t>
  </si>
  <si>
    <t>W07726.07708</t>
  </si>
  <si>
    <t>N3918.44772</t>
  </si>
  <si>
    <t>W07725.50996</t>
  </si>
  <si>
    <t>N3918.28647</t>
  </si>
  <si>
    <t>W07725.05291</t>
  </si>
  <si>
    <t>N3918.12779</t>
  </si>
  <si>
    <t>W07724.59361</t>
  </si>
  <si>
    <t>N3917.92920</t>
  </si>
  <si>
    <t>W07724.02036</t>
  </si>
  <si>
    <t>N3917.74960</t>
  </si>
  <si>
    <t>W07723.49701</t>
  </si>
  <si>
    <t>N3917.55680</t>
  </si>
  <si>
    <t>W07722.94533</t>
  </si>
  <si>
    <t>N3917.37591</t>
  </si>
  <si>
    <t>W07722.42166</t>
  </si>
  <si>
    <t>N3917.21787</t>
  </si>
  <si>
    <t>W07721.96075</t>
  </si>
  <si>
    <t>N3917.02186</t>
  </si>
  <si>
    <t>W07721.40489</t>
  </si>
  <si>
    <t>N3916.84000</t>
  </si>
  <si>
    <t>W07720.87478</t>
  </si>
  <si>
    <t>N3916.66909</t>
  </si>
  <si>
    <t>W07720.38232</t>
  </si>
  <si>
    <t>N3916.48531</t>
  </si>
  <si>
    <t>W07719.86830</t>
  </si>
  <si>
    <t>N3916.29122</t>
  </si>
  <si>
    <t>W07719.33851</t>
  </si>
  <si>
    <t>N3916.12321</t>
  </si>
  <si>
    <t>W07718.82997</t>
  </si>
  <si>
    <t>N3915.92365</t>
  </si>
  <si>
    <t>W07718.24965</t>
  </si>
  <si>
    <t>N3915.70801</t>
  </si>
  <si>
    <t>W07717.62877</t>
  </si>
  <si>
    <t>N3915.52969</t>
  </si>
  <si>
    <t>W07717.11571</t>
  </si>
  <si>
    <t>N3915.34655</t>
  </si>
  <si>
    <t>W07716.59397</t>
  </si>
  <si>
    <t>N3915.12672</t>
  </si>
  <si>
    <t>W07715.96827</t>
  </si>
  <si>
    <t>N3914.95870</t>
  </si>
  <si>
    <t>W07715.48740</t>
  </si>
  <si>
    <t>N3914.76655</t>
  </si>
  <si>
    <t>W07714.94184</t>
  </si>
  <si>
    <t>N3914.58083</t>
  </si>
  <si>
    <t>W07714.40336</t>
  </si>
  <si>
    <t>N3914.37870</t>
  </si>
  <si>
    <t>W07713.83076</t>
  </si>
  <si>
    <t>N3914.19234</t>
  </si>
  <si>
    <t>W07713.28681</t>
  </si>
  <si>
    <t>N3914.00212</t>
  </si>
  <si>
    <t>W07712.75283</t>
  </si>
  <si>
    <t>N3913.81029</t>
  </si>
  <si>
    <t>W07712.21628</t>
  </si>
  <si>
    <t>N3913.61492</t>
  </si>
  <si>
    <t>W07711.67008</t>
  </si>
  <si>
    <t>N3913.40957</t>
  </si>
  <si>
    <t>W07711.08268</t>
  </si>
  <si>
    <t>N3913.16688</t>
  </si>
  <si>
    <t>W07710.39710</t>
  </si>
  <si>
    <t>N3912.99050</t>
  </si>
  <si>
    <t>W07709.90690</t>
  </si>
  <si>
    <t>N3912.80382</t>
  </si>
  <si>
    <t>W07709.41670</t>
  </si>
  <si>
    <t>N3912.58044</t>
  </si>
  <si>
    <t>W07708.81192</t>
  </si>
  <si>
    <t>N3912.35868</t>
  </si>
  <si>
    <t>W07708.20745</t>
  </si>
  <si>
    <t>N3912.14206</t>
  </si>
  <si>
    <t>W07707.63099</t>
  </si>
  <si>
    <t>N3911.91965</t>
  </si>
  <si>
    <t>W07707.03941</t>
  </si>
  <si>
    <t>N3911.71559</t>
  </si>
  <si>
    <t>W07706.49191</t>
  </si>
  <si>
    <t>N3911.52923</t>
  </si>
  <si>
    <t>W07705.96277</t>
  </si>
  <si>
    <t>N3911.31487</t>
  </si>
  <si>
    <t>W07705.37215</t>
  </si>
  <si>
    <t>N3911.14814</t>
  </si>
  <si>
    <t>W07704.88935</t>
  </si>
  <si>
    <t>N3910.90320</t>
  </si>
  <si>
    <t>W07704.20056</t>
  </si>
  <si>
    <t>N3910.70204</t>
  </si>
  <si>
    <t>W07703.65499</t>
  </si>
  <si>
    <t>N3910.51439</t>
  </si>
  <si>
    <t>W07703.12617</t>
  </si>
  <si>
    <t>N3910.30936</t>
  </si>
  <si>
    <t>W07702.54746</t>
  </si>
  <si>
    <t>N3910.18416</t>
  </si>
  <si>
    <t>W07702.06498</t>
  </si>
  <si>
    <t>N3910.01164</t>
  </si>
  <si>
    <t>W07701.51395</t>
  </si>
  <si>
    <t>N3909.82302</t>
  </si>
  <si>
    <t>W07700.97901</t>
  </si>
  <si>
    <t>N3909.62025</t>
  </si>
  <si>
    <t>W07700.40351</t>
  </si>
  <si>
    <t>N3909.44741</t>
  </si>
  <si>
    <t>W07659.89593</t>
  </si>
  <si>
    <t>N3909.26555</t>
  </si>
  <si>
    <t>W07659.38127</t>
  </si>
  <si>
    <t>N3909.06696</t>
  </si>
  <si>
    <t>W07658.80417</t>
  </si>
  <si>
    <t>N3908.88093</t>
  </si>
  <si>
    <t>W07658.27759</t>
  </si>
  <si>
    <t>N3908.63856</t>
  </si>
  <si>
    <t>W07657.60329</t>
  </si>
  <si>
    <t>N3908.45542</t>
  </si>
  <si>
    <t>W07657.09764</t>
  </si>
  <si>
    <t>N3908.27678</t>
  </si>
  <si>
    <t>W07656.58426</t>
  </si>
  <si>
    <t>N3908.08431</t>
  </si>
  <si>
    <t>W07656.03645</t>
  </si>
  <si>
    <t>N3907.88572</t>
  </si>
  <si>
    <t>W07655.51116</t>
  </si>
  <si>
    <t>N3907.71062</t>
  </si>
  <si>
    <t>W07655.02547</t>
  </si>
  <si>
    <t>N3907.52845</t>
  </si>
  <si>
    <t>W07654.52143</t>
  </si>
  <si>
    <t>N3907.34724</t>
  </si>
  <si>
    <t>W07654.00805</t>
  </si>
  <si>
    <t>N3907.14800</t>
  </si>
  <si>
    <t>W07653.44447</t>
  </si>
  <si>
    <t>N3906.96937</t>
  </si>
  <si>
    <t>W07652.97455</t>
  </si>
  <si>
    <t>N3906.71864</t>
  </si>
  <si>
    <t>W07652.45538</t>
  </si>
  <si>
    <t>N3906.34785</t>
  </si>
  <si>
    <t>W07652.06109</t>
  </si>
  <si>
    <t>N3905.93007</t>
  </si>
  <si>
    <t>W07651.91271</t>
  </si>
  <si>
    <t>N3905.46755</t>
  </si>
  <si>
    <t>W07652.06656</t>
  </si>
  <si>
    <t>N3905.05910</t>
  </si>
  <si>
    <t>W07652.42094</t>
  </si>
  <si>
    <t>N3904.77940</t>
  </si>
  <si>
    <t>W07652.79559</t>
  </si>
  <si>
    <t>N3904.54959</t>
  </si>
  <si>
    <t>W07653.22206</t>
  </si>
  <si>
    <t>N3904.28984</t>
  </si>
  <si>
    <t>W07653.71097</t>
  </si>
  <si>
    <t>N3904.04458</t>
  </si>
  <si>
    <t>W07654.14903</t>
  </si>
  <si>
    <t>N3903.74042</t>
  </si>
  <si>
    <t>W07654.62056</t>
  </si>
  <si>
    <t>N3903.53121</t>
  </si>
  <si>
    <t>W07655.11624</t>
  </si>
  <si>
    <t>N3903.35708</t>
  </si>
  <si>
    <t>W07655.60000</t>
  </si>
  <si>
    <t>N3903.05420</t>
  </si>
  <si>
    <t>W07656.05415</t>
  </si>
  <si>
    <t>N3902.65927</t>
  </si>
  <si>
    <t>W07656.31776</t>
  </si>
  <si>
    <t>N3902.19192</t>
  </si>
  <si>
    <t>W07656.55240</t>
  </si>
  <si>
    <t>N3902.00428</t>
  </si>
  <si>
    <t>W07656.64574</t>
  </si>
  <si>
    <t>N3858.96877</t>
  </si>
  <si>
    <t>W07655.48155</t>
  </si>
  <si>
    <t>N3858.99259</t>
  </si>
  <si>
    <t>W07655.53015</t>
  </si>
  <si>
    <t>N3858.96587</t>
  </si>
  <si>
    <t>W07655.53144</t>
  </si>
  <si>
    <t>N3858.94302</t>
  </si>
  <si>
    <t>W07655.50280</t>
  </si>
  <si>
    <t>N3858.91469</t>
  </si>
  <si>
    <t>W07655.46836</t>
  </si>
  <si>
    <t>N3858.88573</t>
  </si>
  <si>
    <t>W07655.44969</t>
  </si>
  <si>
    <t>N3858.87189</t>
  </si>
  <si>
    <t>W07655.45065</t>
  </si>
  <si>
    <t>N3858.85290</t>
  </si>
  <si>
    <t>W07655.42780</t>
  </si>
  <si>
    <t>N3858.82168</t>
  </si>
  <si>
    <t>W07655.39368</t>
  </si>
  <si>
    <t>N3858.80011</t>
  </si>
  <si>
    <t>W07655.36761</t>
  </si>
  <si>
    <t>N3858.78563</t>
  </si>
  <si>
    <t>W07655.36407</t>
  </si>
  <si>
    <t>N3858.78627</t>
  </si>
  <si>
    <t>W07655.36890</t>
  </si>
  <si>
    <t>N3858.78659</t>
  </si>
  <si>
    <t>W07655.36922</t>
  </si>
  <si>
    <t xml:space="preserve"> Event</t>
  </si>
  <si>
    <t>see notes</t>
  </si>
  <si>
    <t>Lat</t>
  </si>
  <si>
    <t>Lon</t>
  </si>
  <si>
    <t>deg</t>
  </si>
  <si>
    <t>START:flight24.txt</t>
  </si>
  <si>
    <t>RAMMPP 2001 Study RF-24 Flight Notes 06/29/2001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</si>
  <si>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</si>
  <si>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</si>
  <si>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</si>
  <si>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</si>
  <si>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1658   Synch PSAP/DAS with GPS to within 1 s</t>
  </si>
  <si>
    <t>1723   CBE alt 30.17"Hg.  GPS-90 on</t>
  </si>
  <si>
    <t>172345 Rustrak on</t>
  </si>
  <si>
    <t>172500 Start neph program</t>
  </si>
  <si>
    <t>172550 Start PSAP pump</t>
  </si>
  <si>
    <t>172640 Start PSAP program</t>
  </si>
  <si>
    <t>1727   TEI settings same as AM flight RF-23</t>
  </si>
  <si>
    <t>172940 Takeoff TEI pumps on.  TEI 43, 48 in ZERO mode</t>
  </si>
  <si>
    <t>1731   TEI 48 CO analyzer looks a little better</t>
  </si>
  <si>
    <t xml:space="preserve">1732   No -spoke too soon- still oscillating.  Will leave on anyway.  </t>
  </si>
  <si>
    <t xml:space="preserve">       Nothing to lose and the fault may correct itself</t>
  </si>
  <si>
    <t xml:space="preserve">1733   Noticed TEI 49 has recycled!  Power glitch?  Maybe the TEI 48 </t>
  </si>
  <si>
    <t xml:space="preserve">       problems are related to the Aztec research power</t>
  </si>
  <si>
    <t>1736   Level @ 3.5Kft direct FME</t>
  </si>
  <si>
    <t>1737   TEI 49 has recovered now.  Acquiring O3 data</t>
  </si>
  <si>
    <t>173745 @ 3.5Kft O3 ~83ppbv</t>
  </si>
  <si>
    <t xml:space="preserve">       current wx: heavy haze in PBL.  Vis ~5mi.  Some Cu clouds </t>
  </si>
  <si>
    <t xml:space="preserve">       showing slight vertical development</t>
  </si>
  <si>
    <t>174430 @ 3.5Kft direct FME.  TEI zeros off</t>
  </si>
  <si>
    <t>174845 @ 3.5Kft direct FME.  O3 ~87ppbv</t>
  </si>
  <si>
    <t>175330 Descend gradually on course direct FME</t>
  </si>
  <si>
    <t xml:space="preserve">175730 Level @ 2.5Kft direct FME.  Status: 64.5%; 973.3mbarind; </t>
  </si>
  <si>
    <t xml:space="preserve">       0.559V(2.9ppbvSO2); 12V(MEAS); 27.2C; 87.3ppbvO3; CO still </t>
  </si>
  <si>
    <t xml:space="preserve">       flakey</t>
  </si>
  <si>
    <t>180505 TEI zeros on @ 2.5Kft direct FME</t>
  </si>
  <si>
    <t xml:space="preserve">180910 O3 ~105 @ 2.5Kft direct FME.  Need to shut down TEIs.  </t>
  </si>
  <si>
    <t xml:space="preserve">       Research power and aircraft avionics haywire!  We must have </t>
  </si>
  <si>
    <t xml:space="preserve">       hit some electromagnetic interference from a nearby Cb </t>
  </si>
  <si>
    <t xml:space="preserve">       thunderstorm.  Needed an emergency shutdown of research power.  </t>
  </si>
  <si>
    <t xml:space="preserve">       Expedite return to CGS</t>
  </si>
  <si>
    <t>181915 Land rnwy 33 CGS</t>
  </si>
  <si>
    <t>1820   Conclude rustrak</t>
  </si>
  <si>
    <t>Raw Data Files:</t>
  </si>
  <si>
    <t>GPS    01062924.trk</t>
  </si>
  <si>
    <t>DAS    1062924x.dta (x: 1=RH,2=Pr,3=SO2,4=Mode,5=T,7=O3,8=CO)</t>
  </si>
  <si>
    <t>PSAP   11801726.psp</t>
  </si>
  <si>
    <t>NEPH   01062924.dat</t>
  </si>
  <si>
    <t>END:flight24.txt</t>
  </si>
  <si>
    <t>Latest Revision: 03/17/2002</t>
  </si>
  <si>
    <t>RF-24 2001 Summer Study. http://www.meto.umd.edu/~umdair/rammpp01.html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</si>
</sst>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RF-24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Data!$D$9:$D$379</c:f>
              <c:strCache>
                <c:ptCount val="371"/>
                <c:pt idx="0">
                  <c:v>0.724803269</c:v>
                </c:pt>
                <c:pt idx="1">
                  <c:v>0.724884272</c:v>
                </c:pt>
                <c:pt idx="2">
                  <c:v>0.725000024</c:v>
                </c:pt>
                <c:pt idx="3">
                  <c:v>0.725115716</c:v>
                </c:pt>
                <c:pt idx="4">
                  <c:v>0.725231469</c:v>
                </c:pt>
                <c:pt idx="5">
                  <c:v>0.725347221</c:v>
                </c:pt>
                <c:pt idx="6">
                  <c:v>0.725462973</c:v>
                </c:pt>
                <c:pt idx="7">
                  <c:v>0.725578725</c:v>
                </c:pt>
                <c:pt idx="8">
                  <c:v>0.725694418</c:v>
                </c:pt>
                <c:pt idx="9">
                  <c:v>0.72581017</c:v>
                </c:pt>
                <c:pt idx="10">
                  <c:v>0.725925922</c:v>
                </c:pt>
                <c:pt idx="11">
                  <c:v>0.726041675</c:v>
                </c:pt>
                <c:pt idx="12">
                  <c:v>0.726157427</c:v>
                </c:pt>
                <c:pt idx="13">
                  <c:v>0.726273119</c:v>
                </c:pt>
                <c:pt idx="14">
                  <c:v>0.726388872</c:v>
                </c:pt>
                <c:pt idx="15">
                  <c:v>0.726504624</c:v>
                </c:pt>
                <c:pt idx="16">
                  <c:v>0.726620376</c:v>
                </c:pt>
                <c:pt idx="17">
                  <c:v>0.726736128</c:v>
                </c:pt>
                <c:pt idx="18">
                  <c:v>0.726851881</c:v>
                </c:pt>
                <c:pt idx="19">
                  <c:v>0.726967573</c:v>
                </c:pt>
                <c:pt idx="20">
                  <c:v>0.727083325</c:v>
                </c:pt>
                <c:pt idx="21">
                  <c:v>0.727199078</c:v>
                </c:pt>
                <c:pt idx="22">
                  <c:v>0.72731483</c:v>
                </c:pt>
                <c:pt idx="23">
                  <c:v>0.727430582</c:v>
                </c:pt>
                <c:pt idx="24">
                  <c:v>0.727546275</c:v>
                </c:pt>
                <c:pt idx="25">
                  <c:v>0.727662027</c:v>
                </c:pt>
                <c:pt idx="26">
                  <c:v>0.727777779</c:v>
                </c:pt>
                <c:pt idx="27">
                  <c:v>0.727893531</c:v>
                </c:pt>
                <c:pt idx="28">
                  <c:v>0.728009284</c:v>
                </c:pt>
                <c:pt idx="29">
                  <c:v>0.728124976</c:v>
                </c:pt>
                <c:pt idx="30">
                  <c:v>0.728240728</c:v>
                </c:pt>
                <c:pt idx="31">
                  <c:v>0.728356481</c:v>
                </c:pt>
                <c:pt idx="32">
                  <c:v>0.728472233</c:v>
                </c:pt>
                <c:pt idx="33">
                  <c:v>0.728587985</c:v>
                </c:pt>
                <c:pt idx="34">
                  <c:v>0.728703678</c:v>
                </c:pt>
                <c:pt idx="35">
                  <c:v>0.72881943</c:v>
                </c:pt>
                <c:pt idx="36">
                  <c:v>0.728935182</c:v>
                </c:pt>
                <c:pt idx="37">
                  <c:v>0.729050934</c:v>
                </c:pt>
                <c:pt idx="38">
                  <c:v>0.729166687</c:v>
                </c:pt>
                <c:pt idx="39">
                  <c:v>0.729282379</c:v>
                </c:pt>
                <c:pt idx="40">
                  <c:v>0.729398131</c:v>
                </c:pt>
                <c:pt idx="41">
                  <c:v>0.729513884</c:v>
                </c:pt>
                <c:pt idx="42">
                  <c:v>0.729629636</c:v>
                </c:pt>
                <c:pt idx="43">
                  <c:v>0.729745388</c:v>
                </c:pt>
                <c:pt idx="44">
                  <c:v>0.72986114</c:v>
                </c:pt>
                <c:pt idx="45">
                  <c:v>0.729976833</c:v>
                </c:pt>
                <c:pt idx="46">
                  <c:v>0.730092585</c:v>
                </c:pt>
                <c:pt idx="47">
                  <c:v>0.730208337</c:v>
                </c:pt>
                <c:pt idx="48">
                  <c:v>0.73032409</c:v>
                </c:pt>
                <c:pt idx="49">
                  <c:v>0.730439842</c:v>
                </c:pt>
                <c:pt idx="50">
                  <c:v>0.730555534</c:v>
                </c:pt>
                <c:pt idx="51">
                  <c:v>0.730671287</c:v>
                </c:pt>
                <c:pt idx="52">
                  <c:v>0.730787039</c:v>
                </c:pt>
                <c:pt idx="53">
                  <c:v>0.730902791</c:v>
                </c:pt>
                <c:pt idx="54">
                  <c:v>0.731018543</c:v>
                </c:pt>
                <c:pt idx="55">
                  <c:v>0.731134236</c:v>
                </c:pt>
                <c:pt idx="56">
                  <c:v>0.731249988</c:v>
                </c:pt>
                <c:pt idx="57">
                  <c:v>0.73136574</c:v>
                </c:pt>
                <c:pt idx="58">
                  <c:v>0.731481493</c:v>
                </c:pt>
                <c:pt idx="59">
                  <c:v>0.731597245</c:v>
                </c:pt>
                <c:pt idx="60">
                  <c:v>0.731712937</c:v>
                </c:pt>
                <c:pt idx="61">
                  <c:v>0.73182869</c:v>
                </c:pt>
                <c:pt idx="62">
                  <c:v>0.731944442</c:v>
                </c:pt>
                <c:pt idx="63">
                  <c:v>0.732060194</c:v>
                </c:pt>
                <c:pt idx="64">
                  <c:v>0.732175946</c:v>
                </c:pt>
                <c:pt idx="65">
                  <c:v>0.732291639</c:v>
                </c:pt>
                <c:pt idx="66">
                  <c:v>0.732407391</c:v>
                </c:pt>
                <c:pt idx="67">
                  <c:v>0.732523143</c:v>
                </c:pt>
                <c:pt idx="68">
                  <c:v>0.732638896</c:v>
                </c:pt>
                <c:pt idx="69">
                  <c:v>0.732754648</c:v>
                </c:pt>
                <c:pt idx="70">
                  <c:v>0.7328704</c:v>
                </c:pt>
                <c:pt idx="71">
                  <c:v>0.732986093</c:v>
                </c:pt>
                <c:pt idx="72">
                  <c:v>0.733101845</c:v>
                </c:pt>
                <c:pt idx="73">
                  <c:v>0.733217597</c:v>
                </c:pt>
                <c:pt idx="74">
                  <c:v>0.733333349</c:v>
                </c:pt>
                <c:pt idx="75">
                  <c:v>0.733449101</c:v>
                </c:pt>
                <c:pt idx="76">
                  <c:v>0.733564794</c:v>
                </c:pt>
                <c:pt idx="77">
                  <c:v>0.733680546</c:v>
                </c:pt>
                <c:pt idx="78">
                  <c:v>0.733796299</c:v>
                </c:pt>
                <c:pt idx="79">
                  <c:v>0.733912051</c:v>
                </c:pt>
                <c:pt idx="80">
                  <c:v>0.734027803</c:v>
                </c:pt>
                <c:pt idx="81">
                  <c:v>0.734143496</c:v>
                </c:pt>
                <c:pt idx="82">
                  <c:v>0.734259248</c:v>
                </c:pt>
                <c:pt idx="83">
                  <c:v>0.734375</c:v>
                </c:pt>
                <c:pt idx="84">
                  <c:v>0.734490752</c:v>
                </c:pt>
                <c:pt idx="85">
                  <c:v>0.734606504</c:v>
                </c:pt>
                <c:pt idx="86">
                  <c:v>0.734722197</c:v>
                </c:pt>
                <c:pt idx="87">
                  <c:v>0.734837949</c:v>
                </c:pt>
                <c:pt idx="88">
                  <c:v>0.734953701</c:v>
                </c:pt>
                <c:pt idx="89">
                  <c:v>0.735069454</c:v>
                </c:pt>
                <c:pt idx="90">
                  <c:v>0.735185206</c:v>
                </c:pt>
                <c:pt idx="91">
                  <c:v>0.735300899</c:v>
                </c:pt>
                <c:pt idx="92">
                  <c:v>0.735416651</c:v>
                </c:pt>
                <c:pt idx="93">
                  <c:v>0.735532403</c:v>
                </c:pt>
                <c:pt idx="94">
                  <c:v>0.735648155</c:v>
                </c:pt>
                <c:pt idx="95">
                  <c:v>0.735763907</c:v>
                </c:pt>
                <c:pt idx="96">
                  <c:v>0.7358796</c:v>
                </c:pt>
                <c:pt idx="97">
                  <c:v>0.735995352</c:v>
                </c:pt>
                <c:pt idx="98">
                  <c:v>0.736111104</c:v>
                </c:pt>
                <c:pt idx="99">
                  <c:v>0.736226857</c:v>
                </c:pt>
                <c:pt idx="100">
                  <c:v>0.736342609</c:v>
                </c:pt>
                <c:pt idx="101">
                  <c:v>0.736458361</c:v>
                </c:pt>
                <c:pt idx="102">
                  <c:v>0.736574054</c:v>
                </c:pt>
                <c:pt idx="103">
                  <c:v>0.736689806</c:v>
                </c:pt>
                <c:pt idx="104">
                  <c:v>0.736805558</c:v>
                </c:pt>
                <c:pt idx="105">
                  <c:v>0.73692131</c:v>
                </c:pt>
                <c:pt idx="106">
                  <c:v>0.737037063</c:v>
                </c:pt>
                <c:pt idx="107">
                  <c:v>0.737152755</c:v>
                </c:pt>
                <c:pt idx="108">
                  <c:v>0.737268507</c:v>
                </c:pt>
                <c:pt idx="109">
                  <c:v>0.73738426</c:v>
                </c:pt>
                <c:pt idx="110">
                  <c:v>0.737500012</c:v>
                </c:pt>
                <c:pt idx="111">
                  <c:v>0.737615764</c:v>
                </c:pt>
                <c:pt idx="112">
                  <c:v>0.737731457</c:v>
                </c:pt>
                <c:pt idx="113">
                  <c:v>0.737847209</c:v>
                </c:pt>
                <c:pt idx="114">
                  <c:v>0.737962961</c:v>
                </c:pt>
                <c:pt idx="115">
                  <c:v>0.738078713</c:v>
                </c:pt>
                <c:pt idx="116">
                  <c:v>0.738194466</c:v>
                </c:pt>
                <c:pt idx="117">
                  <c:v>0.738310158</c:v>
                </c:pt>
                <c:pt idx="118">
                  <c:v>0.73842591</c:v>
                </c:pt>
                <c:pt idx="119">
                  <c:v>0.738541663</c:v>
                </c:pt>
                <c:pt idx="120">
                  <c:v>0.738657415</c:v>
                </c:pt>
                <c:pt idx="121">
                  <c:v>0.738773167</c:v>
                </c:pt>
                <c:pt idx="122">
                  <c:v>0.73888886</c:v>
                </c:pt>
                <c:pt idx="123">
                  <c:v>0.739004612</c:v>
                </c:pt>
                <c:pt idx="124">
                  <c:v>0.739120364</c:v>
                </c:pt>
                <c:pt idx="125">
                  <c:v>0.739236116</c:v>
                </c:pt>
                <c:pt idx="126">
                  <c:v>0.739351869</c:v>
                </c:pt>
                <c:pt idx="127">
                  <c:v>0.739467621</c:v>
                </c:pt>
                <c:pt idx="128">
                  <c:v>0.739583313</c:v>
                </c:pt>
                <c:pt idx="129">
                  <c:v>0.739699066</c:v>
                </c:pt>
                <c:pt idx="130">
                  <c:v>0.739814818</c:v>
                </c:pt>
                <c:pt idx="131">
                  <c:v>0.73993057</c:v>
                </c:pt>
                <c:pt idx="132">
                  <c:v>0.740046322</c:v>
                </c:pt>
                <c:pt idx="133">
                  <c:v>0.740162015</c:v>
                </c:pt>
                <c:pt idx="134">
                  <c:v>0.740277767</c:v>
                </c:pt>
                <c:pt idx="135">
                  <c:v>0.740393519</c:v>
                </c:pt>
                <c:pt idx="136">
                  <c:v>0.740509272</c:v>
                </c:pt>
                <c:pt idx="137">
                  <c:v>0.740625024</c:v>
                </c:pt>
                <c:pt idx="138">
                  <c:v>0.740740716</c:v>
                </c:pt>
                <c:pt idx="139">
                  <c:v>0.740856469</c:v>
                </c:pt>
                <c:pt idx="140">
                  <c:v>0.740972221</c:v>
                </c:pt>
                <c:pt idx="141">
                  <c:v>0.741087973</c:v>
                </c:pt>
                <c:pt idx="142">
                  <c:v>0.741203725</c:v>
                </c:pt>
                <c:pt idx="143">
                  <c:v>0.741319418</c:v>
                </c:pt>
                <c:pt idx="144">
                  <c:v>0.74143517</c:v>
                </c:pt>
                <c:pt idx="145">
                  <c:v>0.741550922</c:v>
                </c:pt>
                <c:pt idx="146">
                  <c:v>0.741666675</c:v>
                </c:pt>
                <c:pt idx="147">
                  <c:v>0.741782427</c:v>
                </c:pt>
                <c:pt idx="148">
                  <c:v>0.741898119</c:v>
                </c:pt>
                <c:pt idx="149">
                  <c:v>0.742013872</c:v>
                </c:pt>
                <c:pt idx="150">
                  <c:v>0.742129624</c:v>
                </c:pt>
                <c:pt idx="151">
                  <c:v>0.742245376</c:v>
                </c:pt>
                <c:pt idx="152">
                  <c:v>0.742361128</c:v>
                </c:pt>
                <c:pt idx="153">
                  <c:v>0.742476881</c:v>
                </c:pt>
                <c:pt idx="154">
                  <c:v>0.742592573</c:v>
                </c:pt>
                <c:pt idx="155">
                  <c:v>0.742708325</c:v>
                </c:pt>
                <c:pt idx="156">
                  <c:v>0.742824078</c:v>
                </c:pt>
                <c:pt idx="157">
                  <c:v>0.74293983</c:v>
                </c:pt>
                <c:pt idx="158">
                  <c:v>0.743055582</c:v>
                </c:pt>
                <c:pt idx="159">
                  <c:v>0.743171275</c:v>
                </c:pt>
                <c:pt idx="160">
                  <c:v>0.743287027</c:v>
                </c:pt>
                <c:pt idx="161">
                  <c:v>0.743402779</c:v>
                </c:pt>
                <c:pt idx="162">
                  <c:v>0.743518531</c:v>
                </c:pt>
                <c:pt idx="163">
                  <c:v>0.743634284</c:v>
                </c:pt>
                <c:pt idx="164">
                  <c:v>0.743749976</c:v>
                </c:pt>
                <c:pt idx="165">
                  <c:v>0.743865728</c:v>
                </c:pt>
                <c:pt idx="166">
                  <c:v>0.743981481</c:v>
                </c:pt>
                <c:pt idx="167">
                  <c:v>0.744097233</c:v>
                </c:pt>
                <c:pt idx="168">
                  <c:v>0.744212985</c:v>
                </c:pt>
                <c:pt idx="169">
                  <c:v>0.744328678</c:v>
                </c:pt>
                <c:pt idx="170">
                  <c:v>0.74444443</c:v>
                </c:pt>
                <c:pt idx="171">
                  <c:v>0.744560182</c:v>
                </c:pt>
                <c:pt idx="172">
                  <c:v>0.744675934</c:v>
                </c:pt>
                <c:pt idx="173">
                  <c:v>0.744791687</c:v>
                </c:pt>
                <c:pt idx="174">
                  <c:v>0.744907379</c:v>
                </c:pt>
                <c:pt idx="175">
                  <c:v>0.745023131</c:v>
                </c:pt>
                <c:pt idx="176">
                  <c:v>0.745138884</c:v>
                </c:pt>
                <c:pt idx="177">
                  <c:v>0.745254636</c:v>
                </c:pt>
                <c:pt idx="178">
                  <c:v>0.745370388</c:v>
                </c:pt>
                <c:pt idx="179">
                  <c:v>0.74548614</c:v>
                </c:pt>
                <c:pt idx="180">
                  <c:v>0.745601833</c:v>
                </c:pt>
                <c:pt idx="181">
                  <c:v>0.745717585</c:v>
                </c:pt>
                <c:pt idx="182">
                  <c:v>0.745833337</c:v>
                </c:pt>
                <c:pt idx="183">
                  <c:v>0.74594909</c:v>
                </c:pt>
                <c:pt idx="184">
                  <c:v>0.746064842</c:v>
                </c:pt>
                <c:pt idx="185">
                  <c:v>0.746180534</c:v>
                </c:pt>
                <c:pt idx="186">
                  <c:v>0.746296287</c:v>
                </c:pt>
                <c:pt idx="187">
                  <c:v>0.746412039</c:v>
                </c:pt>
                <c:pt idx="188">
                  <c:v>0.746527791</c:v>
                </c:pt>
                <c:pt idx="189">
                  <c:v>0.746643543</c:v>
                </c:pt>
                <c:pt idx="190">
                  <c:v>0.746759236</c:v>
                </c:pt>
                <c:pt idx="191">
                  <c:v>0.746874988</c:v>
                </c:pt>
                <c:pt idx="192">
                  <c:v>0.74699074</c:v>
                </c:pt>
                <c:pt idx="193">
                  <c:v>0.747106493</c:v>
                </c:pt>
                <c:pt idx="194">
                  <c:v>0.747222245</c:v>
                </c:pt>
                <c:pt idx="195">
                  <c:v>0.747337937</c:v>
                </c:pt>
                <c:pt idx="196">
                  <c:v>0.74745369</c:v>
                </c:pt>
                <c:pt idx="197">
                  <c:v>0.747569442</c:v>
                </c:pt>
                <c:pt idx="198">
                  <c:v>0.747685194</c:v>
                </c:pt>
                <c:pt idx="199">
                  <c:v>0.747800946</c:v>
                </c:pt>
                <c:pt idx="200">
                  <c:v>0.747916639</c:v>
                </c:pt>
                <c:pt idx="201">
                  <c:v>0.748032391</c:v>
                </c:pt>
                <c:pt idx="202">
                  <c:v>0.748148143</c:v>
                </c:pt>
                <c:pt idx="203">
                  <c:v>0.748263896</c:v>
                </c:pt>
                <c:pt idx="204">
                  <c:v>0.748379648</c:v>
                </c:pt>
                <c:pt idx="205">
                  <c:v>0.7484954</c:v>
                </c:pt>
                <c:pt idx="206">
                  <c:v>0.748611093</c:v>
                </c:pt>
                <c:pt idx="207">
                  <c:v>0.748726845</c:v>
                </c:pt>
                <c:pt idx="208">
                  <c:v>0.748842597</c:v>
                </c:pt>
                <c:pt idx="209">
                  <c:v>0.748958349</c:v>
                </c:pt>
                <c:pt idx="210">
                  <c:v>0.749074101</c:v>
                </c:pt>
                <c:pt idx="211">
                  <c:v>0.749189794</c:v>
                </c:pt>
                <c:pt idx="212">
                  <c:v>0.749305546</c:v>
                </c:pt>
                <c:pt idx="213">
                  <c:v>0.749421299</c:v>
                </c:pt>
                <c:pt idx="214">
                  <c:v>0.749537051</c:v>
                </c:pt>
                <c:pt idx="215">
                  <c:v>0.749652803</c:v>
                </c:pt>
                <c:pt idx="216">
                  <c:v>0.749768496</c:v>
                </c:pt>
                <c:pt idx="217">
                  <c:v>0.749884248</c:v>
                </c:pt>
                <c:pt idx="218">
                  <c:v>0.75</c:v>
                </c:pt>
                <c:pt idx="219">
                  <c:v>0.750115752</c:v>
                </c:pt>
                <c:pt idx="220">
                  <c:v>0.750231504</c:v>
                </c:pt>
                <c:pt idx="221">
                  <c:v>0.750347197</c:v>
                </c:pt>
                <c:pt idx="222">
                  <c:v>0.750462949</c:v>
                </c:pt>
                <c:pt idx="223">
                  <c:v>0.750578701</c:v>
                </c:pt>
                <c:pt idx="224">
                  <c:v>0.750694454</c:v>
                </c:pt>
                <c:pt idx="225">
                  <c:v>0.750810206</c:v>
                </c:pt>
                <c:pt idx="226">
                  <c:v>0.750925899</c:v>
                </c:pt>
                <c:pt idx="227">
                  <c:v>0.751041651</c:v>
                </c:pt>
                <c:pt idx="228">
                  <c:v>0.751157403</c:v>
                </c:pt>
                <c:pt idx="229">
                  <c:v>0.751273155</c:v>
                </c:pt>
                <c:pt idx="230">
                  <c:v>0.751388907</c:v>
                </c:pt>
                <c:pt idx="231">
                  <c:v>0.7515046</c:v>
                </c:pt>
                <c:pt idx="232">
                  <c:v>0.751620352</c:v>
                </c:pt>
                <c:pt idx="233">
                  <c:v>0.751736104</c:v>
                </c:pt>
                <c:pt idx="234">
                  <c:v>0.751851857</c:v>
                </c:pt>
                <c:pt idx="235">
                  <c:v>0.751967609</c:v>
                </c:pt>
                <c:pt idx="236">
                  <c:v>0.752083361</c:v>
                </c:pt>
                <c:pt idx="237">
                  <c:v>0.752199054</c:v>
                </c:pt>
                <c:pt idx="238">
                  <c:v>0.752314806</c:v>
                </c:pt>
                <c:pt idx="239">
                  <c:v>0.752430558</c:v>
                </c:pt>
                <c:pt idx="240">
                  <c:v>0.75254631</c:v>
                </c:pt>
                <c:pt idx="241">
                  <c:v>0.752662063</c:v>
                </c:pt>
                <c:pt idx="242">
                  <c:v>0.752777755</c:v>
                </c:pt>
                <c:pt idx="243">
                  <c:v>0.752893507</c:v>
                </c:pt>
                <c:pt idx="244">
                  <c:v>0.75300926</c:v>
                </c:pt>
                <c:pt idx="245">
                  <c:v>0.753125012</c:v>
                </c:pt>
                <c:pt idx="246">
                  <c:v>0.753240764</c:v>
                </c:pt>
                <c:pt idx="247">
                  <c:v>0.753356457</c:v>
                </c:pt>
                <c:pt idx="248">
                  <c:v>0.753472209</c:v>
                </c:pt>
                <c:pt idx="249">
                  <c:v>0.753587961</c:v>
                </c:pt>
                <c:pt idx="250">
                  <c:v>0.753703713</c:v>
                </c:pt>
                <c:pt idx="251">
                  <c:v>0.753819466</c:v>
                </c:pt>
                <c:pt idx="252">
                  <c:v>0.753935158</c:v>
                </c:pt>
                <c:pt idx="253">
                  <c:v>0.75405091</c:v>
                </c:pt>
                <c:pt idx="254">
                  <c:v>0.754166663</c:v>
                </c:pt>
                <c:pt idx="255">
                  <c:v>0.754282415</c:v>
                </c:pt>
                <c:pt idx="256">
                  <c:v>0.754398167</c:v>
                </c:pt>
                <c:pt idx="257">
                  <c:v>0.75451386</c:v>
                </c:pt>
                <c:pt idx="258">
                  <c:v>0.754629612</c:v>
                </c:pt>
                <c:pt idx="259">
                  <c:v>0.754745364</c:v>
                </c:pt>
                <c:pt idx="260">
                  <c:v>0.754861116</c:v>
                </c:pt>
                <c:pt idx="261">
                  <c:v>0.754976869</c:v>
                </c:pt>
                <c:pt idx="262">
                  <c:v>0.755092621</c:v>
                </c:pt>
                <c:pt idx="263">
                  <c:v>0.755208313</c:v>
                </c:pt>
                <c:pt idx="264">
                  <c:v>0.755324066</c:v>
                </c:pt>
                <c:pt idx="265">
                  <c:v>0.755439818</c:v>
                </c:pt>
                <c:pt idx="266">
                  <c:v>0.75555557</c:v>
                </c:pt>
                <c:pt idx="267">
                  <c:v>0.755671322</c:v>
                </c:pt>
                <c:pt idx="268">
                  <c:v>0.755787015</c:v>
                </c:pt>
                <c:pt idx="269">
                  <c:v>0.755902767</c:v>
                </c:pt>
                <c:pt idx="270">
                  <c:v>0.756018519</c:v>
                </c:pt>
                <c:pt idx="271">
                  <c:v>0.756134272</c:v>
                </c:pt>
                <c:pt idx="272">
                  <c:v>0.756250024</c:v>
                </c:pt>
                <c:pt idx="273">
                  <c:v>0.756365716</c:v>
                </c:pt>
                <c:pt idx="274">
                  <c:v>0.756481469</c:v>
                </c:pt>
                <c:pt idx="275">
                  <c:v>0.756597221</c:v>
                </c:pt>
                <c:pt idx="276">
                  <c:v>0.756712973</c:v>
                </c:pt>
                <c:pt idx="277">
                  <c:v>0.756828725</c:v>
                </c:pt>
                <c:pt idx="278">
                  <c:v>0.756944418</c:v>
                </c:pt>
                <c:pt idx="279">
                  <c:v>0.75706017</c:v>
                </c:pt>
                <c:pt idx="280">
                  <c:v>0.757175922</c:v>
                </c:pt>
                <c:pt idx="281">
                  <c:v>0.757291675</c:v>
                </c:pt>
                <c:pt idx="282">
                  <c:v>0.757407427</c:v>
                </c:pt>
                <c:pt idx="283">
                  <c:v>0.757523119</c:v>
                </c:pt>
                <c:pt idx="284">
                  <c:v>0.757638872</c:v>
                </c:pt>
                <c:pt idx="285">
                  <c:v>0.757754624</c:v>
                </c:pt>
                <c:pt idx="286">
                  <c:v>0.757870376</c:v>
                </c:pt>
                <c:pt idx="287">
                  <c:v>0.757986128</c:v>
                </c:pt>
                <c:pt idx="288">
                  <c:v>0.758101881</c:v>
                </c:pt>
                <c:pt idx="289">
                  <c:v>0.758217573</c:v>
                </c:pt>
                <c:pt idx="290">
                  <c:v>0.758333325</c:v>
                </c:pt>
                <c:pt idx="291">
                  <c:v>0.758449078</c:v>
                </c:pt>
                <c:pt idx="292">
                  <c:v>0.75856483</c:v>
                </c:pt>
                <c:pt idx="293">
                  <c:v>0.758680582</c:v>
                </c:pt>
                <c:pt idx="294">
                  <c:v>0.758796275</c:v>
                </c:pt>
                <c:pt idx="295">
                  <c:v>0.758912027</c:v>
                </c:pt>
                <c:pt idx="296">
                  <c:v>0.759027779</c:v>
                </c:pt>
                <c:pt idx="297">
                  <c:v>0.759143531</c:v>
                </c:pt>
                <c:pt idx="298">
                  <c:v>0.759259284</c:v>
                </c:pt>
                <c:pt idx="299">
                  <c:v>0.759374976</c:v>
                </c:pt>
                <c:pt idx="300">
                  <c:v>0.759490728</c:v>
                </c:pt>
                <c:pt idx="301">
                  <c:v>0.759606481</c:v>
                </c:pt>
                <c:pt idx="302">
                  <c:v>0.759722233</c:v>
                </c:pt>
                <c:pt idx="303">
                  <c:v>0.759837985</c:v>
                </c:pt>
                <c:pt idx="304">
                  <c:v>0.759953678</c:v>
                </c:pt>
                <c:pt idx="305">
                  <c:v>0.76006943</c:v>
                </c:pt>
                <c:pt idx="306">
                  <c:v>0.760185182</c:v>
                </c:pt>
                <c:pt idx="307">
                  <c:v>0.760300934</c:v>
                </c:pt>
                <c:pt idx="308">
                  <c:v>0.760416687</c:v>
                </c:pt>
                <c:pt idx="309">
                  <c:v>0.760532379</c:v>
                </c:pt>
                <c:pt idx="310">
                  <c:v>0.760648131</c:v>
                </c:pt>
                <c:pt idx="311">
                  <c:v>0.760763884</c:v>
                </c:pt>
                <c:pt idx="312">
                  <c:v>0.760879636</c:v>
                </c:pt>
                <c:pt idx="313">
                  <c:v>0.760995388</c:v>
                </c:pt>
                <c:pt idx="314">
                  <c:v>0.76111114</c:v>
                </c:pt>
                <c:pt idx="315">
                  <c:v>0.761226833</c:v>
                </c:pt>
                <c:pt idx="316">
                  <c:v>0.761342585</c:v>
                </c:pt>
                <c:pt idx="317">
                  <c:v>0.761458337</c:v>
                </c:pt>
                <c:pt idx="318">
                  <c:v>0.76157409</c:v>
                </c:pt>
                <c:pt idx="319">
                  <c:v>0.761689842</c:v>
                </c:pt>
                <c:pt idx="320">
                  <c:v>0.761805534</c:v>
                </c:pt>
                <c:pt idx="321">
                  <c:v>0.761921287</c:v>
                </c:pt>
                <c:pt idx="322">
                  <c:v>0.762037039</c:v>
                </c:pt>
                <c:pt idx="323">
                  <c:v>0.762152791</c:v>
                </c:pt>
                <c:pt idx="324">
                  <c:v>0.762268543</c:v>
                </c:pt>
                <c:pt idx="325">
                  <c:v>0.762384236</c:v>
                </c:pt>
                <c:pt idx="326">
                  <c:v>0.762499988</c:v>
                </c:pt>
                <c:pt idx="327">
                  <c:v>0.76261574</c:v>
                </c:pt>
                <c:pt idx="328">
                  <c:v>0.762731493</c:v>
                </c:pt>
                <c:pt idx="329">
                  <c:v>0.762847245</c:v>
                </c:pt>
                <c:pt idx="330">
                  <c:v>0.762962937</c:v>
                </c:pt>
                <c:pt idx="331">
                  <c:v>0.76307869</c:v>
                </c:pt>
                <c:pt idx="332">
                  <c:v>0.763194442</c:v>
                </c:pt>
                <c:pt idx="333">
                  <c:v>0.763310194</c:v>
                </c:pt>
                <c:pt idx="334">
                  <c:v>0.763425946</c:v>
                </c:pt>
                <c:pt idx="335">
                  <c:v>0.763541639</c:v>
                </c:pt>
                <c:pt idx="336">
                  <c:v>0.763657391</c:v>
                </c:pt>
                <c:pt idx="337">
                  <c:v>0.763773143</c:v>
                </c:pt>
                <c:pt idx="338">
                  <c:v>0.763888896</c:v>
                </c:pt>
                <c:pt idx="339">
                  <c:v>0.764004648</c:v>
                </c:pt>
                <c:pt idx="340">
                  <c:v>0.7641204</c:v>
                </c:pt>
                <c:pt idx="341">
                  <c:v>0.764236093</c:v>
                </c:pt>
                <c:pt idx="342">
                  <c:v>0.764351845</c:v>
                </c:pt>
                <c:pt idx="343">
                  <c:v>0.764467597</c:v>
                </c:pt>
                <c:pt idx="344">
                  <c:v>0.764583349</c:v>
                </c:pt>
                <c:pt idx="345">
                  <c:v>0.764699101</c:v>
                </c:pt>
                <c:pt idx="346">
                  <c:v>0.764814794</c:v>
                </c:pt>
                <c:pt idx="347">
                  <c:v>0.764930546</c:v>
                </c:pt>
                <c:pt idx="348">
                  <c:v>0.765046299</c:v>
                </c:pt>
                <c:pt idx="349">
                  <c:v>0.765162051</c:v>
                </c:pt>
                <c:pt idx="350">
                  <c:v>0.765277803</c:v>
                </c:pt>
                <c:pt idx="351">
                  <c:v>0.765393496</c:v>
                </c:pt>
                <c:pt idx="352">
                  <c:v>0.765509248</c:v>
                </c:pt>
                <c:pt idx="353">
                  <c:v>0.765625</c:v>
                </c:pt>
                <c:pt idx="354">
                  <c:v>0.765740752</c:v>
                </c:pt>
                <c:pt idx="355">
                  <c:v>0.765856504</c:v>
                </c:pt>
                <c:pt idx="356">
                  <c:v>0.765972197</c:v>
                </c:pt>
                <c:pt idx="357">
                  <c:v>0.766087949</c:v>
                </c:pt>
                <c:pt idx="358">
                  <c:v>0.766203701</c:v>
                </c:pt>
                <c:pt idx="359">
                  <c:v>0.766319454</c:v>
                </c:pt>
                <c:pt idx="360">
                  <c:v>0.766435206</c:v>
                </c:pt>
                <c:pt idx="361">
                  <c:v>0.766550899</c:v>
                </c:pt>
                <c:pt idx="362">
                  <c:v>0.766666651</c:v>
                </c:pt>
                <c:pt idx="363">
                  <c:v>0.766782403</c:v>
                </c:pt>
                <c:pt idx="364">
                  <c:v>0.766898155</c:v>
                </c:pt>
                <c:pt idx="365">
                  <c:v>0.767013907</c:v>
                </c:pt>
                <c:pt idx="366">
                  <c:v>0.7671296</c:v>
                </c:pt>
                <c:pt idx="367">
                  <c:v>0.767245352</c:v>
                </c:pt>
                <c:pt idx="368">
                  <c:v>0.767361104</c:v>
                </c:pt>
                <c:pt idx="369">
                  <c:v>0.767476857</c:v>
                </c:pt>
                <c:pt idx="370">
                  <c:v>0.76752317</c:v>
                </c:pt>
              </c:strCache>
            </c:strRef>
          </c:xVal>
          <c:yVal>
            <c:numRef>
              <c:f>Data!$N$9:$N$379</c:f>
              <c:numCache>
                <c:ptCount val="371"/>
                <c:pt idx="0">
                  <c:v>221.51135229955017</c:v>
                </c:pt>
                <c:pt idx="1">
                  <c:v>221.51135229955017</c:v>
                </c:pt>
                <c:pt idx="2">
                  <c:v>220.68750673391594</c:v>
                </c:pt>
                <c:pt idx="3">
                  <c:v>219.86374289493736</c:v>
                </c:pt>
                <c:pt idx="4">
                  <c:v>223.98337951859898</c:v>
                </c:pt>
                <c:pt idx="5">
                  <c:v>225.63180659537832</c:v>
                </c:pt>
                <c:pt idx="6">
                  <c:v>225.63180659537832</c:v>
                </c:pt>
                <c:pt idx="7">
                  <c:v>226.45614286170365</c:v>
                </c:pt>
                <c:pt idx="8">
                  <c:v>228.92964276739778</c:v>
                </c:pt>
                <c:pt idx="9">
                  <c:v>230.57905212270714</c:v>
                </c:pt>
                <c:pt idx="10">
                  <c:v>232.22878916438742</c:v>
                </c:pt>
                <c:pt idx="11">
                  <c:v>232.22878916438742</c:v>
                </c:pt>
                <c:pt idx="12">
                  <c:v>232.22878916438742</c:v>
                </c:pt>
                <c:pt idx="13">
                  <c:v>230.57905212270714</c:v>
                </c:pt>
                <c:pt idx="14">
                  <c:v>233.05378060831478</c:v>
                </c:pt>
                <c:pt idx="15">
                  <c:v>232.22878916438742</c:v>
                </c:pt>
                <c:pt idx="16">
                  <c:v>231.4038796746135</c:v>
                </c:pt>
                <c:pt idx="17">
                  <c:v>232.22878916438742</c:v>
                </c:pt>
                <c:pt idx="18">
                  <c:v>233.05378060831478</c:v>
                </c:pt>
                <c:pt idx="19">
                  <c:v>232.22878916438742</c:v>
                </c:pt>
                <c:pt idx="20">
                  <c:v>231.4038796746135</c:v>
                </c:pt>
                <c:pt idx="21">
                  <c:v>233.05378060831478</c:v>
                </c:pt>
                <c:pt idx="22">
                  <c:v>234.70400942376102</c:v>
                </c:pt>
                <c:pt idx="23">
                  <c:v>233.8788540226742</c:v>
                </c:pt>
                <c:pt idx="24">
                  <c:v>231.4038796746135</c:v>
                </c:pt>
                <c:pt idx="25">
                  <c:v>232.22878916438742</c:v>
                </c:pt>
                <c:pt idx="26">
                  <c:v>233.05378060831478</c:v>
                </c:pt>
                <c:pt idx="27">
                  <c:v>232.22878916438742</c:v>
                </c:pt>
                <c:pt idx="28">
                  <c:v>233.05378060831478</c:v>
                </c:pt>
                <c:pt idx="29">
                  <c:v>231.4038796746135</c:v>
                </c:pt>
                <c:pt idx="30">
                  <c:v>235.5292468278687</c:v>
                </c:pt>
                <c:pt idx="31">
                  <c:v>233.05378060831478</c:v>
                </c:pt>
                <c:pt idx="32">
                  <c:v>231.4038796746135</c:v>
                </c:pt>
                <c:pt idx="33">
                  <c:v>231.4038796746135</c:v>
                </c:pt>
                <c:pt idx="34">
                  <c:v>229.7543064923898</c:v>
                </c:pt>
                <c:pt idx="35">
                  <c:v>228.1050609314565</c:v>
                </c:pt>
                <c:pt idx="36">
                  <c:v>222.33527960805986</c:v>
                </c:pt>
                <c:pt idx="37">
                  <c:v>219.86374289493736</c:v>
                </c:pt>
                <c:pt idx="38">
                  <c:v>255.3595878865878</c:v>
                </c:pt>
                <c:pt idx="39">
                  <c:v>298.48847742100276</c:v>
                </c:pt>
                <c:pt idx="40">
                  <c:v>324.3069117930523</c:v>
                </c:pt>
                <c:pt idx="41">
                  <c:v>339.3351809960118</c:v>
                </c:pt>
                <c:pt idx="42">
                  <c:v>364.44289425425814</c:v>
                </c:pt>
                <c:pt idx="43">
                  <c:v>369.4735596173268</c:v>
                </c:pt>
                <c:pt idx="44">
                  <c:v>377.8647803919995</c:v>
                </c:pt>
                <c:pt idx="45">
                  <c:v>417.41749915172693</c:v>
                </c:pt>
                <c:pt idx="46">
                  <c:v>425.8573325563706</c:v>
                </c:pt>
                <c:pt idx="47">
                  <c:v>448.68782268155655</c:v>
                </c:pt>
                <c:pt idx="48">
                  <c:v>458.0071589749091</c:v>
                </c:pt>
                <c:pt idx="49">
                  <c:v>469.03442121506544</c:v>
                </c:pt>
                <c:pt idx="50">
                  <c:v>505.6138901897501</c:v>
                </c:pt>
                <c:pt idx="51">
                  <c:v>533.7961967977947</c:v>
                </c:pt>
                <c:pt idx="52">
                  <c:v>558.6416721073335</c:v>
                </c:pt>
                <c:pt idx="53">
                  <c:v>578.3996994865308</c:v>
                </c:pt>
                <c:pt idx="54">
                  <c:v>599.0670162763083</c:v>
                </c:pt>
                <c:pt idx="55">
                  <c:v>612.8738595227538</c:v>
                </c:pt>
                <c:pt idx="56">
                  <c:v>643.1566019162092</c:v>
                </c:pt>
                <c:pt idx="57">
                  <c:v>689.2245928612007</c:v>
                </c:pt>
                <c:pt idx="58">
                  <c:v>709.2961576285197</c:v>
                </c:pt>
                <c:pt idx="59">
                  <c:v>731.1682436339129</c:v>
                </c:pt>
                <c:pt idx="60">
                  <c:v>748.7074863398702</c:v>
                </c:pt>
                <c:pt idx="61">
                  <c:v>774.2053717754484</c:v>
                </c:pt>
                <c:pt idx="62">
                  <c:v>800.6651436223947</c:v>
                </c:pt>
                <c:pt idx="63">
                  <c:v>829.8686047733147</c:v>
                </c:pt>
                <c:pt idx="64">
                  <c:v>859.1751316656428</c:v>
                </c:pt>
                <c:pt idx="65">
                  <c:v>891.2642923999363</c:v>
                </c:pt>
                <c:pt idx="66">
                  <c:v>906.4607198418068</c:v>
                </c:pt>
                <c:pt idx="67">
                  <c:v>927.0649573459252</c:v>
                </c:pt>
                <c:pt idx="68">
                  <c:v>956.717144377882</c:v>
                </c:pt>
                <c:pt idx="69">
                  <c:v>988.2825690844204</c:v>
                </c:pt>
                <c:pt idx="70">
                  <c:v>993.7058530729869</c:v>
                </c:pt>
                <c:pt idx="71">
                  <c:v>1011.8090897437232</c:v>
                </c:pt>
                <c:pt idx="72">
                  <c:v>1027.227932393817</c:v>
                </c:pt>
                <c:pt idx="73">
                  <c:v>1044.4947048058875</c:v>
                </c:pt>
                <c:pt idx="74">
                  <c:v>1080.0499112921034</c:v>
                </c:pt>
                <c:pt idx="75">
                  <c:v>1116.6756245301165</c:v>
                </c:pt>
                <c:pt idx="76">
                  <c:v>1106.5874389509609</c:v>
                </c:pt>
                <c:pt idx="77">
                  <c:v>1107.5040404610247</c:v>
                </c:pt>
                <c:pt idx="78">
                  <c:v>1134.129591470168</c:v>
                </c:pt>
                <c:pt idx="79">
                  <c:v>1147.0139251209575</c:v>
                </c:pt>
                <c:pt idx="80">
                  <c:v>1135.0492383366036</c:v>
                </c:pt>
                <c:pt idx="81">
                  <c:v>1129.532884255087</c:v>
                </c:pt>
                <c:pt idx="82">
                  <c:v>1131.3712618078684</c:v>
                </c:pt>
                <c:pt idx="83">
                  <c:v>1124.9387201699903</c:v>
                </c:pt>
                <c:pt idx="84">
                  <c:v>1122.1834412511662</c:v>
                </c:pt>
                <c:pt idx="85">
                  <c:v>1105.6709386054572</c:v>
                </c:pt>
                <c:pt idx="86">
                  <c:v>1120.3470964024623</c:v>
                </c:pt>
                <c:pt idx="87">
                  <c:v>1126.7760808085293</c:v>
                </c:pt>
                <c:pt idx="88">
                  <c:v>1113.9230855163505</c:v>
                </c:pt>
                <c:pt idx="89">
                  <c:v>1128.613848077733</c:v>
                </c:pt>
                <c:pt idx="90">
                  <c:v>1154.385387098149</c:v>
                </c:pt>
                <c:pt idx="91">
                  <c:v>1128.613848077733</c:v>
                </c:pt>
                <c:pt idx="92">
                  <c:v>1142.410082140027</c:v>
                </c:pt>
                <c:pt idx="93">
                  <c:v>1165.454864016615</c:v>
                </c:pt>
                <c:pt idx="94">
                  <c:v>1131.3712618078684</c:v>
                </c:pt>
                <c:pt idx="95">
                  <c:v>1150.6988381488106</c:v>
                </c:pt>
                <c:pt idx="96">
                  <c:v>1106.5874389509609</c:v>
                </c:pt>
                <c:pt idx="97">
                  <c:v>1126.7760808085293</c:v>
                </c:pt>
                <c:pt idx="98">
                  <c:v>1153.4635964137378</c:v>
                </c:pt>
                <c:pt idx="99">
                  <c:v>1136.8888376733253</c:v>
                </c:pt>
                <c:pt idx="100">
                  <c:v>1135.9689870634672</c:v>
                </c:pt>
                <c:pt idx="101">
                  <c:v>1139.6490010266423</c:v>
                </c:pt>
                <c:pt idx="102">
                  <c:v>1153.4635964137378</c:v>
                </c:pt>
                <c:pt idx="103">
                  <c:v>1132.2906032283477</c:v>
                </c:pt>
                <c:pt idx="104">
                  <c:v>1123.101765982209</c:v>
                </c:pt>
                <c:pt idx="105">
                  <c:v>1122.1834412511662</c:v>
                </c:pt>
                <c:pt idx="106">
                  <c:v>1127.6949136030496</c:v>
                </c:pt>
                <c:pt idx="107">
                  <c:v>1104.754539402189</c:v>
                </c:pt>
                <c:pt idx="108">
                  <c:v>1120.3470964024623</c:v>
                </c:pt>
                <c:pt idx="109">
                  <c:v>1102.922044333072</c:v>
                </c:pt>
                <c:pt idx="110">
                  <c:v>1126.7760808085293</c:v>
                </c:pt>
                <c:pt idx="111">
                  <c:v>1104.754539402189</c:v>
                </c:pt>
                <c:pt idx="112">
                  <c:v>1081.877365386627</c:v>
                </c:pt>
                <c:pt idx="113">
                  <c:v>1121.2652180654013</c:v>
                </c:pt>
                <c:pt idx="114">
                  <c:v>1096.5114942927257</c:v>
                </c:pt>
                <c:pt idx="115">
                  <c:v>1089.1912061078117</c:v>
                </c:pt>
                <c:pt idx="116">
                  <c:v>1098.342575087796</c:v>
                </c:pt>
                <c:pt idx="117">
                  <c:v>1057.2406035047793</c:v>
                </c:pt>
                <c:pt idx="118">
                  <c:v>1100.1740597383623</c:v>
                </c:pt>
                <c:pt idx="119">
                  <c:v>1101.0899535651333</c:v>
                </c:pt>
                <c:pt idx="120">
                  <c:v>1081.877365386627</c:v>
                </c:pt>
                <c:pt idx="121">
                  <c:v>1102.922044333072</c:v>
                </c:pt>
                <c:pt idx="122">
                  <c:v>1078.2228592776928</c:v>
                </c:pt>
                <c:pt idx="123">
                  <c:v>1064.5327676370641</c:v>
                </c:pt>
                <c:pt idx="124">
                  <c:v>1090.1058893022152</c:v>
                </c:pt>
                <c:pt idx="125">
                  <c:v>1085.5334805241691</c:v>
                </c:pt>
                <c:pt idx="126">
                  <c:v>1080.0499112921034</c:v>
                </c:pt>
                <c:pt idx="127">
                  <c:v>1085.5334805241691</c:v>
                </c:pt>
                <c:pt idx="128">
                  <c:v>1083.705221738273</c:v>
                </c:pt>
                <c:pt idx="129">
                  <c:v>1077.3094839952446</c:v>
                </c:pt>
                <c:pt idx="130">
                  <c:v>1105.6709386054572</c:v>
                </c:pt>
                <c:pt idx="131">
                  <c:v>1080.9635880682904</c:v>
                </c:pt>
                <c:pt idx="132">
                  <c:v>1092.8505435569173</c:v>
                </c:pt>
                <c:pt idx="133">
                  <c:v>1104.754539402189</c:v>
                </c:pt>
                <c:pt idx="134">
                  <c:v>1086.4477608853467</c:v>
                </c:pt>
                <c:pt idx="135">
                  <c:v>1102.922044333072</c:v>
                </c:pt>
                <c:pt idx="136">
                  <c:v>1103.838241318831</c:v>
                </c:pt>
                <c:pt idx="137">
                  <c:v>1074.569960781747</c:v>
                </c:pt>
                <c:pt idx="138">
                  <c:v>1091.9355580045617</c:v>
                </c:pt>
                <c:pt idx="139">
                  <c:v>1106.5874389509609</c:v>
                </c:pt>
                <c:pt idx="140">
                  <c:v>1070.9186684850367</c:v>
                </c:pt>
                <c:pt idx="141">
                  <c:v>1091.9355580045617</c:v>
                </c:pt>
                <c:pt idx="142">
                  <c:v>1083.705221738273</c:v>
                </c:pt>
                <c:pt idx="143">
                  <c:v>1091.9355580045617</c:v>
                </c:pt>
                <c:pt idx="144">
                  <c:v>1126.7760808085293</c:v>
                </c:pt>
                <c:pt idx="145">
                  <c:v>1118.511157555274</c:v>
                </c:pt>
                <c:pt idx="146">
                  <c:v>1119.4290762399</c:v>
                </c:pt>
                <c:pt idx="147">
                  <c:v>1131.3712618078684</c:v>
                </c:pt>
                <c:pt idx="148">
                  <c:v>1122.1834412511662</c:v>
                </c:pt>
                <c:pt idx="149">
                  <c:v>1108.4207431579882</c:v>
                </c:pt>
                <c:pt idx="150">
                  <c:v>1098.342575087796</c:v>
                </c:pt>
                <c:pt idx="151">
                  <c:v>1108.4207431579882</c:v>
                </c:pt>
                <c:pt idx="152">
                  <c:v>1109.3375470641915</c:v>
                </c:pt>
                <c:pt idx="153">
                  <c:v>1094.6808171750822</c:v>
                </c:pt>
                <c:pt idx="154">
                  <c:v>1113.0057752285354</c:v>
                </c:pt>
                <c:pt idx="155">
                  <c:v>1117.5933403261556</c:v>
                </c:pt>
                <c:pt idx="156">
                  <c:v>1105.6709386054572</c:v>
                </c:pt>
                <c:pt idx="157">
                  <c:v>1101.0899535651333</c:v>
                </c:pt>
                <c:pt idx="158">
                  <c:v>1085.5334805241691</c:v>
                </c:pt>
                <c:pt idx="159">
                  <c:v>1083.705221738273</c:v>
                </c:pt>
                <c:pt idx="160">
                  <c:v>1091.020673260398</c:v>
                </c:pt>
                <c:pt idx="161">
                  <c:v>1084.6193008158652</c:v>
                </c:pt>
                <c:pt idx="162">
                  <c:v>1099.258266920008</c:v>
                </c:pt>
                <c:pt idx="163">
                  <c:v>1090.1058893022152</c:v>
                </c:pt>
                <c:pt idx="164">
                  <c:v>1077.3094839952446</c:v>
                </c:pt>
                <c:pt idx="165">
                  <c:v>1075.4830347693605</c:v>
                </c:pt>
                <c:pt idx="166">
                  <c:v>1083.705221738273</c:v>
                </c:pt>
                <c:pt idx="167">
                  <c:v>1079.136335035943</c:v>
                </c:pt>
                <c:pt idx="168">
                  <c:v>1077.3094839952446</c:v>
                </c:pt>
                <c:pt idx="169">
                  <c:v>1075.4830347693605</c:v>
                </c:pt>
                <c:pt idx="170">
                  <c:v>1055.418562603998</c:v>
                </c:pt>
                <c:pt idx="171">
                  <c:v>1068.1812524813452</c:v>
                </c:pt>
                <c:pt idx="172">
                  <c:v>1065.4447385755452</c:v>
                </c:pt>
                <c:pt idx="173">
                  <c:v>1058.1517738981881</c:v>
                </c:pt>
                <c:pt idx="174">
                  <c:v>1065.4447385755452</c:v>
                </c:pt>
                <c:pt idx="175">
                  <c:v>1075.4830347693605</c:v>
                </c:pt>
                <c:pt idx="176">
                  <c:v>1063.6208968436354</c:v>
                </c:pt>
                <c:pt idx="177">
                  <c:v>1057.2406035047793</c:v>
                </c:pt>
                <c:pt idx="178">
                  <c:v>1070.9186684850367</c:v>
                </c:pt>
                <c:pt idx="179">
                  <c:v>1039.9473352316502</c:v>
                </c:pt>
                <c:pt idx="180">
                  <c:v>1036.3112316718546</c:v>
                </c:pt>
                <c:pt idx="181">
                  <c:v>1039.9473352316502</c:v>
                </c:pt>
                <c:pt idx="182">
                  <c:v>1019.0614494815654</c:v>
                </c:pt>
                <c:pt idx="183">
                  <c:v>1014.5279824409756</c:v>
                </c:pt>
                <c:pt idx="184">
                  <c:v>993.7058530729869</c:v>
                </c:pt>
                <c:pt idx="185">
                  <c:v>998.2279636089652</c:v>
                </c:pt>
                <c:pt idx="186">
                  <c:v>996.4188238693475</c:v>
                </c:pt>
                <c:pt idx="187">
                  <c:v>973.8377707092857</c:v>
                </c:pt>
                <c:pt idx="188">
                  <c:v>999.1326813057806</c:v>
                </c:pt>
                <c:pt idx="189">
                  <c:v>973.8377707092857</c:v>
                </c:pt>
                <c:pt idx="190">
                  <c:v>989.1862038175602</c:v>
                </c:pt>
                <c:pt idx="191">
                  <c:v>972.9358045570939</c:v>
                </c:pt>
                <c:pt idx="192">
                  <c:v>954.0171113929489</c:v>
                </c:pt>
                <c:pt idx="193">
                  <c:v>960.3185545490444</c:v>
                </c:pt>
                <c:pt idx="194">
                  <c:v>963.02063756177</c:v>
                </c:pt>
                <c:pt idx="195">
                  <c:v>947.7204464534288</c:v>
                </c:pt>
                <c:pt idx="196">
                  <c:v>902.8825871258819</c:v>
                </c:pt>
                <c:pt idx="197">
                  <c:v>887.6927003569208</c:v>
                </c:pt>
                <c:pt idx="198">
                  <c:v>885.9074802335231</c:v>
                </c:pt>
                <c:pt idx="199">
                  <c:v>850.2834385877773</c:v>
                </c:pt>
                <c:pt idx="200">
                  <c:v>829.8686047733147</c:v>
                </c:pt>
                <c:pt idx="201">
                  <c:v>812.1572802131998</c:v>
                </c:pt>
                <c:pt idx="202">
                  <c:v>784.7791652737587</c:v>
                </c:pt>
                <c:pt idx="203">
                  <c:v>756.6122478811014</c:v>
                </c:pt>
                <c:pt idx="204">
                  <c:v>768.0435376448308</c:v>
                </c:pt>
                <c:pt idx="205">
                  <c:v>752.219784741392</c:v>
                </c:pt>
                <c:pt idx="206">
                  <c:v>751.3415708574364</c:v>
                </c:pt>
                <c:pt idx="207">
                  <c:v>761.8862724292994</c:v>
                </c:pt>
                <c:pt idx="208">
                  <c:v>752.219784741392</c:v>
                </c:pt>
                <c:pt idx="209">
                  <c:v>726.7892152288944</c:v>
                </c:pt>
                <c:pt idx="210">
                  <c:v>738.1794958684818</c:v>
                </c:pt>
                <c:pt idx="211">
                  <c:v>724.1629061968299</c:v>
                </c:pt>
                <c:pt idx="212">
                  <c:v>730.2922531935221</c:v>
                </c:pt>
                <c:pt idx="213">
                  <c:v>735.5495825061976</c:v>
                </c:pt>
                <c:pt idx="214">
                  <c:v>690.0962615096687</c:v>
                </c:pt>
                <c:pt idx="215">
                  <c:v>714.5402066641839</c:v>
                </c:pt>
                <c:pt idx="216">
                  <c:v>706.6753744690045</c:v>
                </c:pt>
                <c:pt idx="217">
                  <c:v>702.3092397808985</c:v>
                </c:pt>
                <c:pt idx="218">
                  <c:v>704.9286451037065</c:v>
                </c:pt>
                <c:pt idx="219">
                  <c:v>721.5374275307051</c:v>
                </c:pt>
                <c:pt idx="220">
                  <c:v>723.2876544045034</c:v>
                </c:pt>
                <c:pt idx="221">
                  <c:v>713.6659684813478</c:v>
                </c:pt>
                <c:pt idx="222">
                  <c:v>713.6659684813478</c:v>
                </c:pt>
                <c:pt idx="223">
                  <c:v>732.9205017902361</c:v>
                </c:pt>
                <c:pt idx="224">
                  <c:v>743.441822642817</c:v>
                </c:pt>
                <c:pt idx="225">
                  <c:v>736.4261277513249</c:v>
                </c:pt>
                <c:pt idx="226">
                  <c:v>724.1629061968299</c:v>
                </c:pt>
                <c:pt idx="227">
                  <c:v>744.319201413985</c:v>
                </c:pt>
                <c:pt idx="228">
                  <c:v>745.1966728970217</c:v>
                </c:pt>
                <c:pt idx="229">
                  <c:v>758.3698839067133</c:v>
                </c:pt>
                <c:pt idx="230">
                  <c:v>779.4905855140639</c:v>
                </c:pt>
                <c:pt idx="231">
                  <c:v>763.6450252415498</c:v>
                </c:pt>
                <c:pt idx="232">
                  <c:v>747.8296438133375</c:v>
                </c:pt>
                <c:pt idx="233">
                  <c:v>798.0153691898688</c:v>
                </c:pt>
                <c:pt idx="234">
                  <c:v>796.2493225281717</c:v>
                </c:pt>
                <c:pt idx="235">
                  <c:v>781.2530712199275</c:v>
                </c:pt>
                <c:pt idx="236">
                  <c:v>793.600956576207</c:v>
                </c:pt>
                <c:pt idx="237">
                  <c:v>805.9672304506034</c:v>
                </c:pt>
                <c:pt idx="238">
                  <c:v>785.6609227868789</c:v>
                </c:pt>
                <c:pt idx="239">
                  <c:v>786.5427739396221</c:v>
                </c:pt>
                <c:pt idx="240">
                  <c:v>812.1572802131998</c:v>
                </c:pt>
                <c:pt idx="241">
                  <c:v>813.0419498323195</c:v>
                </c:pt>
                <c:pt idx="242">
                  <c:v>808.6195439270787</c:v>
                </c:pt>
                <c:pt idx="243">
                  <c:v>813.9267137106274</c:v>
                </c:pt>
                <c:pt idx="244">
                  <c:v>814.8115718682111</c:v>
                </c:pt>
                <c:pt idx="245">
                  <c:v>806.8512408173306</c:v>
                </c:pt>
                <c:pt idx="246">
                  <c:v>813.0419498323195</c:v>
                </c:pt>
                <c:pt idx="247">
                  <c:v>804.1994919932633</c:v>
                </c:pt>
                <c:pt idx="248">
                  <c:v>789.1888894345282</c:v>
                </c:pt>
                <c:pt idx="249">
                  <c:v>798.0153691898688</c:v>
                </c:pt>
                <c:pt idx="250">
                  <c:v>799.781791526246</c:v>
                </c:pt>
                <c:pt idx="251">
                  <c:v>780.3717816067897</c:v>
                </c:pt>
                <c:pt idx="252">
                  <c:v>787.4247187518786</c:v>
                </c:pt>
                <c:pt idx="253">
                  <c:v>774.2053717754484</c:v>
                </c:pt>
                <c:pt idx="254">
                  <c:v>760.127892036917</c:v>
                </c:pt>
                <c:pt idx="255">
                  <c:v>764.5245413544299</c:v>
                </c:pt>
                <c:pt idx="256">
                  <c:v>744.319201413985</c:v>
                </c:pt>
                <c:pt idx="257">
                  <c:v>725.9136865895696</c:v>
                </c:pt>
                <c:pt idx="258">
                  <c:v>726.7892152288944</c:v>
                </c:pt>
                <c:pt idx="259">
                  <c:v>749.5854216763114</c:v>
                </c:pt>
                <c:pt idx="260">
                  <c:v>736.4261277513249</c:v>
                </c:pt>
                <c:pt idx="261">
                  <c:v>720.6624524103543</c:v>
                </c:pt>
                <c:pt idx="262">
                  <c:v>747.8296438133375</c:v>
                </c:pt>
                <c:pt idx="263">
                  <c:v>757.491019390678</c:v>
                </c:pt>
                <c:pt idx="264">
                  <c:v>739.0563187795965</c:v>
                </c:pt>
                <c:pt idx="265">
                  <c:v>757.491019390678</c:v>
                </c:pt>
                <c:pt idx="266">
                  <c:v>743.441822642817</c:v>
                </c:pt>
                <c:pt idx="267">
                  <c:v>732.0443264929843</c:v>
                </c:pt>
                <c:pt idx="268">
                  <c:v>740.8102424046608</c:v>
                </c:pt>
                <c:pt idx="269">
                  <c:v>753.0980915138</c:v>
                </c:pt>
                <c:pt idx="270">
                  <c:v>742.5645365639273</c:v>
                </c:pt>
                <c:pt idx="271">
                  <c:v>777.7284738104756</c:v>
                </c:pt>
                <c:pt idx="272">
                  <c:v>796.2493225281717</c:v>
                </c:pt>
                <c:pt idx="273">
                  <c:v>771.5640258255951</c:v>
                </c:pt>
                <c:pt idx="274">
                  <c:v>775.086007162243</c:v>
                </c:pt>
                <c:pt idx="275">
                  <c:v>787.4247187518786</c:v>
                </c:pt>
                <c:pt idx="276">
                  <c:v>799.781791526246</c:v>
                </c:pt>
                <c:pt idx="277">
                  <c:v>789.1888894345282</c:v>
                </c:pt>
                <c:pt idx="278">
                  <c:v>789.1888894345282</c:v>
                </c:pt>
                <c:pt idx="279">
                  <c:v>784.7791652737587</c:v>
                </c:pt>
                <c:pt idx="280">
                  <c:v>784.7791652737587</c:v>
                </c:pt>
                <c:pt idx="281">
                  <c:v>804.1994919932633</c:v>
                </c:pt>
                <c:pt idx="282">
                  <c:v>814.8115718682111</c:v>
                </c:pt>
                <c:pt idx="283">
                  <c:v>790.9534349940795</c:v>
                </c:pt>
                <c:pt idx="284">
                  <c:v>753.9764911943162</c:v>
                </c:pt>
                <c:pt idx="285">
                  <c:v>787.4247187518786</c:v>
                </c:pt>
                <c:pt idx="286">
                  <c:v>814.8115718682111</c:v>
                </c:pt>
                <c:pt idx="287">
                  <c:v>805.9672304506034</c:v>
                </c:pt>
                <c:pt idx="365">
                  <c:v>24.4867930122073</c:v>
                </c:pt>
                <c:pt idx="366">
                  <c:v>22.877811923663558</c:v>
                </c:pt>
                <c:pt idx="367">
                  <c:v>24.4867930122073</c:v>
                </c:pt>
                <c:pt idx="368">
                  <c:v>23.682263498232174</c:v>
                </c:pt>
                <c:pt idx="369">
                  <c:v>22.877811923663558</c:v>
                </c:pt>
                <c:pt idx="370">
                  <c:v>24.4867930122073</c:v>
                </c:pt>
              </c:numCache>
            </c:numRef>
          </c:yVal>
          <c:smooth val="0"/>
        </c:ser>
        <c:axId val="22235599"/>
        <c:axId val="65902664"/>
      </c:scatterChart>
      <c:valAx>
        <c:axId val="2223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2664"/>
        <c:crosses val="autoZero"/>
        <c:crossBetween val="midCat"/>
        <c:dispUnits/>
      </c:valAx>
      <c:valAx>
        <c:axId val="6590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35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RF-24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Data!$H$9:$H$379</c:f>
              <c:numCache>
                <c:ptCount val="371"/>
                <c:pt idx="0">
                  <c:v>-78.76419785</c:v>
                </c:pt>
                <c:pt idx="1">
                  <c:v>-78.76412722</c:v>
                </c:pt>
                <c:pt idx="2">
                  <c:v>-78.76347072</c:v>
                </c:pt>
                <c:pt idx="3">
                  <c:v>-78.76309878</c:v>
                </c:pt>
                <c:pt idx="4">
                  <c:v>-78.76292704</c:v>
                </c:pt>
                <c:pt idx="5">
                  <c:v>-78.76219954</c:v>
                </c:pt>
                <c:pt idx="6">
                  <c:v>-78.76125659</c:v>
                </c:pt>
                <c:pt idx="7">
                  <c:v>-78.76033824</c:v>
                </c:pt>
                <c:pt idx="8">
                  <c:v>-78.75948365</c:v>
                </c:pt>
                <c:pt idx="9">
                  <c:v>-78.75862534</c:v>
                </c:pt>
                <c:pt idx="10">
                  <c:v>-78.75774267</c:v>
                </c:pt>
                <c:pt idx="11">
                  <c:v>-78.75682211</c:v>
                </c:pt>
                <c:pt idx="12">
                  <c:v>-78.75589579</c:v>
                </c:pt>
                <c:pt idx="13">
                  <c:v>-78.75512413</c:v>
                </c:pt>
                <c:pt idx="14">
                  <c:v>-78.75468731</c:v>
                </c:pt>
                <c:pt idx="15">
                  <c:v>-78.75461322</c:v>
                </c:pt>
                <c:pt idx="16">
                  <c:v>-78.75462963</c:v>
                </c:pt>
                <c:pt idx="17">
                  <c:v>-78.75463016</c:v>
                </c:pt>
                <c:pt idx="18">
                  <c:v>-78.75462433</c:v>
                </c:pt>
                <c:pt idx="19">
                  <c:v>-78.75463248</c:v>
                </c:pt>
                <c:pt idx="20">
                  <c:v>-78.75464848</c:v>
                </c:pt>
                <c:pt idx="21">
                  <c:v>-78.75463874</c:v>
                </c:pt>
                <c:pt idx="22">
                  <c:v>-78.75462036</c:v>
                </c:pt>
                <c:pt idx="23">
                  <c:v>-78.75458118</c:v>
                </c:pt>
                <c:pt idx="24">
                  <c:v>-78.754557</c:v>
                </c:pt>
                <c:pt idx="25">
                  <c:v>-78.7545545</c:v>
                </c:pt>
                <c:pt idx="26">
                  <c:v>-78.75455061</c:v>
                </c:pt>
                <c:pt idx="27">
                  <c:v>-78.75454604</c:v>
                </c:pt>
                <c:pt idx="28">
                  <c:v>-78.75454118</c:v>
                </c:pt>
                <c:pt idx="29">
                  <c:v>-78.75456258</c:v>
                </c:pt>
                <c:pt idx="30">
                  <c:v>-78.75458897</c:v>
                </c:pt>
                <c:pt idx="31">
                  <c:v>-78.75457339</c:v>
                </c:pt>
                <c:pt idx="32">
                  <c:v>-78.75444121</c:v>
                </c:pt>
                <c:pt idx="33">
                  <c:v>-78.75403361</c:v>
                </c:pt>
                <c:pt idx="34">
                  <c:v>-78.75371174</c:v>
                </c:pt>
                <c:pt idx="35">
                  <c:v>-78.75393453</c:v>
                </c:pt>
                <c:pt idx="36">
                  <c:v>-78.75435</c:v>
                </c:pt>
                <c:pt idx="37">
                  <c:v>-78.75609769</c:v>
                </c:pt>
                <c:pt idx="38">
                  <c:v>-78.75907598</c:v>
                </c:pt>
                <c:pt idx="39">
                  <c:v>-78.76265196</c:v>
                </c:pt>
                <c:pt idx="40">
                  <c:v>-78.766262</c:v>
                </c:pt>
                <c:pt idx="41">
                  <c:v>-78.76857172</c:v>
                </c:pt>
                <c:pt idx="42">
                  <c:v>-78.76807844</c:v>
                </c:pt>
                <c:pt idx="43">
                  <c:v>-78.76418316</c:v>
                </c:pt>
                <c:pt idx="44">
                  <c:v>-78.7569174</c:v>
                </c:pt>
                <c:pt idx="45">
                  <c:v>-78.75103738</c:v>
                </c:pt>
                <c:pt idx="46">
                  <c:v>-78.74592237</c:v>
                </c:pt>
                <c:pt idx="47">
                  <c:v>-78.74238423</c:v>
                </c:pt>
                <c:pt idx="48">
                  <c:v>-78.73902408</c:v>
                </c:pt>
                <c:pt idx="49">
                  <c:v>-78.73592492</c:v>
                </c:pt>
                <c:pt idx="50">
                  <c:v>-78.7332301</c:v>
                </c:pt>
                <c:pt idx="51">
                  <c:v>-78.73095292</c:v>
                </c:pt>
                <c:pt idx="52">
                  <c:v>-78.72861737</c:v>
                </c:pt>
                <c:pt idx="53">
                  <c:v>-78.72631194</c:v>
                </c:pt>
                <c:pt idx="54">
                  <c:v>-78.72397646</c:v>
                </c:pt>
                <c:pt idx="55">
                  <c:v>-78.72150381</c:v>
                </c:pt>
                <c:pt idx="56">
                  <c:v>-78.71897864</c:v>
                </c:pt>
                <c:pt idx="57">
                  <c:v>-78.71661739</c:v>
                </c:pt>
                <c:pt idx="58">
                  <c:v>-78.71520465</c:v>
                </c:pt>
                <c:pt idx="59">
                  <c:v>-78.71365927</c:v>
                </c:pt>
                <c:pt idx="60">
                  <c:v>-78.71178006</c:v>
                </c:pt>
                <c:pt idx="61">
                  <c:v>-78.71016273</c:v>
                </c:pt>
                <c:pt idx="62">
                  <c:v>-78.70859054</c:v>
                </c:pt>
                <c:pt idx="63">
                  <c:v>-78.7060114</c:v>
                </c:pt>
                <c:pt idx="64">
                  <c:v>-78.70147675</c:v>
                </c:pt>
                <c:pt idx="65">
                  <c:v>-78.69562136</c:v>
                </c:pt>
                <c:pt idx="66">
                  <c:v>-78.68979947</c:v>
                </c:pt>
                <c:pt idx="67">
                  <c:v>-78.68376891</c:v>
                </c:pt>
                <c:pt idx="68">
                  <c:v>-78.6773839</c:v>
                </c:pt>
                <c:pt idx="69">
                  <c:v>-78.67075715</c:v>
                </c:pt>
                <c:pt idx="70">
                  <c:v>-78.6645134</c:v>
                </c:pt>
                <c:pt idx="71">
                  <c:v>-78.65842898</c:v>
                </c:pt>
                <c:pt idx="72">
                  <c:v>-78.6522026</c:v>
                </c:pt>
                <c:pt idx="73">
                  <c:v>-78.64575678</c:v>
                </c:pt>
                <c:pt idx="74">
                  <c:v>-78.63939471</c:v>
                </c:pt>
                <c:pt idx="75">
                  <c:v>-78.63349186</c:v>
                </c:pt>
                <c:pt idx="76">
                  <c:v>-78.62831251</c:v>
                </c:pt>
                <c:pt idx="77">
                  <c:v>-78.622691</c:v>
                </c:pt>
                <c:pt idx="78">
                  <c:v>-78.61583631</c:v>
                </c:pt>
                <c:pt idx="79">
                  <c:v>-78.60934229</c:v>
                </c:pt>
                <c:pt idx="80">
                  <c:v>-78.60301147</c:v>
                </c:pt>
                <c:pt idx="81">
                  <c:v>-78.59619977</c:v>
                </c:pt>
                <c:pt idx="82">
                  <c:v>-78.58863263</c:v>
                </c:pt>
                <c:pt idx="83">
                  <c:v>-78.58079997</c:v>
                </c:pt>
                <c:pt idx="84">
                  <c:v>-78.5728687</c:v>
                </c:pt>
                <c:pt idx="85">
                  <c:v>-78.5648511</c:v>
                </c:pt>
                <c:pt idx="86">
                  <c:v>-78.55692864</c:v>
                </c:pt>
                <c:pt idx="87">
                  <c:v>-78.54890805</c:v>
                </c:pt>
                <c:pt idx="88">
                  <c:v>-78.54110998</c:v>
                </c:pt>
                <c:pt idx="89">
                  <c:v>-78.53337105</c:v>
                </c:pt>
                <c:pt idx="90">
                  <c:v>-78.5255012</c:v>
                </c:pt>
                <c:pt idx="91">
                  <c:v>-78.51772677</c:v>
                </c:pt>
                <c:pt idx="92">
                  <c:v>-78.51008174</c:v>
                </c:pt>
                <c:pt idx="93">
                  <c:v>-78.50228064</c:v>
                </c:pt>
                <c:pt idx="94">
                  <c:v>-78.49452957</c:v>
                </c:pt>
                <c:pt idx="95">
                  <c:v>-78.4867607</c:v>
                </c:pt>
                <c:pt idx="96">
                  <c:v>-78.47888411</c:v>
                </c:pt>
                <c:pt idx="97">
                  <c:v>-78.47102512</c:v>
                </c:pt>
                <c:pt idx="98">
                  <c:v>-78.46290927</c:v>
                </c:pt>
                <c:pt idx="99">
                  <c:v>-78.45489354</c:v>
                </c:pt>
                <c:pt idx="100">
                  <c:v>-78.44695998</c:v>
                </c:pt>
                <c:pt idx="101">
                  <c:v>-78.4388907</c:v>
                </c:pt>
                <c:pt idx="102">
                  <c:v>-78.43076348</c:v>
                </c:pt>
                <c:pt idx="103">
                  <c:v>-78.4227156</c:v>
                </c:pt>
                <c:pt idx="104">
                  <c:v>-78.41481669</c:v>
                </c:pt>
                <c:pt idx="105">
                  <c:v>-78.40660995</c:v>
                </c:pt>
                <c:pt idx="106">
                  <c:v>-78.39831371</c:v>
                </c:pt>
                <c:pt idx="107">
                  <c:v>-78.39019319</c:v>
                </c:pt>
                <c:pt idx="108">
                  <c:v>-78.38210845</c:v>
                </c:pt>
                <c:pt idx="109">
                  <c:v>-78.3741333</c:v>
                </c:pt>
                <c:pt idx="110">
                  <c:v>-78.36606926</c:v>
                </c:pt>
                <c:pt idx="111">
                  <c:v>-78.35798415</c:v>
                </c:pt>
                <c:pt idx="112">
                  <c:v>-78.35001806</c:v>
                </c:pt>
                <c:pt idx="113">
                  <c:v>-78.34183481</c:v>
                </c:pt>
                <c:pt idx="114">
                  <c:v>-78.33349058</c:v>
                </c:pt>
                <c:pt idx="115">
                  <c:v>-78.32551855</c:v>
                </c:pt>
                <c:pt idx="116">
                  <c:v>-78.31714536</c:v>
                </c:pt>
                <c:pt idx="117">
                  <c:v>-78.30913291</c:v>
                </c:pt>
                <c:pt idx="118">
                  <c:v>-78.30094637</c:v>
                </c:pt>
                <c:pt idx="119">
                  <c:v>-78.2927071</c:v>
                </c:pt>
                <c:pt idx="120">
                  <c:v>-78.28482555</c:v>
                </c:pt>
                <c:pt idx="121">
                  <c:v>-78.27666436</c:v>
                </c:pt>
                <c:pt idx="122">
                  <c:v>-78.26844565</c:v>
                </c:pt>
                <c:pt idx="123">
                  <c:v>-78.26034983</c:v>
                </c:pt>
                <c:pt idx="124">
                  <c:v>-78.25220351</c:v>
                </c:pt>
                <c:pt idx="125">
                  <c:v>-78.24390924</c:v>
                </c:pt>
                <c:pt idx="126">
                  <c:v>-78.23591949</c:v>
                </c:pt>
                <c:pt idx="127">
                  <c:v>-78.22786371</c:v>
                </c:pt>
                <c:pt idx="128">
                  <c:v>-78.21979372</c:v>
                </c:pt>
                <c:pt idx="129">
                  <c:v>-78.21183167</c:v>
                </c:pt>
                <c:pt idx="130">
                  <c:v>-78.20359998</c:v>
                </c:pt>
                <c:pt idx="131">
                  <c:v>-78.19552209</c:v>
                </c:pt>
                <c:pt idx="132">
                  <c:v>-78.18759755</c:v>
                </c:pt>
                <c:pt idx="133">
                  <c:v>-78.17955196</c:v>
                </c:pt>
                <c:pt idx="134">
                  <c:v>-78.17156185</c:v>
                </c:pt>
                <c:pt idx="135">
                  <c:v>-78.16360235</c:v>
                </c:pt>
                <c:pt idx="136">
                  <c:v>-78.1554772</c:v>
                </c:pt>
                <c:pt idx="137">
                  <c:v>-78.1474688</c:v>
                </c:pt>
                <c:pt idx="138">
                  <c:v>-78.13931833</c:v>
                </c:pt>
                <c:pt idx="139">
                  <c:v>-78.13095898</c:v>
                </c:pt>
                <c:pt idx="140">
                  <c:v>-78.12289993</c:v>
                </c:pt>
                <c:pt idx="141">
                  <c:v>-78.11468903</c:v>
                </c:pt>
                <c:pt idx="142">
                  <c:v>-78.10651877</c:v>
                </c:pt>
                <c:pt idx="143">
                  <c:v>-78.09846851</c:v>
                </c:pt>
                <c:pt idx="144">
                  <c:v>-78.09033077</c:v>
                </c:pt>
                <c:pt idx="145">
                  <c:v>-78.08227137</c:v>
                </c:pt>
                <c:pt idx="146">
                  <c:v>-78.07446846</c:v>
                </c:pt>
                <c:pt idx="147">
                  <c:v>-78.06647785</c:v>
                </c:pt>
                <c:pt idx="148">
                  <c:v>-78.05853632</c:v>
                </c:pt>
                <c:pt idx="149">
                  <c:v>-78.05041319</c:v>
                </c:pt>
                <c:pt idx="150">
                  <c:v>-78.04230838</c:v>
                </c:pt>
                <c:pt idx="151">
                  <c:v>-78.03424737</c:v>
                </c:pt>
                <c:pt idx="152">
                  <c:v>-78.02602024</c:v>
                </c:pt>
                <c:pt idx="153">
                  <c:v>-78.01792229</c:v>
                </c:pt>
                <c:pt idx="154">
                  <c:v>-78.00978927</c:v>
                </c:pt>
                <c:pt idx="155">
                  <c:v>-78.00166305</c:v>
                </c:pt>
                <c:pt idx="156">
                  <c:v>-77.99370323</c:v>
                </c:pt>
                <c:pt idx="157">
                  <c:v>-77.98558333</c:v>
                </c:pt>
                <c:pt idx="158">
                  <c:v>-77.97748046</c:v>
                </c:pt>
                <c:pt idx="159">
                  <c:v>-77.96942981</c:v>
                </c:pt>
                <c:pt idx="160">
                  <c:v>-77.96122947</c:v>
                </c:pt>
                <c:pt idx="161">
                  <c:v>-77.95297135</c:v>
                </c:pt>
                <c:pt idx="162">
                  <c:v>-77.94475623</c:v>
                </c:pt>
                <c:pt idx="163">
                  <c:v>-77.93656214</c:v>
                </c:pt>
                <c:pt idx="164">
                  <c:v>-77.92832745</c:v>
                </c:pt>
                <c:pt idx="165">
                  <c:v>-77.91999092</c:v>
                </c:pt>
                <c:pt idx="166">
                  <c:v>-77.9116527</c:v>
                </c:pt>
                <c:pt idx="167">
                  <c:v>-77.90335908</c:v>
                </c:pt>
                <c:pt idx="168">
                  <c:v>-77.8952434</c:v>
                </c:pt>
                <c:pt idx="169">
                  <c:v>-77.88715294</c:v>
                </c:pt>
                <c:pt idx="170">
                  <c:v>-77.87906985</c:v>
                </c:pt>
                <c:pt idx="171">
                  <c:v>-77.87081844</c:v>
                </c:pt>
                <c:pt idx="172">
                  <c:v>-77.86249807</c:v>
                </c:pt>
                <c:pt idx="173">
                  <c:v>-77.85425241</c:v>
                </c:pt>
                <c:pt idx="174">
                  <c:v>-77.84608813</c:v>
                </c:pt>
                <c:pt idx="175">
                  <c:v>-77.83770535</c:v>
                </c:pt>
                <c:pt idx="176">
                  <c:v>-77.82958706</c:v>
                </c:pt>
                <c:pt idx="177">
                  <c:v>-77.82157626</c:v>
                </c:pt>
                <c:pt idx="178">
                  <c:v>-77.81328154</c:v>
                </c:pt>
                <c:pt idx="179">
                  <c:v>-77.80511841</c:v>
                </c:pt>
                <c:pt idx="180">
                  <c:v>-77.79700877</c:v>
                </c:pt>
                <c:pt idx="181">
                  <c:v>-77.78861116</c:v>
                </c:pt>
                <c:pt idx="182">
                  <c:v>-77.78039504</c:v>
                </c:pt>
                <c:pt idx="183">
                  <c:v>-77.7720895</c:v>
                </c:pt>
                <c:pt idx="184">
                  <c:v>-77.76373954</c:v>
                </c:pt>
                <c:pt idx="185">
                  <c:v>-77.75536557</c:v>
                </c:pt>
                <c:pt idx="186">
                  <c:v>-77.74702895</c:v>
                </c:pt>
                <c:pt idx="187">
                  <c:v>-77.7386106</c:v>
                </c:pt>
                <c:pt idx="188">
                  <c:v>-77.73021892</c:v>
                </c:pt>
                <c:pt idx="189">
                  <c:v>-77.72176811</c:v>
                </c:pt>
                <c:pt idx="190">
                  <c:v>-77.71344301</c:v>
                </c:pt>
                <c:pt idx="191">
                  <c:v>-77.70496432</c:v>
                </c:pt>
                <c:pt idx="192">
                  <c:v>-77.69655902</c:v>
                </c:pt>
                <c:pt idx="193">
                  <c:v>-77.68812787</c:v>
                </c:pt>
                <c:pt idx="194">
                  <c:v>-77.67957683</c:v>
                </c:pt>
                <c:pt idx="195">
                  <c:v>-77.67109304</c:v>
                </c:pt>
                <c:pt idx="196">
                  <c:v>-77.66250724</c:v>
                </c:pt>
                <c:pt idx="197">
                  <c:v>-77.65372475</c:v>
                </c:pt>
                <c:pt idx="198">
                  <c:v>-77.64469225</c:v>
                </c:pt>
                <c:pt idx="199">
                  <c:v>-77.63571362</c:v>
                </c:pt>
                <c:pt idx="200">
                  <c:v>-77.62674382</c:v>
                </c:pt>
                <c:pt idx="201">
                  <c:v>-77.61774481</c:v>
                </c:pt>
                <c:pt idx="202">
                  <c:v>-77.60868123</c:v>
                </c:pt>
                <c:pt idx="203">
                  <c:v>-77.59963675</c:v>
                </c:pt>
                <c:pt idx="204">
                  <c:v>-77.59055952</c:v>
                </c:pt>
                <c:pt idx="205">
                  <c:v>-77.58160517</c:v>
                </c:pt>
                <c:pt idx="206">
                  <c:v>-77.57292843</c:v>
                </c:pt>
                <c:pt idx="207">
                  <c:v>-77.56424395</c:v>
                </c:pt>
                <c:pt idx="208">
                  <c:v>-77.55568549</c:v>
                </c:pt>
                <c:pt idx="209">
                  <c:v>-77.54713324</c:v>
                </c:pt>
                <c:pt idx="210">
                  <c:v>-77.53841303</c:v>
                </c:pt>
                <c:pt idx="211">
                  <c:v>-77.52976625</c:v>
                </c:pt>
                <c:pt idx="212">
                  <c:v>-77.52120885</c:v>
                </c:pt>
                <c:pt idx="213">
                  <c:v>-77.51278014</c:v>
                </c:pt>
                <c:pt idx="214">
                  <c:v>-77.50446342</c:v>
                </c:pt>
                <c:pt idx="215">
                  <c:v>-77.49621787</c:v>
                </c:pt>
                <c:pt idx="216">
                  <c:v>-77.48782705</c:v>
                </c:pt>
                <c:pt idx="217">
                  <c:v>-77.47981725</c:v>
                </c:pt>
                <c:pt idx="218">
                  <c:v>-77.47183858</c:v>
                </c:pt>
                <c:pt idx="219">
                  <c:v>-77.46379848</c:v>
                </c:pt>
                <c:pt idx="220">
                  <c:v>-77.45573656</c:v>
                </c:pt>
                <c:pt idx="221">
                  <c:v>-77.44792004</c:v>
                </c:pt>
                <c:pt idx="222">
                  <c:v>-77.44014675</c:v>
                </c:pt>
                <c:pt idx="223">
                  <c:v>-77.43223484</c:v>
                </c:pt>
                <c:pt idx="224">
                  <c:v>-77.4244335</c:v>
                </c:pt>
                <c:pt idx="225">
                  <c:v>-77.41679525</c:v>
                </c:pt>
                <c:pt idx="226">
                  <c:v>-77.40909222</c:v>
                </c:pt>
                <c:pt idx="227">
                  <c:v>-77.40111258</c:v>
                </c:pt>
                <c:pt idx="228">
                  <c:v>-77.39323065</c:v>
                </c:pt>
                <c:pt idx="229">
                  <c:v>-77.38549686</c:v>
                </c:pt>
                <c:pt idx="230">
                  <c:v>-77.37765391</c:v>
                </c:pt>
                <c:pt idx="231">
                  <c:v>-77.36982883</c:v>
                </c:pt>
                <c:pt idx="232">
                  <c:v>-77.36217707</c:v>
                </c:pt>
                <c:pt idx="233">
                  <c:v>-77.35434629</c:v>
                </c:pt>
                <c:pt idx="234">
                  <c:v>-77.34641115</c:v>
                </c:pt>
                <c:pt idx="235">
                  <c:v>-77.3388991</c:v>
                </c:pt>
                <c:pt idx="236">
                  <c:v>-77.33116076</c:v>
                </c:pt>
                <c:pt idx="237">
                  <c:v>-77.32311635</c:v>
                </c:pt>
                <c:pt idx="238">
                  <c:v>-77.31536154</c:v>
                </c:pt>
                <c:pt idx="239">
                  <c:v>-77.30735388</c:v>
                </c:pt>
                <c:pt idx="240">
                  <c:v>-77.29940521</c:v>
                </c:pt>
                <c:pt idx="241">
                  <c:v>-77.29148323</c:v>
                </c:pt>
                <c:pt idx="242">
                  <c:v>-77.28366563</c:v>
                </c:pt>
                <c:pt idx="243">
                  <c:v>-77.27573062</c:v>
                </c:pt>
                <c:pt idx="244">
                  <c:v>-77.26776016</c:v>
                </c:pt>
                <c:pt idx="245">
                  <c:v>-77.25972623</c:v>
                </c:pt>
                <c:pt idx="246">
                  <c:v>-77.25149197</c:v>
                </c:pt>
                <c:pt idx="247">
                  <c:v>-77.24335346</c:v>
                </c:pt>
                <c:pt idx="248">
                  <c:v>-77.2352996</c:v>
                </c:pt>
                <c:pt idx="249">
                  <c:v>-77.22721336</c:v>
                </c:pt>
                <c:pt idx="250">
                  <c:v>-77.21899894</c:v>
                </c:pt>
                <c:pt idx="251">
                  <c:v>-77.21095248</c:v>
                </c:pt>
                <c:pt idx="252">
                  <c:v>-77.20279033</c:v>
                </c:pt>
                <c:pt idx="253">
                  <c:v>-77.19449604</c:v>
                </c:pt>
                <c:pt idx="254">
                  <c:v>-77.1863195</c:v>
                </c:pt>
                <c:pt idx="255">
                  <c:v>-77.17821073</c:v>
                </c:pt>
                <c:pt idx="256">
                  <c:v>-77.17002746</c:v>
                </c:pt>
                <c:pt idx="257">
                  <c:v>-77.16183916</c:v>
                </c:pt>
                <c:pt idx="258">
                  <c:v>-77.15355823</c:v>
                </c:pt>
                <c:pt idx="259">
                  <c:v>-77.14521312</c:v>
                </c:pt>
                <c:pt idx="260">
                  <c:v>-77.13679889</c:v>
                </c:pt>
                <c:pt idx="261">
                  <c:v>-77.1287742</c:v>
                </c:pt>
                <c:pt idx="262">
                  <c:v>-77.12058113</c:v>
                </c:pt>
                <c:pt idx="263">
                  <c:v>-77.11237012</c:v>
                </c:pt>
                <c:pt idx="264">
                  <c:v>-77.10419499</c:v>
                </c:pt>
                <c:pt idx="265">
                  <c:v>-77.09608515</c:v>
                </c:pt>
                <c:pt idx="266">
                  <c:v>-77.0878956</c:v>
                </c:pt>
                <c:pt idx="267">
                  <c:v>-77.07987018</c:v>
                </c:pt>
                <c:pt idx="268">
                  <c:v>-77.07165193</c:v>
                </c:pt>
                <c:pt idx="269">
                  <c:v>-77.06338049</c:v>
                </c:pt>
                <c:pt idx="270">
                  <c:v>-77.05527447</c:v>
                </c:pt>
                <c:pt idx="271">
                  <c:v>-77.04729825</c:v>
                </c:pt>
                <c:pt idx="272">
                  <c:v>-77.03924113</c:v>
                </c:pt>
                <c:pt idx="273">
                  <c:v>-77.03133791</c:v>
                </c:pt>
                <c:pt idx="274">
                  <c:v>-77.02364519</c:v>
                </c:pt>
                <c:pt idx="275">
                  <c:v>-77.01553287</c:v>
                </c:pt>
                <c:pt idx="276">
                  <c:v>-77.00752191</c:v>
                </c:pt>
                <c:pt idx="277">
                  <c:v>-76.99978393</c:v>
                </c:pt>
                <c:pt idx="278">
                  <c:v>-76.99205714</c:v>
                </c:pt>
                <c:pt idx="279">
                  <c:v>-76.98408996</c:v>
                </c:pt>
                <c:pt idx="280">
                  <c:v>-76.97607515</c:v>
                </c:pt>
                <c:pt idx="281">
                  <c:v>-76.9680591</c:v>
                </c:pt>
                <c:pt idx="282">
                  <c:v>-76.96008309</c:v>
                </c:pt>
                <c:pt idx="283">
                  <c:v>-76.95240328</c:v>
                </c:pt>
                <c:pt idx="284">
                  <c:v>-76.94461923</c:v>
                </c:pt>
                <c:pt idx="285">
                  <c:v>-76.93640432</c:v>
                </c:pt>
                <c:pt idx="286">
                  <c:v>-76.92839504</c:v>
                </c:pt>
                <c:pt idx="287">
                  <c:v>-76.9207777</c:v>
                </c:pt>
                <c:pt idx="288">
                  <c:v>-76.91326291</c:v>
                </c:pt>
                <c:pt idx="289">
                  <c:v>-76.90555173</c:v>
                </c:pt>
                <c:pt idx="290">
                  <c:v>-76.89780846</c:v>
                </c:pt>
                <c:pt idx="291">
                  <c:v>-76.88996298</c:v>
                </c:pt>
                <c:pt idx="292">
                  <c:v>-76.88217656</c:v>
                </c:pt>
                <c:pt idx="293">
                  <c:v>-76.87494971</c:v>
                </c:pt>
                <c:pt idx="294">
                  <c:v>-76.86934173</c:v>
                </c:pt>
                <c:pt idx="295">
                  <c:v>-76.86611183</c:v>
                </c:pt>
                <c:pt idx="296">
                  <c:v>-76.86649802</c:v>
                </c:pt>
                <c:pt idx="297">
                  <c:v>-76.86976525</c:v>
                </c:pt>
                <c:pt idx="298">
                  <c:v>-76.87491718</c:v>
                </c:pt>
                <c:pt idx="299">
                  <c:v>-76.88134807</c:v>
                </c:pt>
                <c:pt idx="300">
                  <c:v>-76.88840763</c:v>
                </c:pt>
                <c:pt idx="301">
                  <c:v>-76.89515459</c:v>
                </c:pt>
                <c:pt idx="302">
                  <c:v>-76.90180736</c:v>
                </c:pt>
                <c:pt idx="303">
                  <c:v>-76.90838005</c:v>
                </c:pt>
                <c:pt idx="304">
                  <c:v>-76.91561911</c:v>
                </c:pt>
                <c:pt idx="305">
                  <c:v>-76.92341064</c:v>
                </c:pt>
                <c:pt idx="306">
                  <c:v>-76.93078429</c:v>
                </c:pt>
                <c:pt idx="307">
                  <c:v>-76.93623544</c:v>
                </c:pt>
                <c:pt idx="308">
                  <c:v>-76.93994227</c:v>
                </c:pt>
                <c:pt idx="309">
                  <c:v>-76.94315131</c:v>
                </c:pt>
                <c:pt idx="310">
                  <c:v>-76.94357222</c:v>
                </c:pt>
                <c:pt idx="311">
                  <c:v>-76.94282138</c:v>
                </c:pt>
                <c:pt idx="312">
                  <c:v>-76.94207055</c:v>
                </c:pt>
                <c:pt idx="313">
                  <c:v>-76.94132618</c:v>
                </c:pt>
                <c:pt idx="314">
                  <c:v>-76.94057535</c:v>
                </c:pt>
                <c:pt idx="315">
                  <c:v>-76.93982451</c:v>
                </c:pt>
                <c:pt idx="316">
                  <c:v>-76.93907368</c:v>
                </c:pt>
                <c:pt idx="317">
                  <c:v>-76.93832932</c:v>
                </c:pt>
                <c:pt idx="318">
                  <c:v>-76.93757848</c:v>
                </c:pt>
                <c:pt idx="319">
                  <c:v>-76.93682764</c:v>
                </c:pt>
                <c:pt idx="320">
                  <c:v>-76.93607681</c:v>
                </c:pt>
                <c:pt idx="321">
                  <c:v>-76.93533245</c:v>
                </c:pt>
                <c:pt idx="322">
                  <c:v>-76.93458161</c:v>
                </c:pt>
                <c:pt idx="323">
                  <c:v>-76.93383078</c:v>
                </c:pt>
                <c:pt idx="324">
                  <c:v>-76.93307994</c:v>
                </c:pt>
                <c:pt idx="325">
                  <c:v>-76.93233558</c:v>
                </c:pt>
                <c:pt idx="326">
                  <c:v>-76.93158474</c:v>
                </c:pt>
                <c:pt idx="327">
                  <c:v>-76.93083391</c:v>
                </c:pt>
                <c:pt idx="328">
                  <c:v>-76.93008955</c:v>
                </c:pt>
                <c:pt idx="329">
                  <c:v>-76.92933871</c:v>
                </c:pt>
                <c:pt idx="330">
                  <c:v>-76.92858788</c:v>
                </c:pt>
                <c:pt idx="331">
                  <c:v>-76.92783704</c:v>
                </c:pt>
                <c:pt idx="332">
                  <c:v>-76.92709268</c:v>
                </c:pt>
                <c:pt idx="333">
                  <c:v>-76.92634184</c:v>
                </c:pt>
                <c:pt idx="334">
                  <c:v>-76.92559101</c:v>
                </c:pt>
                <c:pt idx="335">
                  <c:v>-76.92484017</c:v>
                </c:pt>
                <c:pt idx="336">
                  <c:v>-76.925279</c:v>
                </c:pt>
                <c:pt idx="337">
                  <c:v>-76.92551616</c:v>
                </c:pt>
                <c:pt idx="338">
                  <c:v>-76.92528495</c:v>
                </c:pt>
                <c:pt idx="339">
                  <c:v>-76.92481523</c:v>
                </c:pt>
                <c:pt idx="340">
                  <c:v>-76.92436042</c:v>
                </c:pt>
                <c:pt idx="341">
                  <c:v>-76.92416585</c:v>
                </c:pt>
                <c:pt idx="342">
                  <c:v>-76.92410085</c:v>
                </c:pt>
                <c:pt idx="343">
                  <c:v>-76.923714</c:v>
                </c:pt>
                <c:pt idx="344">
                  <c:v>-76.92331041</c:v>
                </c:pt>
                <c:pt idx="345">
                  <c:v>-76.92291225</c:v>
                </c:pt>
                <c:pt idx="346">
                  <c:v>-76.92275587</c:v>
                </c:pt>
                <c:pt idx="347">
                  <c:v>-76.92277869</c:v>
                </c:pt>
                <c:pt idx="348">
                  <c:v>-76.92282031</c:v>
                </c:pt>
                <c:pt idx="349">
                  <c:v>-76.92282033</c:v>
                </c:pt>
                <c:pt idx="350">
                  <c:v>-76.92282033</c:v>
                </c:pt>
                <c:pt idx="351">
                  <c:v>-76.92282033</c:v>
                </c:pt>
                <c:pt idx="352">
                  <c:v>-76.92282033</c:v>
                </c:pt>
                <c:pt idx="353">
                  <c:v>-76.92282033</c:v>
                </c:pt>
                <c:pt idx="354">
                  <c:v>-76.92282033</c:v>
                </c:pt>
                <c:pt idx="355">
                  <c:v>-76.92282033</c:v>
                </c:pt>
                <c:pt idx="356">
                  <c:v>-76.92282033</c:v>
                </c:pt>
                <c:pt idx="357">
                  <c:v>-76.92282033</c:v>
                </c:pt>
                <c:pt idx="358">
                  <c:v>-76.92282033</c:v>
                </c:pt>
                <c:pt idx="359">
                  <c:v>-76.92282033</c:v>
                </c:pt>
                <c:pt idx="360">
                  <c:v>-76.92282033</c:v>
                </c:pt>
                <c:pt idx="361">
                  <c:v>-76.92282033</c:v>
                </c:pt>
                <c:pt idx="362">
                  <c:v>-76.92282033</c:v>
                </c:pt>
                <c:pt idx="363">
                  <c:v>-76.92282033</c:v>
                </c:pt>
                <c:pt idx="364">
                  <c:v>-76.92282033</c:v>
                </c:pt>
                <c:pt idx="365">
                  <c:v>-76.92282033</c:v>
                </c:pt>
                <c:pt idx="366">
                  <c:v>-76.92282033</c:v>
                </c:pt>
                <c:pt idx="367">
                  <c:v>-76.92282033</c:v>
                </c:pt>
                <c:pt idx="368">
                  <c:v>-76.92282033</c:v>
                </c:pt>
                <c:pt idx="369">
                  <c:v>-76.92282033</c:v>
                </c:pt>
                <c:pt idx="370">
                  <c:v>-76.92282033</c:v>
                </c:pt>
              </c:numCache>
            </c:numRef>
          </c:xVal>
          <c:yVal>
            <c:numRef>
              <c:f>Data!$G$9:$G$379</c:f>
              <c:numCache>
                <c:ptCount val="371"/>
                <c:pt idx="0">
                  <c:v>39.61559521</c:v>
                </c:pt>
                <c:pt idx="1">
                  <c:v>39.61562354</c:v>
                </c:pt>
                <c:pt idx="2">
                  <c:v>39.61594563</c:v>
                </c:pt>
                <c:pt idx="3">
                  <c:v>39.61645635</c:v>
                </c:pt>
                <c:pt idx="4">
                  <c:v>39.61724442</c:v>
                </c:pt>
                <c:pt idx="5">
                  <c:v>39.61776298</c:v>
                </c:pt>
                <c:pt idx="6">
                  <c:v>39.61816473</c:v>
                </c:pt>
                <c:pt idx="7">
                  <c:v>39.6186107</c:v>
                </c:pt>
                <c:pt idx="8">
                  <c:v>39.61910997</c:v>
                </c:pt>
                <c:pt idx="9">
                  <c:v>39.61960864</c:v>
                </c:pt>
                <c:pt idx="10">
                  <c:v>39.62011937</c:v>
                </c:pt>
                <c:pt idx="11">
                  <c:v>39.62061557</c:v>
                </c:pt>
                <c:pt idx="12">
                  <c:v>39.6211349</c:v>
                </c:pt>
                <c:pt idx="13">
                  <c:v>39.62189633</c:v>
                </c:pt>
                <c:pt idx="14">
                  <c:v>39.62243802</c:v>
                </c:pt>
                <c:pt idx="15">
                  <c:v>39.62256478</c:v>
                </c:pt>
                <c:pt idx="16">
                  <c:v>39.6225572</c:v>
                </c:pt>
                <c:pt idx="17">
                  <c:v>39.62254208</c:v>
                </c:pt>
                <c:pt idx="18">
                  <c:v>39.62252839</c:v>
                </c:pt>
                <c:pt idx="19">
                  <c:v>39.62252991</c:v>
                </c:pt>
                <c:pt idx="20">
                  <c:v>39.62253584</c:v>
                </c:pt>
                <c:pt idx="21">
                  <c:v>39.62251861</c:v>
                </c:pt>
                <c:pt idx="22">
                  <c:v>39.62250503</c:v>
                </c:pt>
                <c:pt idx="23">
                  <c:v>39.62246585</c:v>
                </c:pt>
                <c:pt idx="24">
                  <c:v>39.62243683</c:v>
                </c:pt>
                <c:pt idx="25">
                  <c:v>39.62242947</c:v>
                </c:pt>
                <c:pt idx="26">
                  <c:v>39.62239715</c:v>
                </c:pt>
                <c:pt idx="27">
                  <c:v>39.62237611</c:v>
                </c:pt>
                <c:pt idx="28">
                  <c:v>39.6223695</c:v>
                </c:pt>
                <c:pt idx="29">
                  <c:v>39.62238017</c:v>
                </c:pt>
                <c:pt idx="30">
                  <c:v>39.6223976</c:v>
                </c:pt>
                <c:pt idx="31">
                  <c:v>39.62241852</c:v>
                </c:pt>
                <c:pt idx="32">
                  <c:v>39.62240542</c:v>
                </c:pt>
                <c:pt idx="33">
                  <c:v>39.62217035</c:v>
                </c:pt>
                <c:pt idx="34">
                  <c:v>39.62184959</c:v>
                </c:pt>
                <c:pt idx="35">
                  <c:v>39.62156128</c:v>
                </c:pt>
                <c:pt idx="36">
                  <c:v>39.62096495</c:v>
                </c:pt>
                <c:pt idx="37">
                  <c:v>39.61926094</c:v>
                </c:pt>
                <c:pt idx="38">
                  <c:v>39.61645433</c:v>
                </c:pt>
                <c:pt idx="39">
                  <c:v>39.61296531</c:v>
                </c:pt>
                <c:pt idx="40">
                  <c:v>39.60911894</c:v>
                </c:pt>
                <c:pt idx="41">
                  <c:v>39.60481614</c:v>
                </c:pt>
                <c:pt idx="42">
                  <c:v>39.60045595</c:v>
                </c:pt>
                <c:pt idx="43">
                  <c:v>39.59742899</c:v>
                </c:pt>
                <c:pt idx="44">
                  <c:v>39.59716775</c:v>
                </c:pt>
                <c:pt idx="45">
                  <c:v>39.59868605</c:v>
                </c:pt>
                <c:pt idx="46">
                  <c:v>39.60171184</c:v>
                </c:pt>
                <c:pt idx="47">
                  <c:v>39.60562664</c:v>
                </c:pt>
                <c:pt idx="48">
                  <c:v>39.60999502</c:v>
                </c:pt>
                <c:pt idx="49">
                  <c:v>39.61448185</c:v>
                </c:pt>
                <c:pt idx="50">
                  <c:v>39.6195034</c:v>
                </c:pt>
                <c:pt idx="51">
                  <c:v>39.62445614</c:v>
                </c:pt>
                <c:pt idx="52">
                  <c:v>39.6292509</c:v>
                </c:pt>
                <c:pt idx="53">
                  <c:v>39.63385526</c:v>
                </c:pt>
                <c:pt idx="54">
                  <c:v>39.63835783</c:v>
                </c:pt>
                <c:pt idx="55">
                  <c:v>39.64280354</c:v>
                </c:pt>
                <c:pt idx="56">
                  <c:v>39.64738725</c:v>
                </c:pt>
                <c:pt idx="57">
                  <c:v>39.65216334</c:v>
                </c:pt>
                <c:pt idx="58">
                  <c:v>39.65698008</c:v>
                </c:pt>
                <c:pt idx="59">
                  <c:v>39.6616676</c:v>
                </c:pt>
                <c:pt idx="60">
                  <c:v>39.66635095</c:v>
                </c:pt>
                <c:pt idx="61">
                  <c:v>39.67119238</c:v>
                </c:pt>
                <c:pt idx="62">
                  <c:v>39.67607252</c:v>
                </c:pt>
                <c:pt idx="63">
                  <c:v>39.68070178</c:v>
                </c:pt>
                <c:pt idx="64">
                  <c:v>39.68431677</c:v>
                </c:pt>
                <c:pt idx="65">
                  <c:v>39.6866058</c:v>
                </c:pt>
                <c:pt idx="66">
                  <c:v>39.68868141</c:v>
                </c:pt>
                <c:pt idx="67">
                  <c:v>39.69015553</c:v>
                </c:pt>
                <c:pt idx="68">
                  <c:v>39.69025615</c:v>
                </c:pt>
                <c:pt idx="69">
                  <c:v>39.6894594</c:v>
                </c:pt>
                <c:pt idx="70">
                  <c:v>39.68845175</c:v>
                </c:pt>
                <c:pt idx="71">
                  <c:v>39.68718369</c:v>
                </c:pt>
                <c:pt idx="72">
                  <c:v>39.68583062</c:v>
                </c:pt>
                <c:pt idx="73">
                  <c:v>39.68443006</c:v>
                </c:pt>
                <c:pt idx="74">
                  <c:v>39.68265807</c:v>
                </c:pt>
                <c:pt idx="75">
                  <c:v>39.68007182</c:v>
                </c:pt>
                <c:pt idx="76">
                  <c:v>39.67663539</c:v>
                </c:pt>
                <c:pt idx="77">
                  <c:v>39.67369289</c:v>
                </c:pt>
                <c:pt idx="78">
                  <c:v>39.6715277</c:v>
                </c:pt>
                <c:pt idx="79">
                  <c:v>39.66868388</c:v>
                </c:pt>
                <c:pt idx="80">
                  <c:v>39.66565679</c:v>
                </c:pt>
                <c:pt idx="81">
                  <c:v>39.66316031</c:v>
                </c:pt>
                <c:pt idx="82">
                  <c:v>39.661212</c:v>
                </c:pt>
                <c:pt idx="83">
                  <c:v>39.65937537</c:v>
                </c:pt>
                <c:pt idx="84">
                  <c:v>39.65759344</c:v>
                </c:pt>
                <c:pt idx="85">
                  <c:v>39.65590274</c:v>
                </c:pt>
                <c:pt idx="86">
                  <c:v>39.65381437</c:v>
                </c:pt>
                <c:pt idx="87">
                  <c:v>39.65136137</c:v>
                </c:pt>
                <c:pt idx="88">
                  <c:v>39.64882157</c:v>
                </c:pt>
                <c:pt idx="89">
                  <c:v>39.64624866</c:v>
                </c:pt>
                <c:pt idx="90">
                  <c:v>39.64368894</c:v>
                </c:pt>
                <c:pt idx="91">
                  <c:v>39.64119516</c:v>
                </c:pt>
                <c:pt idx="92">
                  <c:v>39.6387192</c:v>
                </c:pt>
                <c:pt idx="93">
                  <c:v>39.63618616</c:v>
                </c:pt>
                <c:pt idx="94">
                  <c:v>39.63371299</c:v>
                </c:pt>
                <c:pt idx="95">
                  <c:v>39.63123538</c:v>
                </c:pt>
                <c:pt idx="96">
                  <c:v>39.62874568</c:v>
                </c:pt>
                <c:pt idx="97">
                  <c:v>39.62622686</c:v>
                </c:pt>
                <c:pt idx="98">
                  <c:v>39.62365697</c:v>
                </c:pt>
                <c:pt idx="99">
                  <c:v>39.62112762</c:v>
                </c:pt>
                <c:pt idx="100">
                  <c:v>39.61862496</c:v>
                </c:pt>
                <c:pt idx="101">
                  <c:v>39.61612509</c:v>
                </c:pt>
                <c:pt idx="102">
                  <c:v>39.61362557</c:v>
                </c:pt>
                <c:pt idx="103">
                  <c:v>39.61113298</c:v>
                </c:pt>
                <c:pt idx="104">
                  <c:v>39.60877187</c:v>
                </c:pt>
                <c:pt idx="105">
                  <c:v>39.6062827</c:v>
                </c:pt>
                <c:pt idx="106">
                  <c:v>39.60367417</c:v>
                </c:pt>
                <c:pt idx="107">
                  <c:v>39.60112326</c:v>
                </c:pt>
                <c:pt idx="108">
                  <c:v>39.59860936</c:v>
                </c:pt>
                <c:pt idx="109">
                  <c:v>39.59614303</c:v>
                </c:pt>
                <c:pt idx="110">
                  <c:v>39.59364548</c:v>
                </c:pt>
                <c:pt idx="111">
                  <c:v>39.59113915</c:v>
                </c:pt>
                <c:pt idx="112">
                  <c:v>39.58866937</c:v>
                </c:pt>
                <c:pt idx="113">
                  <c:v>39.58609564</c:v>
                </c:pt>
                <c:pt idx="114">
                  <c:v>39.58345818</c:v>
                </c:pt>
                <c:pt idx="115">
                  <c:v>39.58112942</c:v>
                </c:pt>
                <c:pt idx="116">
                  <c:v>39.57854681</c:v>
                </c:pt>
                <c:pt idx="117">
                  <c:v>39.57616563</c:v>
                </c:pt>
                <c:pt idx="118">
                  <c:v>39.57369743</c:v>
                </c:pt>
                <c:pt idx="119">
                  <c:v>39.57118459</c:v>
                </c:pt>
                <c:pt idx="120">
                  <c:v>39.56878729</c:v>
                </c:pt>
                <c:pt idx="121">
                  <c:v>39.5663174</c:v>
                </c:pt>
                <c:pt idx="122">
                  <c:v>39.56385643</c:v>
                </c:pt>
                <c:pt idx="123">
                  <c:v>39.56145519</c:v>
                </c:pt>
                <c:pt idx="124">
                  <c:v>39.55905212</c:v>
                </c:pt>
                <c:pt idx="125">
                  <c:v>39.5566083</c:v>
                </c:pt>
                <c:pt idx="126">
                  <c:v>39.55421511</c:v>
                </c:pt>
                <c:pt idx="127">
                  <c:v>39.55184049</c:v>
                </c:pt>
                <c:pt idx="128">
                  <c:v>39.54954333</c:v>
                </c:pt>
                <c:pt idx="129">
                  <c:v>39.54731198</c:v>
                </c:pt>
                <c:pt idx="130">
                  <c:v>39.54492242</c:v>
                </c:pt>
                <c:pt idx="131">
                  <c:v>39.54249634</c:v>
                </c:pt>
                <c:pt idx="132">
                  <c:v>39.54009929</c:v>
                </c:pt>
                <c:pt idx="133">
                  <c:v>39.53765041</c:v>
                </c:pt>
                <c:pt idx="134">
                  <c:v>39.53521256</c:v>
                </c:pt>
                <c:pt idx="135">
                  <c:v>39.53281096</c:v>
                </c:pt>
                <c:pt idx="136">
                  <c:v>39.53038809</c:v>
                </c:pt>
                <c:pt idx="137">
                  <c:v>39.52805602</c:v>
                </c:pt>
                <c:pt idx="138">
                  <c:v>39.52567128</c:v>
                </c:pt>
                <c:pt idx="139">
                  <c:v>39.52328167</c:v>
                </c:pt>
                <c:pt idx="140">
                  <c:v>39.52093333</c:v>
                </c:pt>
                <c:pt idx="141">
                  <c:v>39.51855703</c:v>
                </c:pt>
                <c:pt idx="142">
                  <c:v>39.51607563</c:v>
                </c:pt>
                <c:pt idx="143">
                  <c:v>39.51362108</c:v>
                </c:pt>
                <c:pt idx="144">
                  <c:v>39.51122102</c:v>
                </c:pt>
                <c:pt idx="145">
                  <c:v>39.50886758</c:v>
                </c:pt>
                <c:pt idx="146">
                  <c:v>39.50652398</c:v>
                </c:pt>
                <c:pt idx="147">
                  <c:v>39.50423649</c:v>
                </c:pt>
                <c:pt idx="148">
                  <c:v>39.50185499</c:v>
                </c:pt>
                <c:pt idx="149">
                  <c:v>39.49949614</c:v>
                </c:pt>
                <c:pt idx="150">
                  <c:v>39.49714834</c:v>
                </c:pt>
                <c:pt idx="151">
                  <c:v>39.49482514</c:v>
                </c:pt>
                <c:pt idx="152">
                  <c:v>39.49249079</c:v>
                </c:pt>
                <c:pt idx="153">
                  <c:v>39.4901504</c:v>
                </c:pt>
                <c:pt idx="154">
                  <c:v>39.48768701</c:v>
                </c:pt>
                <c:pt idx="155">
                  <c:v>39.48529835</c:v>
                </c:pt>
                <c:pt idx="156">
                  <c:v>39.48288872</c:v>
                </c:pt>
                <c:pt idx="157">
                  <c:v>39.48041115</c:v>
                </c:pt>
                <c:pt idx="158">
                  <c:v>39.4779697</c:v>
                </c:pt>
                <c:pt idx="159">
                  <c:v>39.47549478</c:v>
                </c:pt>
                <c:pt idx="160">
                  <c:v>39.47294443</c:v>
                </c:pt>
                <c:pt idx="161">
                  <c:v>39.47038526</c:v>
                </c:pt>
                <c:pt idx="162">
                  <c:v>39.46782604</c:v>
                </c:pt>
                <c:pt idx="163">
                  <c:v>39.46531128</c:v>
                </c:pt>
                <c:pt idx="164">
                  <c:v>39.4628172</c:v>
                </c:pt>
                <c:pt idx="165">
                  <c:v>39.46030284</c:v>
                </c:pt>
                <c:pt idx="166">
                  <c:v>39.45766379</c:v>
                </c:pt>
                <c:pt idx="167">
                  <c:v>39.45497594</c:v>
                </c:pt>
                <c:pt idx="168">
                  <c:v>39.45242432</c:v>
                </c:pt>
                <c:pt idx="169">
                  <c:v>39.44996959</c:v>
                </c:pt>
                <c:pt idx="170">
                  <c:v>39.44749649</c:v>
                </c:pt>
                <c:pt idx="171">
                  <c:v>39.44496141</c:v>
                </c:pt>
                <c:pt idx="172">
                  <c:v>39.44242968</c:v>
                </c:pt>
                <c:pt idx="173">
                  <c:v>39.43990926</c:v>
                </c:pt>
                <c:pt idx="174">
                  <c:v>39.43746515</c:v>
                </c:pt>
                <c:pt idx="175">
                  <c:v>39.435011</c:v>
                </c:pt>
                <c:pt idx="176">
                  <c:v>39.43255248</c:v>
                </c:pt>
                <c:pt idx="177">
                  <c:v>39.43016538</c:v>
                </c:pt>
                <c:pt idx="178">
                  <c:v>39.42775609</c:v>
                </c:pt>
                <c:pt idx="179">
                  <c:v>39.42534156</c:v>
                </c:pt>
                <c:pt idx="180">
                  <c:v>39.42289184</c:v>
                </c:pt>
                <c:pt idx="181">
                  <c:v>39.42037559</c:v>
                </c:pt>
                <c:pt idx="182">
                  <c:v>39.41786528</c:v>
                </c:pt>
                <c:pt idx="183">
                  <c:v>39.41537423</c:v>
                </c:pt>
                <c:pt idx="184">
                  <c:v>39.41286439</c:v>
                </c:pt>
                <c:pt idx="185">
                  <c:v>39.41031314</c:v>
                </c:pt>
                <c:pt idx="186">
                  <c:v>39.40776821</c:v>
                </c:pt>
                <c:pt idx="187">
                  <c:v>39.40515607</c:v>
                </c:pt>
                <c:pt idx="188">
                  <c:v>39.40250375</c:v>
                </c:pt>
                <c:pt idx="189">
                  <c:v>39.399879</c:v>
                </c:pt>
                <c:pt idx="190">
                  <c:v>39.39741278</c:v>
                </c:pt>
                <c:pt idx="191">
                  <c:v>39.39493963</c:v>
                </c:pt>
                <c:pt idx="192">
                  <c:v>39.39250066</c:v>
                </c:pt>
                <c:pt idx="193">
                  <c:v>39.39005486</c:v>
                </c:pt>
                <c:pt idx="194">
                  <c:v>39.3876109</c:v>
                </c:pt>
                <c:pt idx="195">
                  <c:v>39.38519646</c:v>
                </c:pt>
                <c:pt idx="196">
                  <c:v>39.38264976</c:v>
                </c:pt>
                <c:pt idx="197">
                  <c:v>39.37995548</c:v>
                </c:pt>
                <c:pt idx="198">
                  <c:v>39.37715564</c:v>
                </c:pt>
                <c:pt idx="199">
                  <c:v>39.37441351</c:v>
                </c:pt>
                <c:pt idx="200">
                  <c:v>39.37158351</c:v>
                </c:pt>
                <c:pt idx="201">
                  <c:v>39.36878899</c:v>
                </c:pt>
                <c:pt idx="202">
                  <c:v>39.36599522</c:v>
                </c:pt>
                <c:pt idx="203">
                  <c:v>39.36321355</c:v>
                </c:pt>
                <c:pt idx="204">
                  <c:v>39.36042677</c:v>
                </c:pt>
                <c:pt idx="205">
                  <c:v>39.35767104</c:v>
                </c:pt>
                <c:pt idx="206">
                  <c:v>39.35501183</c:v>
                </c:pt>
                <c:pt idx="207">
                  <c:v>39.35235301</c:v>
                </c:pt>
                <c:pt idx="208">
                  <c:v>39.34979119</c:v>
                </c:pt>
                <c:pt idx="209">
                  <c:v>39.34722176</c:v>
                </c:pt>
                <c:pt idx="210">
                  <c:v>39.34459305</c:v>
                </c:pt>
                <c:pt idx="211">
                  <c:v>39.34202729</c:v>
                </c:pt>
                <c:pt idx="212">
                  <c:v>39.33951098</c:v>
                </c:pt>
                <c:pt idx="213">
                  <c:v>39.33699689</c:v>
                </c:pt>
                <c:pt idx="214">
                  <c:v>39.33448834</c:v>
                </c:pt>
                <c:pt idx="215">
                  <c:v>39.33190271</c:v>
                </c:pt>
                <c:pt idx="216">
                  <c:v>39.32901499</c:v>
                </c:pt>
                <c:pt idx="217">
                  <c:v>39.32622264</c:v>
                </c:pt>
                <c:pt idx="218">
                  <c:v>39.32348107</c:v>
                </c:pt>
                <c:pt idx="219">
                  <c:v>39.32073818</c:v>
                </c:pt>
                <c:pt idx="220">
                  <c:v>39.31798814</c:v>
                </c:pt>
                <c:pt idx="221">
                  <c:v>39.31531836</c:v>
                </c:pt>
                <c:pt idx="222">
                  <c:v>39.3126598</c:v>
                </c:pt>
                <c:pt idx="223">
                  <c:v>39.30993731</c:v>
                </c:pt>
                <c:pt idx="224">
                  <c:v>39.30720357</c:v>
                </c:pt>
                <c:pt idx="225">
                  <c:v>39.30451426</c:v>
                </c:pt>
                <c:pt idx="226">
                  <c:v>39.30185225</c:v>
                </c:pt>
                <c:pt idx="227">
                  <c:v>39.29908788</c:v>
                </c:pt>
                <c:pt idx="228">
                  <c:v>39.29638049</c:v>
                </c:pt>
                <c:pt idx="229">
                  <c:v>39.29368787</c:v>
                </c:pt>
                <c:pt idx="230">
                  <c:v>39.29096625</c:v>
                </c:pt>
                <c:pt idx="231">
                  <c:v>39.28827307</c:v>
                </c:pt>
                <c:pt idx="232">
                  <c:v>39.28561203</c:v>
                </c:pt>
                <c:pt idx="233">
                  <c:v>39.28287368</c:v>
                </c:pt>
                <c:pt idx="234">
                  <c:v>39.28014544</c:v>
                </c:pt>
                <c:pt idx="235">
                  <c:v>39.27752991</c:v>
                </c:pt>
                <c:pt idx="236">
                  <c:v>39.27476319</c:v>
                </c:pt>
                <c:pt idx="237">
                  <c:v>39.27181629</c:v>
                </c:pt>
                <c:pt idx="238">
                  <c:v>39.26922521</c:v>
                </c:pt>
                <c:pt idx="239">
                  <c:v>39.26649219</c:v>
                </c:pt>
                <c:pt idx="240">
                  <c:v>39.26374247</c:v>
                </c:pt>
                <c:pt idx="241">
                  <c:v>39.26099049</c:v>
                </c:pt>
                <c:pt idx="242">
                  <c:v>39.25826787</c:v>
                </c:pt>
                <c:pt idx="243">
                  <c:v>39.25548228</c:v>
                </c:pt>
                <c:pt idx="244">
                  <c:v>39.25268198</c:v>
                </c:pt>
                <c:pt idx="245">
                  <c:v>39.24987173</c:v>
                </c:pt>
                <c:pt idx="246">
                  <c:v>39.24697605</c:v>
                </c:pt>
                <c:pt idx="247">
                  <c:v>39.24415112</c:v>
                </c:pt>
                <c:pt idx="248">
                  <c:v>39.24133481</c:v>
                </c:pt>
                <c:pt idx="249">
                  <c:v>39.23851464</c:v>
                </c:pt>
                <c:pt idx="250">
                  <c:v>39.23566699</c:v>
                </c:pt>
                <c:pt idx="251">
                  <c:v>39.23279852</c:v>
                </c:pt>
                <c:pt idx="252">
                  <c:v>39.22988022</c:v>
                </c:pt>
                <c:pt idx="253">
                  <c:v>39.22691344</c:v>
                </c:pt>
                <c:pt idx="254">
                  <c:v>39.22405504</c:v>
                </c:pt>
                <c:pt idx="255">
                  <c:v>39.22119167</c:v>
                </c:pt>
                <c:pt idx="256">
                  <c:v>39.2182759</c:v>
                </c:pt>
                <c:pt idx="257">
                  <c:v>39.21526081</c:v>
                </c:pt>
                <c:pt idx="258">
                  <c:v>39.21214607</c:v>
                </c:pt>
                <c:pt idx="259">
                  <c:v>39.20906786</c:v>
                </c:pt>
                <c:pt idx="260">
                  <c:v>39.20598096</c:v>
                </c:pt>
                <c:pt idx="261">
                  <c:v>39.20296554</c:v>
                </c:pt>
                <c:pt idx="262">
                  <c:v>39.19988557</c:v>
                </c:pt>
                <c:pt idx="263">
                  <c:v>39.19681465</c:v>
                </c:pt>
                <c:pt idx="264">
                  <c:v>39.19384982</c:v>
                </c:pt>
                <c:pt idx="265">
                  <c:v>39.19095818</c:v>
                </c:pt>
                <c:pt idx="266">
                  <c:v>39.18801473</c:v>
                </c:pt>
                <c:pt idx="267">
                  <c:v>39.18522661</c:v>
                </c:pt>
                <c:pt idx="268">
                  <c:v>39.18230412</c:v>
                </c:pt>
                <c:pt idx="269">
                  <c:v>39.17927585</c:v>
                </c:pt>
                <c:pt idx="270">
                  <c:v>39.17636528</c:v>
                </c:pt>
                <c:pt idx="271">
                  <c:v>39.17353763</c:v>
                </c:pt>
                <c:pt idx="272">
                  <c:v>39.170988</c:v>
                </c:pt>
                <c:pt idx="273">
                  <c:v>39.16877219</c:v>
                </c:pt>
                <c:pt idx="274">
                  <c:v>39.16630098</c:v>
                </c:pt>
                <c:pt idx="275">
                  <c:v>39.16344078</c:v>
                </c:pt>
                <c:pt idx="276">
                  <c:v>39.16061822</c:v>
                </c:pt>
                <c:pt idx="277">
                  <c:v>39.15797389</c:v>
                </c:pt>
                <c:pt idx="278">
                  <c:v>39.15526305</c:v>
                </c:pt>
                <c:pt idx="279">
                  <c:v>39.15249951</c:v>
                </c:pt>
                <c:pt idx="280">
                  <c:v>39.14970488</c:v>
                </c:pt>
                <c:pt idx="281">
                  <c:v>39.14685305</c:v>
                </c:pt>
                <c:pt idx="282">
                  <c:v>39.14398616</c:v>
                </c:pt>
                <c:pt idx="283">
                  <c:v>39.1412047</c:v>
                </c:pt>
                <c:pt idx="284">
                  <c:v>39.13848507</c:v>
                </c:pt>
                <c:pt idx="285">
                  <c:v>39.13560403</c:v>
                </c:pt>
                <c:pt idx="286">
                  <c:v>39.13264187</c:v>
                </c:pt>
                <c:pt idx="287">
                  <c:v>39.1298394</c:v>
                </c:pt>
                <c:pt idx="288">
                  <c:v>39.12712672</c:v>
                </c:pt>
                <c:pt idx="289">
                  <c:v>39.12436626</c:v>
                </c:pt>
                <c:pt idx="290">
                  <c:v>39.1216318</c:v>
                </c:pt>
                <c:pt idx="291">
                  <c:v>39.11883752</c:v>
                </c:pt>
                <c:pt idx="292">
                  <c:v>39.11580236</c:v>
                </c:pt>
                <c:pt idx="293">
                  <c:v>39.1123122</c:v>
                </c:pt>
                <c:pt idx="294">
                  <c:v>39.10735564</c:v>
                </c:pt>
                <c:pt idx="295">
                  <c:v>39.10136853</c:v>
                </c:pt>
                <c:pt idx="296">
                  <c:v>39.09496783</c:v>
                </c:pt>
                <c:pt idx="297">
                  <c:v>39.08883307</c:v>
                </c:pt>
                <c:pt idx="298">
                  <c:v>39.08339644</c:v>
                </c:pt>
                <c:pt idx="299">
                  <c:v>39.07889063</c:v>
                </c:pt>
                <c:pt idx="300">
                  <c:v>39.07509689</c:v>
                </c:pt>
                <c:pt idx="301">
                  <c:v>39.07151234</c:v>
                </c:pt>
                <c:pt idx="302">
                  <c:v>39.06778841</c:v>
                </c:pt>
                <c:pt idx="303">
                  <c:v>39.06360631</c:v>
                </c:pt>
                <c:pt idx="304">
                  <c:v>39.06011332</c:v>
                </c:pt>
                <c:pt idx="305">
                  <c:v>39.05712334</c:v>
                </c:pt>
                <c:pt idx="306">
                  <c:v>39.05320522</c:v>
                </c:pt>
                <c:pt idx="307">
                  <c:v>39.04790761</c:v>
                </c:pt>
                <c:pt idx="308">
                  <c:v>39.04170608</c:v>
                </c:pt>
                <c:pt idx="309">
                  <c:v>39.03530308</c:v>
                </c:pt>
                <c:pt idx="310">
                  <c:v>39.03203982</c:v>
                </c:pt>
                <c:pt idx="311">
                  <c:v>39.03008209</c:v>
                </c:pt>
                <c:pt idx="312">
                  <c:v>39.02812436</c:v>
                </c:pt>
                <c:pt idx="313">
                  <c:v>39.02618351</c:v>
                </c:pt>
                <c:pt idx="314">
                  <c:v>39.02422578</c:v>
                </c:pt>
                <c:pt idx="315">
                  <c:v>39.02226806</c:v>
                </c:pt>
                <c:pt idx="316">
                  <c:v>39.02031033</c:v>
                </c:pt>
                <c:pt idx="317">
                  <c:v>39.01836948</c:v>
                </c:pt>
                <c:pt idx="318">
                  <c:v>39.01641175</c:v>
                </c:pt>
                <c:pt idx="319">
                  <c:v>39.01445402</c:v>
                </c:pt>
                <c:pt idx="320">
                  <c:v>39.01249629</c:v>
                </c:pt>
                <c:pt idx="321">
                  <c:v>39.01055544</c:v>
                </c:pt>
                <c:pt idx="322">
                  <c:v>39.00859771</c:v>
                </c:pt>
                <c:pt idx="323">
                  <c:v>39.00663999</c:v>
                </c:pt>
                <c:pt idx="324">
                  <c:v>39.00468226</c:v>
                </c:pt>
                <c:pt idx="325">
                  <c:v>39.00274141</c:v>
                </c:pt>
                <c:pt idx="326">
                  <c:v>39.00078368</c:v>
                </c:pt>
                <c:pt idx="327">
                  <c:v>38.99882595</c:v>
                </c:pt>
                <c:pt idx="328">
                  <c:v>38.9968851</c:v>
                </c:pt>
                <c:pt idx="329">
                  <c:v>38.99492737</c:v>
                </c:pt>
                <c:pt idx="330">
                  <c:v>38.99296964</c:v>
                </c:pt>
                <c:pt idx="331">
                  <c:v>38.99101191</c:v>
                </c:pt>
                <c:pt idx="332">
                  <c:v>38.98907106</c:v>
                </c:pt>
                <c:pt idx="333">
                  <c:v>38.98711333</c:v>
                </c:pt>
                <c:pt idx="334">
                  <c:v>38.98515561</c:v>
                </c:pt>
                <c:pt idx="335">
                  <c:v>38.98319788</c:v>
                </c:pt>
                <c:pt idx="336">
                  <c:v>38.98310029</c:v>
                </c:pt>
                <c:pt idx="337">
                  <c:v>38.98292696</c:v>
                </c:pt>
                <c:pt idx="338">
                  <c:v>38.98257378</c:v>
                </c:pt>
                <c:pt idx="339">
                  <c:v>38.98219329</c:v>
                </c:pt>
                <c:pt idx="340">
                  <c:v>38.98173739</c:v>
                </c:pt>
                <c:pt idx="341">
                  <c:v>38.98136613</c:v>
                </c:pt>
                <c:pt idx="342">
                  <c:v>38.98113446</c:v>
                </c:pt>
                <c:pt idx="343">
                  <c:v>38.98080603</c:v>
                </c:pt>
                <c:pt idx="344">
                  <c:v>38.98043674</c:v>
                </c:pt>
                <c:pt idx="345">
                  <c:v>38.98010009</c:v>
                </c:pt>
                <c:pt idx="346">
                  <c:v>38.97984791</c:v>
                </c:pt>
                <c:pt idx="347">
                  <c:v>38.97976636</c:v>
                </c:pt>
                <c:pt idx="348">
                  <c:v>38.97977647</c:v>
                </c:pt>
                <c:pt idx="349">
                  <c:v>38.9797765</c:v>
                </c:pt>
                <c:pt idx="350">
                  <c:v>38.9797765</c:v>
                </c:pt>
                <c:pt idx="351">
                  <c:v>38.9797765</c:v>
                </c:pt>
                <c:pt idx="352">
                  <c:v>38.9797765</c:v>
                </c:pt>
                <c:pt idx="353">
                  <c:v>38.9797765</c:v>
                </c:pt>
                <c:pt idx="354">
                  <c:v>38.9797765</c:v>
                </c:pt>
                <c:pt idx="355">
                  <c:v>38.9797765</c:v>
                </c:pt>
                <c:pt idx="356">
                  <c:v>38.9797765</c:v>
                </c:pt>
                <c:pt idx="357">
                  <c:v>38.9797765</c:v>
                </c:pt>
                <c:pt idx="358">
                  <c:v>38.9797765</c:v>
                </c:pt>
                <c:pt idx="359">
                  <c:v>38.9797765</c:v>
                </c:pt>
                <c:pt idx="360">
                  <c:v>38.9797765</c:v>
                </c:pt>
                <c:pt idx="361">
                  <c:v>38.9797765</c:v>
                </c:pt>
                <c:pt idx="362">
                  <c:v>38.9797765</c:v>
                </c:pt>
                <c:pt idx="363">
                  <c:v>38.9797765</c:v>
                </c:pt>
                <c:pt idx="364">
                  <c:v>38.9797765</c:v>
                </c:pt>
                <c:pt idx="365">
                  <c:v>38.9797765</c:v>
                </c:pt>
                <c:pt idx="366">
                  <c:v>38.9797765</c:v>
                </c:pt>
                <c:pt idx="367">
                  <c:v>38.9797765</c:v>
                </c:pt>
                <c:pt idx="368">
                  <c:v>38.9797765</c:v>
                </c:pt>
                <c:pt idx="369">
                  <c:v>38.9797765</c:v>
                </c:pt>
                <c:pt idx="370">
                  <c:v>38.9797765</c:v>
                </c:pt>
              </c:numCache>
            </c:numRef>
          </c:yVal>
          <c:smooth val="0"/>
        </c:ser>
        <c:axId val="56253065"/>
        <c:axId val="36515538"/>
      </c:scatterChart>
      <c:valAx>
        <c:axId val="562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515538"/>
        <c:crosses val="autoZero"/>
        <c:crossBetween val="midCat"/>
        <c:dispUnits/>
      </c:valAx>
      <c:valAx>
        <c:axId val="3651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253065"/>
        <c:crossesAt val="-79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RF-24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Data!$D$9:$D$379</c:f>
              <c:strCache>
                <c:ptCount val="371"/>
                <c:pt idx="0">
                  <c:v>0.724803269</c:v>
                </c:pt>
                <c:pt idx="1">
                  <c:v>0.724884272</c:v>
                </c:pt>
                <c:pt idx="2">
                  <c:v>0.725000024</c:v>
                </c:pt>
                <c:pt idx="3">
                  <c:v>0.725115716</c:v>
                </c:pt>
                <c:pt idx="4">
                  <c:v>0.725231469</c:v>
                </c:pt>
                <c:pt idx="5">
                  <c:v>0.725347221</c:v>
                </c:pt>
                <c:pt idx="6">
                  <c:v>0.725462973</c:v>
                </c:pt>
                <c:pt idx="7">
                  <c:v>0.725578725</c:v>
                </c:pt>
                <c:pt idx="8">
                  <c:v>0.725694418</c:v>
                </c:pt>
                <c:pt idx="9">
                  <c:v>0.72581017</c:v>
                </c:pt>
                <c:pt idx="10">
                  <c:v>0.725925922</c:v>
                </c:pt>
                <c:pt idx="11">
                  <c:v>0.726041675</c:v>
                </c:pt>
                <c:pt idx="12">
                  <c:v>0.726157427</c:v>
                </c:pt>
                <c:pt idx="13">
                  <c:v>0.726273119</c:v>
                </c:pt>
                <c:pt idx="14">
                  <c:v>0.726388872</c:v>
                </c:pt>
                <c:pt idx="15">
                  <c:v>0.726504624</c:v>
                </c:pt>
                <c:pt idx="16">
                  <c:v>0.726620376</c:v>
                </c:pt>
                <c:pt idx="17">
                  <c:v>0.726736128</c:v>
                </c:pt>
                <c:pt idx="18">
                  <c:v>0.726851881</c:v>
                </c:pt>
                <c:pt idx="19">
                  <c:v>0.726967573</c:v>
                </c:pt>
                <c:pt idx="20">
                  <c:v>0.727083325</c:v>
                </c:pt>
                <c:pt idx="21">
                  <c:v>0.727199078</c:v>
                </c:pt>
                <c:pt idx="22">
                  <c:v>0.72731483</c:v>
                </c:pt>
                <c:pt idx="23">
                  <c:v>0.727430582</c:v>
                </c:pt>
                <c:pt idx="24">
                  <c:v>0.727546275</c:v>
                </c:pt>
                <c:pt idx="25">
                  <c:v>0.727662027</c:v>
                </c:pt>
                <c:pt idx="26">
                  <c:v>0.727777779</c:v>
                </c:pt>
                <c:pt idx="27">
                  <c:v>0.727893531</c:v>
                </c:pt>
                <c:pt idx="28">
                  <c:v>0.728009284</c:v>
                </c:pt>
                <c:pt idx="29">
                  <c:v>0.728124976</c:v>
                </c:pt>
                <c:pt idx="30">
                  <c:v>0.728240728</c:v>
                </c:pt>
                <c:pt idx="31">
                  <c:v>0.728356481</c:v>
                </c:pt>
                <c:pt idx="32">
                  <c:v>0.728472233</c:v>
                </c:pt>
                <c:pt idx="33">
                  <c:v>0.728587985</c:v>
                </c:pt>
                <c:pt idx="34">
                  <c:v>0.728703678</c:v>
                </c:pt>
                <c:pt idx="35">
                  <c:v>0.72881943</c:v>
                </c:pt>
                <c:pt idx="36">
                  <c:v>0.728935182</c:v>
                </c:pt>
                <c:pt idx="37">
                  <c:v>0.729050934</c:v>
                </c:pt>
                <c:pt idx="38">
                  <c:v>0.729166687</c:v>
                </c:pt>
                <c:pt idx="39">
                  <c:v>0.729282379</c:v>
                </c:pt>
                <c:pt idx="40">
                  <c:v>0.729398131</c:v>
                </c:pt>
                <c:pt idx="41">
                  <c:v>0.729513884</c:v>
                </c:pt>
                <c:pt idx="42">
                  <c:v>0.729629636</c:v>
                </c:pt>
                <c:pt idx="43">
                  <c:v>0.729745388</c:v>
                </c:pt>
                <c:pt idx="44">
                  <c:v>0.72986114</c:v>
                </c:pt>
                <c:pt idx="45">
                  <c:v>0.729976833</c:v>
                </c:pt>
                <c:pt idx="46">
                  <c:v>0.730092585</c:v>
                </c:pt>
                <c:pt idx="47">
                  <c:v>0.730208337</c:v>
                </c:pt>
                <c:pt idx="48">
                  <c:v>0.73032409</c:v>
                </c:pt>
                <c:pt idx="49">
                  <c:v>0.730439842</c:v>
                </c:pt>
                <c:pt idx="50">
                  <c:v>0.730555534</c:v>
                </c:pt>
                <c:pt idx="51">
                  <c:v>0.730671287</c:v>
                </c:pt>
                <c:pt idx="52">
                  <c:v>0.730787039</c:v>
                </c:pt>
                <c:pt idx="53">
                  <c:v>0.730902791</c:v>
                </c:pt>
                <c:pt idx="54">
                  <c:v>0.731018543</c:v>
                </c:pt>
                <c:pt idx="55">
                  <c:v>0.731134236</c:v>
                </c:pt>
                <c:pt idx="56">
                  <c:v>0.731249988</c:v>
                </c:pt>
                <c:pt idx="57">
                  <c:v>0.73136574</c:v>
                </c:pt>
                <c:pt idx="58">
                  <c:v>0.731481493</c:v>
                </c:pt>
                <c:pt idx="59">
                  <c:v>0.731597245</c:v>
                </c:pt>
                <c:pt idx="60">
                  <c:v>0.731712937</c:v>
                </c:pt>
                <c:pt idx="61">
                  <c:v>0.73182869</c:v>
                </c:pt>
                <c:pt idx="62">
                  <c:v>0.731944442</c:v>
                </c:pt>
                <c:pt idx="63">
                  <c:v>0.732060194</c:v>
                </c:pt>
                <c:pt idx="64">
                  <c:v>0.732175946</c:v>
                </c:pt>
                <c:pt idx="65">
                  <c:v>0.732291639</c:v>
                </c:pt>
                <c:pt idx="66">
                  <c:v>0.732407391</c:v>
                </c:pt>
                <c:pt idx="67">
                  <c:v>0.732523143</c:v>
                </c:pt>
                <c:pt idx="68">
                  <c:v>0.732638896</c:v>
                </c:pt>
                <c:pt idx="69">
                  <c:v>0.732754648</c:v>
                </c:pt>
                <c:pt idx="70">
                  <c:v>0.7328704</c:v>
                </c:pt>
                <c:pt idx="71">
                  <c:v>0.732986093</c:v>
                </c:pt>
                <c:pt idx="72">
                  <c:v>0.733101845</c:v>
                </c:pt>
                <c:pt idx="73">
                  <c:v>0.733217597</c:v>
                </c:pt>
                <c:pt idx="74">
                  <c:v>0.733333349</c:v>
                </c:pt>
                <c:pt idx="75">
                  <c:v>0.733449101</c:v>
                </c:pt>
                <c:pt idx="76">
                  <c:v>0.733564794</c:v>
                </c:pt>
                <c:pt idx="77">
                  <c:v>0.733680546</c:v>
                </c:pt>
                <c:pt idx="78">
                  <c:v>0.733796299</c:v>
                </c:pt>
                <c:pt idx="79">
                  <c:v>0.733912051</c:v>
                </c:pt>
                <c:pt idx="80">
                  <c:v>0.734027803</c:v>
                </c:pt>
                <c:pt idx="81">
                  <c:v>0.734143496</c:v>
                </c:pt>
                <c:pt idx="82">
                  <c:v>0.734259248</c:v>
                </c:pt>
                <c:pt idx="83">
                  <c:v>0.734375</c:v>
                </c:pt>
                <c:pt idx="84">
                  <c:v>0.734490752</c:v>
                </c:pt>
                <c:pt idx="85">
                  <c:v>0.734606504</c:v>
                </c:pt>
                <c:pt idx="86">
                  <c:v>0.734722197</c:v>
                </c:pt>
                <c:pt idx="87">
                  <c:v>0.734837949</c:v>
                </c:pt>
                <c:pt idx="88">
                  <c:v>0.734953701</c:v>
                </c:pt>
                <c:pt idx="89">
                  <c:v>0.735069454</c:v>
                </c:pt>
                <c:pt idx="90">
                  <c:v>0.735185206</c:v>
                </c:pt>
                <c:pt idx="91">
                  <c:v>0.735300899</c:v>
                </c:pt>
                <c:pt idx="92">
                  <c:v>0.735416651</c:v>
                </c:pt>
                <c:pt idx="93">
                  <c:v>0.735532403</c:v>
                </c:pt>
                <c:pt idx="94">
                  <c:v>0.735648155</c:v>
                </c:pt>
                <c:pt idx="95">
                  <c:v>0.735763907</c:v>
                </c:pt>
                <c:pt idx="96">
                  <c:v>0.7358796</c:v>
                </c:pt>
                <c:pt idx="97">
                  <c:v>0.735995352</c:v>
                </c:pt>
                <c:pt idx="98">
                  <c:v>0.736111104</c:v>
                </c:pt>
                <c:pt idx="99">
                  <c:v>0.736226857</c:v>
                </c:pt>
                <c:pt idx="100">
                  <c:v>0.736342609</c:v>
                </c:pt>
                <c:pt idx="101">
                  <c:v>0.736458361</c:v>
                </c:pt>
                <c:pt idx="102">
                  <c:v>0.736574054</c:v>
                </c:pt>
                <c:pt idx="103">
                  <c:v>0.736689806</c:v>
                </c:pt>
                <c:pt idx="104">
                  <c:v>0.736805558</c:v>
                </c:pt>
                <c:pt idx="105">
                  <c:v>0.73692131</c:v>
                </c:pt>
                <c:pt idx="106">
                  <c:v>0.737037063</c:v>
                </c:pt>
                <c:pt idx="107">
                  <c:v>0.737152755</c:v>
                </c:pt>
                <c:pt idx="108">
                  <c:v>0.737268507</c:v>
                </c:pt>
                <c:pt idx="109">
                  <c:v>0.73738426</c:v>
                </c:pt>
                <c:pt idx="110">
                  <c:v>0.737500012</c:v>
                </c:pt>
                <c:pt idx="111">
                  <c:v>0.737615764</c:v>
                </c:pt>
                <c:pt idx="112">
                  <c:v>0.737731457</c:v>
                </c:pt>
                <c:pt idx="113">
                  <c:v>0.737847209</c:v>
                </c:pt>
                <c:pt idx="114">
                  <c:v>0.737962961</c:v>
                </c:pt>
                <c:pt idx="115">
                  <c:v>0.738078713</c:v>
                </c:pt>
                <c:pt idx="116">
                  <c:v>0.738194466</c:v>
                </c:pt>
                <c:pt idx="117">
                  <c:v>0.738310158</c:v>
                </c:pt>
                <c:pt idx="118">
                  <c:v>0.73842591</c:v>
                </c:pt>
                <c:pt idx="119">
                  <c:v>0.738541663</c:v>
                </c:pt>
                <c:pt idx="120">
                  <c:v>0.738657415</c:v>
                </c:pt>
                <c:pt idx="121">
                  <c:v>0.738773167</c:v>
                </c:pt>
                <c:pt idx="122">
                  <c:v>0.73888886</c:v>
                </c:pt>
                <c:pt idx="123">
                  <c:v>0.739004612</c:v>
                </c:pt>
                <c:pt idx="124">
                  <c:v>0.739120364</c:v>
                </c:pt>
                <c:pt idx="125">
                  <c:v>0.739236116</c:v>
                </c:pt>
                <c:pt idx="126">
                  <c:v>0.739351869</c:v>
                </c:pt>
                <c:pt idx="127">
                  <c:v>0.739467621</c:v>
                </c:pt>
                <c:pt idx="128">
                  <c:v>0.739583313</c:v>
                </c:pt>
                <c:pt idx="129">
                  <c:v>0.739699066</c:v>
                </c:pt>
                <c:pt idx="130">
                  <c:v>0.739814818</c:v>
                </c:pt>
                <c:pt idx="131">
                  <c:v>0.73993057</c:v>
                </c:pt>
                <c:pt idx="132">
                  <c:v>0.740046322</c:v>
                </c:pt>
                <c:pt idx="133">
                  <c:v>0.740162015</c:v>
                </c:pt>
                <c:pt idx="134">
                  <c:v>0.740277767</c:v>
                </c:pt>
                <c:pt idx="135">
                  <c:v>0.740393519</c:v>
                </c:pt>
                <c:pt idx="136">
                  <c:v>0.740509272</c:v>
                </c:pt>
                <c:pt idx="137">
                  <c:v>0.740625024</c:v>
                </c:pt>
                <c:pt idx="138">
                  <c:v>0.740740716</c:v>
                </c:pt>
                <c:pt idx="139">
                  <c:v>0.740856469</c:v>
                </c:pt>
                <c:pt idx="140">
                  <c:v>0.740972221</c:v>
                </c:pt>
                <c:pt idx="141">
                  <c:v>0.741087973</c:v>
                </c:pt>
                <c:pt idx="142">
                  <c:v>0.741203725</c:v>
                </c:pt>
                <c:pt idx="143">
                  <c:v>0.741319418</c:v>
                </c:pt>
                <c:pt idx="144">
                  <c:v>0.74143517</c:v>
                </c:pt>
                <c:pt idx="145">
                  <c:v>0.741550922</c:v>
                </c:pt>
                <c:pt idx="146">
                  <c:v>0.741666675</c:v>
                </c:pt>
                <c:pt idx="147">
                  <c:v>0.741782427</c:v>
                </c:pt>
                <c:pt idx="148">
                  <c:v>0.741898119</c:v>
                </c:pt>
                <c:pt idx="149">
                  <c:v>0.742013872</c:v>
                </c:pt>
                <c:pt idx="150">
                  <c:v>0.742129624</c:v>
                </c:pt>
                <c:pt idx="151">
                  <c:v>0.742245376</c:v>
                </c:pt>
                <c:pt idx="152">
                  <c:v>0.742361128</c:v>
                </c:pt>
                <c:pt idx="153">
                  <c:v>0.742476881</c:v>
                </c:pt>
                <c:pt idx="154">
                  <c:v>0.742592573</c:v>
                </c:pt>
                <c:pt idx="155">
                  <c:v>0.742708325</c:v>
                </c:pt>
                <c:pt idx="156">
                  <c:v>0.742824078</c:v>
                </c:pt>
                <c:pt idx="157">
                  <c:v>0.74293983</c:v>
                </c:pt>
                <c:pt idx="158">
                  <c:v>0.743055582</c:v>
                </c:pt>
                <c:pt idx="159">
                  <c:v>0.743171275</c:v>
                </c:pt>
                <c:pt idx="160">
                  <c:v>0.743287027</c:v>
                </c:pt>
                <c:pt idx="161">
                  <c:v>0.743402779</c:v>
                </c:pt>
                <c:pt idx="162">
                  <c:v>0.743518531</c:v>
                </c:pt>
                <c:pt idx="163">
                  <c:v>0.743634284</c:v>
                </c:pt>
                <c:pt idx="164">
                  <c:v>0.743749976</c:v>
                </c:pt>
                <c:pt idx="165">
                  <c:v>0.743865728</c:v>
                </c:pt>
                <c:pt idx="166">
                  <c:v>0.743981481</c:v>
                </c:pt>
                <c:pt idx="167">
                  <c:v>0.744097233</c:v>
                </c:pt>
                <c:pt idx="168">
                  <c:v>0.744212985</c:v>
                </c:pt>
                <c:pt idx="169">
                  <c:v>0.744328678</c:v>
                </c:pt>
                <c:pt idx="170">
                  <c:v>0.74444443</c:v>
                </c:pt>
                <c:pt idx="171">
                  <c:v>0.744560182</c:v>
                </c:pt>
                <c:pt idx="172">
                  <c:v>0.744675934</c:v>
                </c:pt>
                <c:pt idx="173">
                  <c:v>0.744791687</c:v>
                </c:pt>
                <c:pt idx="174">
                  <c:v>0.744907379</c:v>
                </c:pt>
                <c:pt idx="175">
                  <c:v>0.745023131</c:v>
                </c:pt>
                <c:pt idx="176">
                  <c:v>0.745138884</c:v>
                </c:pt>
                <c:pt idx="177">
                  <c:v>0.745254636</c:v>
                </c:pt>
                <c:pt idx="178">
                  <c:v>0.745370388</c:v>
                </c:pt>
                <c:pt idx="179">
                  <c:v>0.74548614</c:v>
                </c:pt>
                <c:pt idx="180">
                  <c:v>0.745601833</c:v>
                </c:pt>
                <c:pt idx="181">
                  <c:v>0.745717585</c:v>
                </c:pt>
                <c:pt idx="182">
                  <c:v>0.745833337</c:v>
                </c:pt>
                <c:pt idx="183">
                  <c:v>0.74594909</c:v>
                </c:pt>
                <c:pt idx="184">
                  <c:v>0.746064842</c:v>
                </c:pt>
                <c:pt idx="185">
                  <c:v>0.746180534</c:v>
                </c:pt>
                <c:pt idx="186">
                  <c:v>0.746296287</c:v>
                </c:pt>
                <c:pt idx="187">
                  <c:v>0.746412039</c:v>
                </c:pt>
                <c:pt idx="188">
                  <c:v>0.746527791</c:v>
                </c:pt>
                <c:pt idx="189">
                  <c:v>0.746643543</c:v>
                </c:pt>
                <c:pt idx="190">
                  <c:v>0.746759236</c:v>
                </c:pt>
                <c:pt idx="191">
                  <c:v>0.746874988</c:v>
                </c:pt>
                <c:pt idx="192">
                  <c:v>0.74699074</c:v>
                </c:pt>
                <c:pt idx="193">
                  <c:v>0.747106493</c:v>
                </c:pt>
                <c:pt idx="194">
                  <c:v>0.747222245</c:v>
                </c:pt>
                <c:pt idx="195">
                  <c:v>0.747337937</c:v>
                </c:pt>
                <c:pt idx="196">
                  <c:v>0.74745369</c:v>
                </c:pt>
                <c:pt idx="197">
                  <c:v>0.747569442</c:v>
                </c:pt>
                <c:pt idx="198">
                  <c:v>0.747685194</c:v>
                </c:pt>
                <c:pt idx="199">
                  <c:v>0.747800946</c:v>
                </c:pt>
                <c:pt idx="200">
                  <c:v>0.747916639</c:v>
                </c:pt>
                <c:pt idx="201">
                  <c:v>0.748032391</c:v>
                </c:pt>
                <c:pt idx="202">
                  <c:v>0.748148143</c:v>
                </c:pt>
                <c:pt idx="203">
                  <c:v>0.748263896</c:v>
                </c:pt>
                <c:pt idx="204">
                  <c:v>0.748379648</c:v>
                </c:pt>
                <c:pt idx="205">
                  <c:v>0.7484954</c:v>
                </c:pt>
                <c:pt idx="206">
                  <c:v>0.748611093</c:v>
                </c:pt>
                <c:pt idx="207">
                  <c:v>0.748726845</c:v>
                </c:pt>
                <c:pt idx="208">
                  <c:v>0.748842597</c:v>
                </c:pt>
                <c:pt idx="209">
                  <c:v>0.748958349</c:v>
                </c:pt>
                <c:pt idx="210">
                  <c:v>0.749074101</c:v>
                </c:pt>
                <c:pt idx="211">
                  <c:v>0.749189794</c:v>
                </c:pt>
                <c:pt idx="212">
                  <c:v>0.749305546</c:v>
                </c:pt>
                <c:pt idx="213">
                  <c:v>0.749421299</c:v>
                </c:pt>
                <c:pt idx="214">
                  <c:v>0.749537051</c:v>
                </c:pt>
                <c:pt idx="215">
                  <c:v>0.749652803</c:v>
                </c:pt>
                <c:pt idx="216">
                  <c:v>0.749768496</c:v>
                </c:pt>
                <c:pt idx="217">
                  <c:v>0.749884248</c:v>
                </c:pt>
                <c:pt idx="218">
                  <c:v>0.75</c:v>
                </c:pt>
                <c:pt idx="219">
                  <c:v>0.750115752</c:v>
                </c:pt>
                <c:pt idx="220">
                  <c:v>0.750231504</c:v>
                </c:pt>
                <c:pt idx="221">
                  <c:v>0.750347197</c:v>
                </c:pt>
                <c:pt idx="222">
                  <c:v>0.750462949</c:v>
                </c:pt>
                <c:pt idx="223">
                  <c:v>0.750578701</c:v>
                </c:pt>
                <c:pt idx="224">
                  <c:v>0.750694454</c:v>
                </c:pt>
                <c:pt idx="225">
                  <c:v>0.750810206</c:v>
                </c:pt>
                <c:pt idx="226">
                  <c:v>0.750925899</c:v>
                </c:pt>
                <c:pt idx="227">
                  <c:v>0.751041651</c:v>
                </c:pt>
                <c:pt idx="228">
                  <c:v>0.751157403</c:v>
                </c:pt>
                <c:pt idx="229">
                  <c:v>0.751273155</c:v>
                </c:pt>
                <c:pt idx="230">
                  <c:v>0.751388907</c:v>
                </c:pt>
                <c:pt idx="231">
                  <c:v>0.7515046</c:v>
                </c:pt>
                <c:pt idx="232">
                  <c:v>0.751620352</c:v>
                </c:pt>
                <c:pt idx="233">
                  <c:v>0.751736104</c:v>
                </c:pt>
                <c:pt idx="234">
                  <c:v>0.751851857</c:v>
                </c:pt>
                <c:pt idx="235">
                  <c:v>0.751967609</c:v>
                </c:pt>
                <c:pt idx="236">
                  <c:v>0.752083361</c:v>
                </c:pt>
                <c:pt idx="237">
                  <c:v>0.752199054</c:v>
                </c:pt>
                <c:pt idx="238">
                  <c:v>0.752314806</c:v>
                </c:pt>
                <c:pt idx="239">
                  <c:v>0.752430558</c:v>
                </c:pt>
                <c:pt idx="240">
                  <c:v>0.75254631</c:v>
                </c:pt>
                <c:pt idx="241">
                  <c:v>0.752662063</c:v>
                </c:pt>
                <c:pt idx="242">
                  <c:v>0.752777755</c:v>
                </c:pt>
                <c:pt idx="243">
                  <c:v>0.752893507</c:v>
                </c:pt>
                <c:pt idx="244">
                  <c:v>0.75300926</c:v>
                </c:pt>
                <c:pt idx="245">
                  <c:v>0.753125012</c:v>
                </c:pt>
                <c:pt idx="246">
                  <c:v>0.753240764</c:v>
                </c:pt>
                <c:pt idx="247">
                  <c:v>0.753356457</c:v>
                </c:pt>
                <c:pt idx="248">
                  <c:v>0.753472209</c:v>
                </c:pt>
                <c:pt idx="249">
                  <c:v>0.753587961</c:v>
                </c:pt>
                <c:pt idx="250">
                  <c:v>0.753703713</c:v>
                </c:pt>
                <c:pt idx="251">
                  <c:v>0.753819466</c:v>
                </c:pt>
                <c:pt idx="252">
                  <c:v>0.753935158</c:v>
                </c:pt>
                <c:pt idx="253">
                  <c:v>0.75405091</c:v>
                </c:pt>
                <c:pt idx="254">
                  <c:v>0.754166663</c:v>
                </c:pt>
                <c:pt idx="255">
                  <c:v>0.754282415</c:v>
                </c:pt>
                <c:pt idx="256">
                  <c:v>0.754398167</c:v>
                </c:pt>
                <c:pt idx="257">
                  <c:v>0.75451386</c:v>
                </c:pt>
                <c:pt idx="258">
                  <c:v>0.754629612</c:v>
                </c:pt>
                <c:pt idx="259">
                  <c:v>0.754745364</c:v>
                </c:pt>
                <c:pt idx="260">
                  <c:v>0.754861116</c:v>
                </c:pt>
                <c:pt idx="261">
                  <c:v>0.754976869</c:v>
                </c:pt>
                <c:pt idx="262">
                  <c:v>0.755092621</c:v>
                </c:pt>
                <c:pt idx="263">
                  <c:v>0.755208313</c:v>
                </c:pt>
                <c:pt idx="264">
                  <c:v>0.755324066</c:v>
                </c:pt>
                <c:pt idx="265">
                  <c:v>0.755439818</c:v>
                </c:pt>
                <c:pt idx="266">
                  <c:v>0.75555557</c:v>
                </c:pt>
                <c:pt idx="267">
                  <c:v>0.755671322</c:v>
                </c:pt>
                <c:pt idx="268">
                  <c:v>0.755787015</c:v>
                </c:pt>
                <c:pt idx="269">
                  <c:v>0.755902767</c:v>
                </c:pt>
                <c:pt idx="270">
                  <c:v>0.756018519</c:v>
                </c:pt>
                <c:pt idx="271">
                  <c:v>0.756134272</c:v>
                </c:pt>
                <c:pt idx="272">
                  <c:v>0.756250024</c:v>
                </c:pt>
                <c:pt idx="273">
                  <c:v>0.756365716</c:v>
                </c:pt>
                <c:pt idx="274">
                  <c:v>0.756481469</c:v>
                </c:pt>
                <c:pt idx="275">
                  <c:v>0.756597221</c:v>
                </c:pt>
                <c:pt idx="276">
                  <c:v>0.756712973</c:v>
                </c:pt>
                <c:pt idx="277">
                  <c:v>0.756828725</c:v>
                </c:pt>
                <c:pt idx="278">
                  <c:v>0.756944418</c:v>
                </c:pt>
                <c:pt idx="279">
                  <c:v>0.75706017</c:v>
                </c:pt>
                <c:pt idx="280">
                  <c:v>0.757175922</c:v>
                </c:pt>
                <c:pt idx="281">
                  <c:v>0.757291675</c:v>
                </c:pt>
                <c:pt idx="282">
                  <c:v>0.757407427</c:v>
                </c:pt>
                <c:pt idx="283">
                  <c:v>0.757523119</c:v>
                </c:pt>
                <c:pt idx="284">
                  <c:v>0.757638872</c:v>
                </c:pt>
                <c:pt idx="285">
                  <c:v>0.757754624</c:v>
                </c:pt>
                <c:pt idx="286">
                  <c:v>0.757870376</c:v>
                </c:pt>
                <c:pt idx="287">
                  <c:v>0.757986128</c:v>
                </c:pt>
                <c:pt idx="288">
                  <c:v>0.758101881</c:v>
                </c:pt>
                <c:pt idx="289">
                  <c:v>0.758217573</c:v>
                </c:pt>
                <c:pt idx="290">
                  <c:v>0.758333325</c:v>
                </c:pt>
                <c:pt idx="291">
                  <c:v>0.758449078</c:v>
                </c:pt>
                <c:pt idx="292">
                  <c:v>0.75856483</c:v>
                </c:pt>
                <c:pt idx="293">
                  <c:v>0.758680582</c:v>
                </c:pt>
                <c:pt idx="294">
                  <c:v>0.758796275</c:v>
                </c:pt>
                <c:pt idx="295">
                  <c:v>0.758912027</c:v>
                </c:pt>
                <c:pt idx="296">
                  <c:v>0.759027779</c:v>
                </c:pt>
                <c:pt idx="297">
                  <c:v>0.759143531</c:v>
                </c:pt>
                <c:pt idx="298">
                  <c:v>0.759259284</c:v>
                </c:pt>
                <c:pt idx="299">
                  <c:v>0.759374976</c:v>
                </c:pt>
                <c:pt idx="300">
                  <c:v>0.759490728</c:v>
                </c:pt>
                <c:pt idx="301">
                  <c:v>0.759606481</c:v>
                </c:pt>
                <c:pt idx="302">
                  <c:v>0.759722233</c:v>
                </c:pt>
                <c:pt idx="303">
                  <c:v>0.759837985</c:v>
                </c:pt>
                <c:pt idx="304">
                  <c:v>0.759953678</c:v>
                </c:pt>
                <c:pt idx="305">
                  <c:v>0.76006943</c:v>
                </c:pt>
                <c:pt idx="306">
                  <c:v>0.760185182</c:v>
                </c:pt>
                <c:pt idx="307">
                  <c:v>0.760300934</c:v>
                </c:pt>
                <c:pt idx="308">
                  <c:v>0.760416687</c:v>
                </c:pt>
                <c:pt idx="309">
                  <c:v>0.760532379</c:v>
                </c:pt>
                <c:pt idx="310">
                  <c:v>0.760648131</c:v>
                </c:pt>
                <c:pt idx="311">
                  <c:v>0.760763884</c:v>
                </c:pt>
                <c:pt idx="312">
                  <c:v>0.760879636</c:v>
                </c:pt>
                <c:pt idx="313">
                  <c:v>0.760995388</c:v>
                </c:pt>
                <c:pt idx="314">
                  <c:v>0.76111114</c:v>
                </c:pt>
                <c:pt idx="315">
                  <c:v>0.761226833</c:v>
                </c:pt>
                <c:pt idx="316">
                  <c:v>0.761342585</c:v>
                </c:pt>
                <c:pt idx="317">
                  <c:v>0.761458337</c:v>
                </c:pt>
                <c:pt idx="318">
                  <c:v>0.76157409</c:v>
                </c:pt>
                <c:pt idx="319">
                  <c:v>0.761689842</c:v>
                </c:pt>
                <c:pt idx="320">
                  <c:v>0.761805534</c:v>
                </c:pt>
                <c:pt idx="321">
                  <c:v>0.761921287</c:v>
                </c:pt>
                <c:pt idx="322">
                  <c:v>0.762037039</c:v>
                </c:pt>
                <c:pt idx="323">
                  <c:v>0.762152791</c:v>
                </c:pt>
                <c:pt idx="324">
                  <c:v>0.762268543</c:v>
                </c:pt>
                <c:pt idx="325">
                  <c:v>0.762384236</c:v>
                </c:pt>
                <c:pt idx="326">
                  <c:v>0.762499988</c:v>
                </c:pt>
                <c:pt idx="327">
                  <c:v>0.76261574</c:v>
                </c:pt>
                <c:pt idx="328">
                  <c:v>0.762731493</c:v>
                </c:pt>
                <c:pt idx="329">
                  <c:v>0.762847245</c:v>
                </c:pt>
                <c:pt idx="330">
                  <c:v>0.762962937</c:v>
                </c:pt>
                <c:pt idx="331">
                  <c:v>0.76307869</c:v>
                </c:pt>
                <c:pt idx="332">
                  <c:v>0.763194442</c:v>
                </c:pt>
                <c:pt idx="333">
                  <c:v>0.763310194</c:v>
                </c:pt>
                <c:pt idx="334">
                  <c:v>0.763425946</c:v>
                </c:pt>
                <c:pt idx="335">
                  <c:v>0.763541639</c:v>
                </c:pt>
                <c:pt idx="336">
                  <c:v>0.763657391</c:v>
                </c:pt>
                <c:pt idx="337">
                  <c:v>0.763773143</c:v>
                </c:pt>
                <c:pt idx="338">
                  <c:v>0.763888896</c:v>
                </c:pt>
                <c:pt idx="339">
                  <c:v>0.764004648</c:v>
                </c:pt>
                <c:pt idx="340">
                  <c:v>0.7641204</c:v>
                </c:pt>
                <c:pt idx="341">
                  <c:v>0.764236093</c:v>
                </c:pt>
                <c:pt idx="342">
                  <c:v>0.764351845</c:v>
                </c:pt>
                <c:pt idx="343">
                  <c:v>0.764467597</c:v>
                </c:pt>
                <c:pt idx="344">
                  <c:v>0.764583349</c:v>
                </c:pt>
                <c:pt idx="345">
                  <c:v>0.764699101</c:v>
                </c:pt>
                <c:pt idx="346">
                  <c:v>0.764814794</c:v>
                </c:pt>
                <c:pt idx="347">
                  <c:v>0.764930546</c:v>
                </c:pt>
                <c:pt idx="348">
                  <c:v>0.765046299</c:v>
                </c:pt>
                <c:pt idx="349">
                  <c:v>0.765162051</c:v>
                </c:pt>
                <c:pt idx="350">
                  <c:v>0.765277803</c:v>
                </c:pt>
                <c:pt idx="351">
                  <c:v>0.765393496</c:v>
                </c:pt>
                <c:pt idx="352">
                  <c:v>0.765509248</c:v>
                </c:pt>
                <c:pt idx="353">
                  <c:v>0.765625</c:v>
                </c:pt>
                <c:pt idx="354">
                  <c:v>0.765740752</c:v>
                </c:pt>
                <c:pt idx="355">
                  <c:v>0.765856504</c:v>
                </c:pt>
                <c:pt idx="356">
                  <c:v>0.765972197</c:v>
                </c:pt>
                <c:pt idx="357">
                  <c:v>0.766087949</c:v>
                </c:pt>
                <c:pt idx="358">
                  <c:v>0.766203701</c:v>
                </c:pt>
                <c:pt idx="359">
                  <c:v>0.766319454</c:v>
                </c:pt>
                <c:pt idx="360">
                  <c:v>0.766435206</c:v>
                </c:pt>
                <c:pt idx="361">
                  <c:v>0.766550899</c:v>
                </c:pt>
                <c:pt idx="362">
                  <c:v>0.766666651</c:v>
                </c:pt>
                <c:pt idx="363">
                  <c:v>0.766782403</c:v>
                </c:pt>
                <c:pt idx="364">
                  <c:v>0.766898155</c:v>
                </c:pt>
                <c:pt idx="365">
                  <c:v>0.767013907</c:v>
                </c:pt>
                <c:pt idx="366">
                  <c:v>0.7671296</c:v>
                </c:pt>
                <c:pt idx="367">
                  <c:v>0.767245352</c:v>
                </c:pt>
                <c:pt idx="368">
                  <c:v>0.767361104</c:v>
                </c:pt>
                <c:pt idx="369">
                  <c:v>0.767476857</c:v>
                </c:pt>
                <c:pt idx="370">
                  <c:v>0.76752317</c:v>
                </c:pt>
              </c:strCache>
            </c:strRef>
          </c:xVal>
          <c:yVal>
            <c:numRef>
              <c:f>Data!$Q$9:$Q$379</c:f>
              <c:numCache>
                <c:ptCount val="371"/>
                <c:pt idx="81">
                  <c:v>80</c:v>
                </c:pt>
                <c:pt idx="82">
                  <c:v>82.4</c:v>
                </c:pt>
                <c:pt idx="83">
                  <c:v>81.9</c:v>
                </c:pt>
                <c:pt idx="84">
                  <c:v>82.9</c:v>
                </c:pt>
                <c:pt idx="85">
                  <c:v>81.9</c:v>
                </c:pt>
                <c:pt idx="86">
                  <c:v>82.9</c:v>
                </c:pt>
                <c:pt idx="87">
                  <c:v>79.8</c:v>
                </c:pt>
                <c:pt idx="88">
                  <c:v>82.8</c:v>
                </c:pt>
                <c:pt idx="89">
                  <c:v>83.5</c:v>
                </c:pt>
                <c:pt idx="90">
                  <c:v>84</c:v>
                </c:pt>
                <c:pt idx="91">
                  <c:v>81.8</c:v>
                </c:pt>
                <c:pt idx="92">
                  <c:v>84.5</c:v>
                </c:pt>
                <c:pt idx="93">
                  <c:v>82.2</c:v>
                </c:pt>
                <c:pt idx="94">
                  <c:v>84.9</c:v>
                </c:pt>
                <c:pt idx="95">
                  <c:v>83.9</c:v>
                </c:pt>
                <c:pt idx="96">
                  <c:v>87.5</c:v>
                </c:pt>
                <c:pt idx="97">
                  <c:v>80.9</c:v>
                </c:pt>
                <c:pt idx="98">
                  <c:v>82.4</c:v>
                </c:pt>
                <c:pt idx="99">
                  <c:v>81.8</c:v>
                </c:pt>
                <c:pt idx="100">
                  <c:v>79.9</c:v>
                </c:pt>
                <c:pt idx="101">
                  <c:v>78</c:v>
                </c:pt>
                <c:pt idx="102">
                  <c:v>81.9</c:v>
                </c:pt>
                <c:pt idx="103">
                  <c:v>78.5</c:v>
                </c:pt>
                <c:pt idx="104">
                  <c:v>81.4</c:v>
                </c:pt>
                <c:pt idx="105">
                  <c:v>87</c:v>
                </c:pt>
                <c:pt idx="106">
                  <c:v>85.9</c:v>
                </c:pt>
                <c:pt idx="107">
                  <c:v>81.4</c:v>
                </c:pt>
                <c:pt idx="108">
                  <c:v>87.9</c:v>
                </c:pt>
                <c:pt idx="109">
                  <c:v>84.9</c:v>
                </c:pt>
                <c:pt idx="110">
                  <c:v>84.9</c:v>
                </c:pt>
                <c:pt idx="111">
                  <c:v>78.4</c:v>
                </c:pt>
                <c:pt idx="112">
                  <c:v>79.9</c:v>
                </c:pt>
                <c:pt idx="113">
                  <c:v>79.5</c:v>
                </c:pt>
                <c:pt idx="114">
                  <c:v>82.4</c:v>
                </c:pt>
                <c:pt idx="115">
                  <c:v>81.5</c:v>
                </c:pt>
                <c:pt idx="116">
                  <c:v>79.9</c:v>
                </c:pt>
                <c:pt idx="117">
                  <c:v>77.9</c:v>
                </c:pt>
                <c:pt idx="118">
                  <c:v>79.4</c:v>
                </c:pt>
                <c:pt idx="119">
                  <c:v>75</c:v>
                </c:pt>
                <c:pt idx="120">
                  <c:v>81.4</c:v>
                </c:pt>
                <c:pt idx="121">
                  <c:v>73.3</c:v>
                </c:pt>
                <c:pt idx="122">
                  <c:v>78.9</c:v>
                </c:pt>
                <c:pt idx="123">
                  <c:v>76.4</c:v>
                </c:pt>
                <c:pt idx="124">
                  <c:v>76.9</c:v>
                </c:pt>
                <c:pt idx="125">
                  <c:v>83.4</c:v>
                </c:pt>
                <c:pt idx="126">
                  <c:v>80.9</c:v>
                </c:pt>
                <c:pt idx="127">
                  <c:v>77.4</c:v>
                </c:pt>
                <c:pt idx="128">
                  <c:v>78.5</c:v>
                </c:pt>
                <c:pt idx="129">
                  <c:v>78</c:v>
                </c:pt>
                <c:pt idx="130">
                  <c:v>80.4</c:v>
                </c:pt>
                <c:pt idx="131">
                  <c:v>77.9</c:v>
                </c:pt>
                <c:pt idx="132">
                  <c:v>80.9</c:v>
                </c:pt>
                <c:pt idx="133">
                  <c:v>80.8</c:v>
                </c:pt>
                <c:pt idx="134">
                  <c:v>80.8</c:v>
                </c:pt>
                <c:pt idx="135">
                  <c:v>77.4</c:v>
                </c:pt>
                <c:pt idx="136">
                  <c:v>81.9</c:v>
                </c:pt>
                <c:pt idx="137">
                  <c:v>77.4</c:v>
                </c:pt>
                <c:pt idx="138">
                  <c:v>78.9</c:v>
                </c:pt>
                <c:pt idx="139">
                  <c:v>77.9</c:v>
                </c:pt>
                <c:pt idx="140">
                  <c:v>80.9</c:v>
                </c:pt>
                <c:pt idx="141">
                  <c:v>78.9</c:v>
                </c:pt>
                <c:pt idx="142">
                  <c:v>80.4</c:v>
                </c:pt>
                <c:pt idx="143">
                  <c:v>80.5</c:v>
                </c:pt>
                <c:pt idx="144">
                  <c:v>81.9</c:v>
                </c:pt>
                <c:pt idx="145">
                  <c:v>80.1</c:v>
                </c:pt>
                <c:pt idx="146">
                  <c:v>84.8</c:v>
                </c:pt>
                <c:pt idx="147">
                  <c:v>82.9</c:v>
                </c:pt>
                <c:pt idx="148">
                  <c:v>86.7</c:v>
                </c:pt>
                <c:pt idx="149">
                  <c:v>85.9</c:v>
                </c:pt>
                <c:pt idx="150">
                  <c:v>88.3</c:v>
                </c:pt>
                <c:pt idx="151">
                  <c:v>86.9</c:v>
                </c:pt>
                <c:pt idx="152">
                  <c:v>89.7</c:v>
                </c:pt>
                <c:pt idx="153">
                  <c:v>92.4</c:v>
                </c:pt>
                <c:pt idx="154">
                  <c:v>95.7</c:v>
                </c:pt>
                <c:pt idx="155">
                  <c:v>95.8</c:v>
                </c:pt>
                <c:pt idx="156">
                  <c:v>100.4</c:v>
                </c:pt>
                <c:pt idx="157">
                  <c:v>96.3</c:v>
                </c:pt>
                <c:pt idx="158">
                  <c:v>98.9</c:v>
                </c:pt>
                <c:pt idx="159">
                  <c:v>97.3</c:v>
                </c:pt>
                <c:pt idx="160">
                  <c:v>94.8</c:v>
                </c:pt>
                <c:pt idx="161">
                  <c:v>92.9</c:v>
                </c:pt>
                <c:pt idx="162">
                  <c:v>93.8</c:v>
                </c:pt>
                <c:pt idx="163">
                  <c:v>91.9</c:v>
                </c:pt>
                <c:pt idx="164">
                  <c:v>95.8</c:v>
                </c:pt>
                <c:pt idx="165">
                  <c:v>93.2</c:v>
                </c:pt>
                <c:pt idx="166">
                  <c:v>91.9</c:v>
                </c:pt>
                <c:pt idx="167">
                  <c:v>90.4</c:v>
                </c:pt>
                <c:pt idx="168">
                  <c:v>92.4</c:v>
                </c:pt>
                <c:pt idx="169">
                  <c:v>93.4</c:v>
                </c:pt>
                <c:pt idx="170">
                  <c:v>96.4</c:v>
                </c:pt>
                <c:pt idx="171">
                  <c:v>96.3</c:v>
                </c:pt>
                <c:pt idx="172">
                  <c:v>98.4</c:v>
                </c:pt>
                <c:pt idx="173">
                  <c:v>94.4</c:v>
                </c:pt>
                <c:pt idx="174">
                  <c:v>94.9</c:v>
                </c:pt>
                <c:pt idx="175">
                  <c:v>93.4</c:v>
                </c:pt>
                <c:pt idx="176">
                  <c:v>94.7</c:v>
                </c:pt>
                <c:pt idx="177">
                  <c:v>89.4</c:v>
                </c:pt>
                <c:pt idx="178">
                  <c:v>88.9</c:v>
                </c:pt>
                <c:pt idx="179">
                  <c:v>89.9</c:v>
                </c:pt>
                <c:pt idx="180">
                  <c:v>90.4</c:v>
                </c:pt>
                <c:pt idx="181">
                  <c:v>87.9</c:v>
                </c:pt>
                <c:pt idx="182">
                  <c:v>90.5</c:v>
                </c:pt>
                <c:pt idx="183">
                  <c:v>90.4</c:v>
                </c:pt>
                <c:pt idx="184">
                  <c:v>90.4</c:v>
                </c:pt>
                <c:pt idx="185">
                  <c:v>89.4</c:v>
                </c:pt>
                <c:pt idx="186">
                  <c:v>93.3</c:v>
                </c:pt>
                <c:pt idx="187">
                  <c:v>89.9</c:v>
                </c:pt>
                <c:pt idx="188">
                  <c:v>89.4</c:v>
                </c:pt>
                <c:pt idx="189">
                  <c:v>87.4</c:v>
                </c:pt>
                <c:pt idx="190">
                  <c:v>90.5</c:v>
                </c:pt>
                <c:pt idx="191">
                  <c:v>93.4</c:v>
                </c:pt>
                <c:pt idx="192">
                  <c:v>89.4</c:v>
                </c:pt>
                <c:pt idx="193">
                  <c:v>89.9</c:v>
                </c:pt>
                <c:pt idx="194">
                  <c:v>92.9</c:v>
                </c:pt>
                <c:pt idx="195">
                  <c:v>91.4</c:v>
                </c:pt>
                <c:pt idx="196">
                  <c:v>90.4</c:v>
                </c:pt>
                <c:pt idx="197">
                  <c:v>88.8</c:v>
                </c:pt>
                <c:pt idx="198">
                  <c:v>92.9</c:v>
                </c:pt>
                <c:pt idx="199">
                  <c:v>91.3</c:v>
                </c:pt>
                <c:pt idx="200">
                  <c:v>93.9</c:v>
                </c:pt>
                <c:pt idx="201">
                  <c:v>93.9</c:v>
                </c:pt>
                <c:pt idx="202">
                  <c:v>93.9</c:v>
                </c:pt>
                <c:pt idx="203">
                  <c:v>90.4</c:v>
                </c:pt>
                <c:pt idx="204">
                  <c:v>90.9</c:v>
                </c:pt>
                <c:pt idx="205">
                  <c:v>93.9</c:v>
                </c:pt>
                <c:pt idx="206">
                  <c:v>94.8</c:v>
                </c:pt>
                <c:pt idx="207">
                  <c:v>93.4</c:v>
                </c:pt>
                <c:pt idx="208">
                  <c:v>89.8</c:v>
                </c:pt>
                <c:pt idx="209">
                  <c:v>87.4</c:v>
                </c:pt>
                <c:pt idx="210">
                  <c:v>92</c:v>
                </c:pt>
                <c:pt idx="211">
                  <c:v>89.9</c:v>
                </c:pt>
                <c:pt idx="212">
                  <c:v>90.8</c:v>
                </c:pt>
                <c:pt idx="213">
                  <c:v>89.4</c:v>
                </c:pt>
                <c:pt idx="214">
                  <c:v>89.9</c:v>
                </c:pt>
                <c:pt idx="215">
                  <c:v>86.5</c:v>
                </c:pt>
                <c:pt idx="216">
                  <c:v>91.4</c:v>
                </c:pt>
                <c:pt idx="217">
                  <c:v>93.4</c:v>
                </c:pt>
                <c:pt idx="218">
                  <c:v>90.3</c:v>
                </c:pt>
                <c:pt idx="219">
                  <c:v>89.3</c:v>
                </c:pt>
                <c:pt idx="220">
                  <c:v>93.2</c:v>
                </c:pt>
                <c:pt idx="221">
                  <c:v>90.9</c:v>
                </c:pt>
                <c:pt idx="222">
                  <c:v>85.9</c:v>
                </c:pt>
                <c:pt idx="223">
                  <c:v>86.3</c:v>
                </c:pt>
                <c:pt idx="224">
                  <c:v>88.4</c:v>
                </c:pt>
                <c:pt idx="225">
                  <c:v>87.3</c:v>
                </c:pt>
                <c:pt idx="226">
                  <c:v>89.9</c:v>
                </c:pt>
                <c:pt idx="227">
                  <c:v>90.5</c:v>
                </c:pt>
                <c:pt idx="228">
                  <c:v>90.9</c:v>
                </c:pt>
                <c:pt idx="229">
                  <c:v>90.6</c:v>
                </c:pt>
                <c:pt idx="230">
                  <c:v>89.3</c:v>
                </c:pt>
                <c:pt idx="231">
                  <c:v>85.8</c:v>
                </c:pt>
                <c:pt idx="232">
                  <c:v>87.9</c:v>
                </c:pt>
                <c:pt idx="233">
                  <c:v>88.9</c:v>
                </c:pt>
                <c:pt idx="234">
                  <c:v>92.9</c:v>
                </c:pt>
                <c:pt idx="235">
                  <c:v>95.6</c:v>
                </c:pt>
                <c:pt idx="236">
                  <c:v>96.7</c:v>
                </c:pt>
                <c:pt idx="237">
                  <c:v>92.4</c:v>
                </c:pt>
                <c:pt idx="238">
                  <c:v>90.8</c:v>
                </c:pt>
                <c:pt idx="239">
                  <c:v>93.9</c:v>
                </c:pt>
                <c:pt idx="240">
                  <c:v>96.2</c:v>
                </c:pt>
                <c:pt idx="241">
                  <c:v>95.4</c:v>
                </c:pt>
                <c:pt idx="242">
                  <c:v>99.9</c:v>
                </c:pt>
                <c:pt idx="243">
                  <c:v>105.7</c:v>
                </c:pt>
                <c:pt idx="244">
                  <c:v>104.4</c:v>
                </c:pt>
                <c:pt idx="245">
                  <c:v>94.4</c:v>
                </c:pt>
                <c:pt idx="246">
                  <c:v>95.4</c:v>
                </c:pt>
                <c:pt idx="247">
                  <c:v>93.8</c:v>
                </c:pt>
                <c:pt idx="248">
                  <c:v>89.9</c:v>
                </c:pt>
                <c:pt idx="249">
                  <c:v>95.2</c:v>
                </c:pt>
                <c:pt idx="250">
                  <c:v>101.4</c:v>
                </c:pt>
                <c:pt idx="251">
                  <c:v>98.4</c:v>
                </c:pt>
                <c:pt idx="252">
                  <c:v>97.4</c:v>
                </c:pt>
                <c:pt idx="253">
                  <c:v>104.3</c:v>
                </c:pt>
                <c:pt idx="254">
                  <c:v>103.6</c:v>
                </c:pt>
                <c:pt idx="255">
                  <c:v>102.2</c:v>
                </c:pt>
                <c:pt idx="256">
                  <c:v>102.4</c:v>
                </c:pt>
                <c:pt idx="257">
                  <c:v>101.8</c:v>
                </c:pt>
                <c:pt idx="258">
                  <c:v>101.3</c:v>
                </c:pt>
                <c:pt idx="259">
                  <c:v>100.8</c:v>
                </c:pt>
                <c:pt idx="260">
                  <c:v>100.9</c:v>
                </c:pt>
                <c:pt idx="261">
                  <c:v>99.9</c:v>
                </c:pt>
                <c:pt idx="262">
                  <c:v>99.8</c:v>
                </c:pt>
                <c:pt idx="263">
                  <c:v>98.7</c:v>
                </c:pt>
                <c:pt idx="264">
                  <c:v>99.8</c:v>
                </c:pt>
                <c:pt idx="265">
                  <c:v>98.4</c:v>
                </c:pt>
                <c:pt idx="266">
                  <c:v>94.5</c:v>
                </c:pt>
                <c:pt idx="267">
                  <c:v>94.3</c:v>
                </c:pt>
                <c:pt idx="268">
                  <c:v>96.3</c:v>
                </c:pt>
                <c:pt idx="269">
                  <c:v>95.7</c:v>
                </c:pt>
                <c:pt idx="270">
                  <c:v>98.8</c:v>
                </c:pt>
                <c:pt idx="271">
                  <c:v>100.8</c:v>
                </c:pt>
                <c:pt idx="272">
                  <c:v>105.6</c:v>
                </c:pt>
                <c:pt idx="273">
                  <c:v>104.6</c:v>
                </c:pt>
                <c:pt idx="274">
                  <c:v>101.7</c:v>
                </c:pt>
                <c:pt idx="275">
                  <c:v>100.9</c:v>
                </c:pt>
                <c:pt idx="276">
                  <c:v>106.2</c:v>
                </c:pt>
                <c:pt idx="277">
                  <c:v>101.4</c:v>
                </c:pt>
                <c:pt idx="278">
                  <c:v>100.4</c:v>
                </c:pt>
                <c:pt idx="279">
                  <c:v>102</c:v>
                </c:pt>
                <c:pt idx="280">
                  <c:v>99.9</c:v>
                </c:pt>
                <c:pt idx="281">
                  <c:v>101.9</c:v>
                </c:pt>
                <c:pt idx="282">
                  <c:v>105.2</c:v>
                </c:pt>
                <c:pt idx="283">
                  <c:v>105.9</c:v>
                </c:pt>
                <c:pt idx="284">
                  <c:v>80.5</c:v>
                </c:pt>
              </c:numCache>
            </c:numRef>
          </c:yVal>
          <c:smooth val="0"/>
        </c:ser>
        <c:axId val="60204387"/>
        <c:axId val="4968572"/>
      </c:scatterChart>
      <c:val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572"/>
        <c:crosses val="autoZero"/>
        <c:crossBetween val="midCat"/>
        <c:dispUnits/>
      </c:valAx>
      <c:valAx>
        <c:axId val="496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04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CBE-FME Traverse 1757-1812 UT 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CBE-FME_Palt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Data!$D$212:$D$294</c:f>
              <c:strCache>
                <c:ptCount val="83"/>
                <c:pt idx="0">
                  <c:v>0.748263896</c:v>
                </c:pt>
                <c:pt idx="1">
                  <c:v>0.748379648</c:v>
                </c:pt>
                <c:pt idx="2">
                  <c:v>0.7484954</c:v>
                </c:pt>
                <c:pt idx="3">
                  <c:v>0.748611093</c:v>
                </c:pt>
                <c:pt idx="4">
                  <c:v>0.748726845</c:v>
                </c:pt>
                <c:pt idx="5">
                  <c:v>0.748842597</c:v>
                </c:pt>
                <c:pt idx="6">
                  <c:v>0.748958349</c:v>
                </c:pt>
                <c:pt idx="7">
                  <c:v>0.749074101</c:v>
                </c:pt>
                <c:pt idx="8">
                  <c:v>0.749189794</c:v>
                </c:pt>
                <c:pt idx="9">
                  <c:v>0.749305546</c:v>
                </c:pt>
                <c:pt idx="10">
                  <c:v>0.749421299</c:v>
                </c:pt>
                <c:pt idx="11">
                  <c:v>0.749537051</c:v>
                </c:pt>
                <c:pt idx="12">
                  <c:v>0.749652803</c:v>
                </c:pt>
                <c:pt idx="13">
                  <c:v>0.749768496</c:v>
                </c:pt>
                <c:pt idx="14">
                  <c:v>0.749884248</c:v>
                </c:pt>
                <c:pt idx="15">
                  <c:v>0.75</c:v>
                </c:pt>
                <c:pt idx="16">
                  <c:v>0.750115752</c:v>
                </c:pt>
                <c:pt idx="17">
                  <c:v>0.750231504</c:v>
                </c:pt>
                <c:pt idx="18">
                  <c:v>0.750347197</c:v>
                </c:pt>
                <c:pt idx="19">
                  <c:v>0.750462949</c:v>
                </c:pt>
                <c:pt idx="20">
                  <c:v>0.750578701</c:v>
                </c:pt>
                <c:pt idx="21">
                  <c:v>0.750694454</c:v>
                </c:pt>
                <c:pt idx="22">
                  <c:v>0.750810206</c:v>
                </c:pt>
                <c:pt idx="23">
                  <c:v>0.750925899</c:v>
                </c:pt>
                <c:pt idx="24">
                  <c:v>0.751041651</c:v>
                </c:pt>
                <c:pt idx="25">
                  <c:v>0.751157403</c:v>
                </c:pt>
                <c:pt idx="26">
                  <c:v>0.751273155</c:v>
                </c:pt>
                <c:pt idx="27">
                  <c:v>0.751388907</c:v>
                </c:pt>
                <c:pt idx="28">
                  <c:v>0.7515046</c:v>
                </c:pt>
                <c:pt idx="29">
                  <c:v>0.751620352</c:v>
                </c:pt>
                <c:pt idx="30">
                  <c:v>0.751736104</c:v>
                </c:pt>
                <c:pt idx="31">
                  <c:v>0.751851857</c:v>
                </c:pt>
                <c:pt idx="32">
                  <c:v>0.751967609</c:v>
                </c:pt>
                <c:pt idx="33">
                  <c:v>0.752083361</c:v>
                </c:pt>
                <c:pt idx="34">
                  <c:v>0.752199054</c:v>
                </c:pt>
                <c:pt idx="35">
                  <c:v>0.752314806</c:v>
                </c:pt>
                <c:pt idx="36">
                  <c:v>0.752430558</c:v>
                </c:pt>
                <c:pt idx="37">
                  <c:v>0.75254631</c:v>
                </c:pt>
                <c:pt idx="38">
                  <c:v>0.752662063</c:v>
                </c:pt>
                <c:pt idx="39">
                  <c:v>0.752777755</c:v>
                </c:pt>
                <c:pt idx="40">
                  <c:v>0.752893507</c:v>
                </c:pt>
                <c:pt idx="41">
                  <c:v>0.75300926</c:v>
                </c:pt>
                <c:pt idx="42">
                  <c:v>0.753125012</c:v>
                </c:pt>
                <c:pt idx="43">
                  <c:v>0.753240764</c:v>
                </c:pt>
                <c:pt idx="44">
                  <c:v>0.753356457</c:v>
                </c:pt>
                <c:pt idx="45">
                  <c:v>0.753472209</c:v>
                </c:pt>
                <c:pt idx="46">
                  <c:v>0.753587961</c:v>
                </c:pt>
                <c:pt idx="47">
                  <c:v>0.753703713</c:v>
                </c:pt>
                <c:pt idx="48">
                  <c:v>0.753819466</c:v>
                </c:pt>
                <c:pt idx="49">
                  <c:v>0.753935158</c:v>
                </c:pt>
                <c:pt idx="50">
                  <c:v>0.75405091</c:v>
                </c:pt>
                <c:pt idx="51">
                  <c:v>0.754166663</c:v>
                </c:pt>
                <c:pt idx="52">
                  <c:v>0.754282415</c:v>
                </c:pt>
                <c:pt idx="53">
                  <c:v>0.754398167</c:v>
                </c:pt>
                <c:pt idx="54">
                  <c:v>0.75451386</c:v>
                </c:pt>
                <c:pt idx="55">
                  <c:v>0.754629612</c:v>
                </c:pt>
                <c:pt idx="56">
                  <c:v>0.754745364</c:v>
                </c:pt>
                <c:pt idx="57">
                  <c:v>0.754861116</c:v>
                </c:pt>
                <c:pt idx="58">
                  <c:v>0.754976869</c:v>
                </c:pt>
                <c:pt idx="59">
                  <c:v>0.755092621</c:v>
                </c:pt>
                <c:pt idx="60">
                  <c:v>0.755208313</c:v>
                </c:pt>
                <c:pt idx="61">
                  <c:v>0.755324066</c:v>
                </c:pt>
                <c:pt idx="62">
                  <c:v>0.755439818</c:v>
                </c:pt>
                <c:pt idx="63">
                  <c:v>0.75555557</c:v>
                </c:pt>
                <c:pt idx="64">
                  <c:v>0.755671322</c:v>
                </c:pt>
                <c:pt idx="65">
                  <c:v>0.755787015</c:v>
                </c:pt>
                <c:pt idx="66">
                  <c:v>0.755902767</c:v>
                </c:pt>
                <c:pt idx="67">
                  <c:v>0.756018519</c:v>
                </c:pt>
                <c:pt idx="68">
                  <c:v>0.756134272</c:v>
                </c:pt>
                <c:pt idx="69">
                  <c:v>0.756250024</c:v>
                </c:pt>
                <c:pt idx="70">
                  <c:v>0.756365716</c:v>
                </c:pt>
                <c:pt idx="71">
                  <c:v>0.756481469</c:v>
                </c:pt>
                <c:pt idx="72">
                  <c:v>0.756597221</c:v>
                </c:pt>
                <c:pt idx="73">
                  <c:v>0.756712973</c:v>
                </c:pt>
                <c:pt idx="74">
                  <c:v>0.756828725</c:v>
                </c:pt>
                <c:pt idx="75">
                  <c:v>0.756944418</c:v>
                </c:pt>
                <c:pt idx="76">
                  <c:v>0.75706017</c:v>
                </c:pt>
                <c:pt idx="77">
                  <c:v>0.757175922</c:v>
                </c:pt>
                <c:pt idx="78">
                  <c:v>0.757291675</c:v>
                </c:pt>
                <c:pt idx="79">
                  <c:v>0.757407427</c:v>
                </c:pt>
                <c:pt idx="80">
                  <c:v>0.757523119</c:v>
                </c:pt>
                <c:pt idx="81">
                  <c:v>0.757638872</c:v>
                </c:pt>
                <c:pt idx="82">
                  <c:v>0.757754624</c:v>
                </c:pt>
              </c:strCache>
            </c:strRef>
          </c:xVal>
          <c:yVal>
            <c:numRef>
              <c:f>Data!$AG$212:$AG$294</c:f>
              <c:numCache>
                <c:ptCount val="83"/>
                <c:pt idx="0">
                  <c:v>756.6122478811014</c:v>
                </c:pt>
                <c:pt idx="1">
                  <c:v>768.0435376448308</c:v>
                </c:pt>
                <c:pt idx="2">
                  <c:v>752.219784741392</c:v>
                </c:pt>
                <c:pt idx="3">
                  <c:v>751.3415708574364</c:v>
                </c:pt>
                <c:pt idx="4">
                  <c:v>761.8862724292994</c:v>
                </c:pt>
                <c:pt idx="5">
                  <c:v>752.219784741392</c:v>
                </c:pt>
                <c:pt idx="6">
                  <c:v>726.7892152288944</c:v>
                </c:pt>
                <c:pt idx="7">
                  <c:v>738.1794958684818</c:v>
                </c:pt>
                <c:pt idx="8">
                  <c:v>724.1629061968299</c:v>
                </c:pt>
                <c:pt idx="9">
                  <c:v>730.2922531935221</c:v>
                </c:pt>
                <c:pt idx="10">
                  <c:v>735.5495825061976</c:v>
                </c:pt>
                <c:pt idx="11">
                  <c:v>690.0962615096687</c:v>
                </c:pt>
                <c:pt idx="12">
                  <c:v>714.5402066641839</c:v>
                </c:pt>
                <c:pt idx="13">
                  <c:v>706.6753744690045</c:v>
                </c:pt>
                <c:pt idx="14">
                  <c:v>702.3092397808985</c:v>
                </c:pt>
                <c:pt idx="15">
                  <c:v>704.9286451037065</c:v>
                </c:pt>
                <c:pt idx="16">
                  <c:v>721.5374275307051</c:v>
                </c:pt>
                <c:pt idx="17">
                  <c:v>723.2876544045034</c:v>
                </c:pt>
                <c:pt idx="18">
                  <c:v>713.6659684813478</c:v>
                </c:pt>
                <c:pt idx="19">
                  <c:v>713.6659684813478</c:v>
                </c:pt>
                <c:pt idx="20">
                  <c:v>732.9205017902361</c:v>
                </c:pt>
                <c:pt idx="21">
                  <c:v>743.441822642817</c:v>
                </c:pt>
                <c:pt idx="22">
                  <c:v>736.4261277513249</c:v>
                </c:pt>
                <c:pt idx="23">
                  <c:v>724.1629061968299</c:v>
                </c:pt>
                <c:pt idx="24">
                  <c:v>744.319201413985</c:v>
                </c:pt>
                <c:pt idx="25">
                  <c:v>745.1966728970217</c:v>
                </c:pt>
                <c:pt idx="26">
                  <c:v>758.3698839067133</c:v>
                </c:pt>
                <c:pt idx="27">
                  <c:v>779.4905855140639</c:v>
                </c:pt>
                <c:pt idx="28">
                  <c:v>763.6450252415498</c:v>
                </c:pt>
                <c:pt idx="29">
                  <c:v>747.8296438133375</c:v>
                </c:pt>
                <c:pt idx="30">
                  <c:v>798.0153691898688</c:v>
                </c:pt>
                <c:pt idx="31">
                  <c:v>796.2493225281717</c:v>
                </c:pt>
                <c:pt idx="32">
                  <c:v>781.2530712199275</c:v>
                </c:pt>
                <c:pt idx="33">
                  <c:v>793.600956576207</c:v>
                </c:pt>
                <c:pt idx="34">
                  <c:v>805.9672304506034</c:v>
                </c:pt>
                <c:pt idx="35">
                  <c:v>785.6609227868789</c:v>
                </c:pt>
                <c:pt idx="36">
                  <c:v>786.5427739396221</c:v>
                </c:pt>
                <c:pt idx="37">
                  <c:v>812.1572802131998</c:v>
                </c:pt>
                <c:pt idx="38">
                  <c:v>813.0419498323195</c:v>
                </c:pt>
                <c:pt idx="39">
                  <c:v>808.6195439270787</c:v>
                </c:pt>
                <c:pt idx="40">
                  <c:v>813.9267137106274</c:v>
                </c:pt>
                <c:pt idx="41">
                  <c:v>814.8115718682111</c:v>
                </c:pt>
                <c:pt idx="42">
                  <c:v>806.8512408173306</c:v>
                </c:pt>
                <c:pt idx="43">
                  <c:v>813.0419498323195</c:v>
                </c:pt>
                <c:pt idx="44">
                  <c:v>804.1994919932633</c:v>
                </c:pt>
                <c:pt idx="45">
                  <c:v>789.1888894345282</c:v>
                </c:pt>
                <c:pt idx="46">
                  <c:v>798.0153691898688</c:v>
                </c:pt>
                <c:pt idx="47">
                  <c:v>799.781791526246</c:v>
                </c:pt>
                <c:pt idx="48">
                  <c:v>780.3717816067897</c:v>
                </c:pt>
                <c:pt idx="49">
                  <c:v>787.4247187518786</c:v>
                </c:pt>
                <c:pt idx="50">
                  <c:v>774.2053717754484</c:v>
                </c:pt>
                <c:pt idx="51">
                  <c:v>760.127892036917</c:v>
                </c:pt>
                <c:pt idx="52">
                  <c:v>764.5245413544299</c:v>
                </c:pt>
                <c:pt idx="53">
                  <c:v>744.319201413985</c:v>
                </c:pt>
                <c:pt idx="54">
                  <c:v>725.9136865895696</c:v>
                </c:pt>
                <c:pt idx="55">
                  <c:v>726.7892152288944</c:v>
                </c:pt>
                <c:pt idx="56">
                  <c:v>749.5854216763114</c:v>
                </c:pt>
                <c:pt idx="57">
                  <c:v>736.4261277513249</c:v>
                </c:pt>
                <c:pt idx="58">
                  <c:v>720.6624524103543</c:v>
                </c:pt>
                <c:pt idx="59">
                  <c:v>747.8296438133375</c:v>
                </c:pt>
                <c:pt idx="60">
                  <c:v>757.491019390678</c:v>
                </c:pt>
                <c:pt idx="61">
                  <c:v>739.0563187795965</c:v>
                </c:pt>
                <c:pt idx="62">
                  <c:v>757.491019390678</c:v>
                </c:pt>
                <c:pt idx="63">
                  <c:v>743.441822642817</c:v>
                </c:pt>
                <c:pt idx="64">
                  <c:v>732.0443264929843</c:v>
                </c:pt>
                <c:pt idx="65">
                  <c:v>740.8102424046608</c:v>
                </c:pt>
                <c:pt idx="66">
                  <c:v>753.0980915138</c:v>
                </c:pt>
                <c:pt idx="67">
                  <c:v>742.5645365639273</c:v>
                </c:pt>
                <c:pt idx="68">
                  <c:v>777.7284738104756</c:v>
                </c:pt>
                <c:pt idx="69">
                  <c:v>796.2493225281717</c:v>
                </c:pt>
                <c:pt idx="70">
                  <c:v>771.5640258255951</c:v>
                </c:pt>
                <c:pt idx="71">
                  <c:v>775.086007162243</c:v>
                </c:pt>
                <c:pt idx="72">
                  <c:v>787.4247187518786</c:v>
                </c:pt>
                <c:pt idx="73">
                  <c:v>799.781791526246</c:v>
                </c:pt>
                <c:pt idx="74">
                  <c:v>789.1888894345282</c:v>
                </c:pt>
                <c:pt idx="75">
                  <c:v>789.1888894345282</c:v>
                </c:pt>
                <c:pt idx="76">
                  <c:v>784.7791652737587</c:v>
                </c:pt>
                <c:pt idx="77">
                  <c:v>784.7791652737587</c:v>
                </c:pt>
                <c:pt idx="78">
                  <c:v>804.1994919932633</c:v>
                </c:pt>
                <c:pt idx="79">
                  <c:v>814.8115718682111</c:v>
                </c:pt>
                <c:pt idx="80">
                  <c:v>790.9534349940795</c:v>
                </c:pt>
                <c:pt idx="81">
                  <c:v>753.9764911943162</c:v>
                </c:pt>
                <c:pt idx="82">
                  <c:v>787.4247187518786</c:v>
                </c:pt>
              </c:numCache>
            </c:numRef>
          </c:yVal>
          <c:smooth val="0"/>
        </c:ser>
        <c:axId val="44717149"/>
        <c:axId val="66910022"/>
      </c:scatterChart>
      <c:val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crossBetween val="midCat"/>
        <c:dispUnits/>
      </c:valAx>
      <c:valAx>
        <c:axId val="6691002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17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CBE-FME Traverse 1757-1812 UT 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CBE-FME_T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Data!$D$212:$D$294</c:f>
              <c:strCache>
                <c:ptCount val="83"/>
                <c:pt idx="0">
                  <c:v>0.748263896</c:v>
                </c:pt>
                <c:pt idx="1">
                  <c:v>0.748379648</c:v>
                </c:pt>
                <c:pt idx="2">
                  <c:v>0.7484954</c:v>
                </c:pt>
                <c:pt idx="3">
                  <c:v>0.748611093</c:v>
                </c:pt>
                <c:pt idx="4">
                  <c:v>0.748726845</c:v>
                </c:pt>
                <c:pt idx="5">
                  <c:v>0.748842597</c:v>
                </c:pt>
                <c:pt idx="6">
                  <c:v>0.748958349</c:v>
                </c:pt>
                <c:pt idx="7">
                  <c:v>0.749074101</c:v>
                </c:pt>
                <c:pt idx="8">
                  <c:v>0.749189794</c:v>
                </c:pt>
                <c:pt idx="9">
                  <c:v>0.749305546</c:v>
                </c:pt>
                <c:pt idx="10">
                  <c:v>0.749421299</c:v>
                </c:pt>
                <c:pt idx="11">
                  <c:v>0.749537051</c:v>
                </c:pt>
                <c:pt idx="12">
                  <c:v>0.749652803</c:v>
                </c:pt>
                <c:pt idx="13">
                  <c:v>0.749768496</c:v>
                </c:pt>
                <c:pt idx="14">
                  <c:v>0.749884248</c:v>
                </c:pt>
                <c:pt idx="15">
                  <c:v>0.75</c:v>
                </c:pt>
                <c:pt idx="16">
                  <c:v>0.750115752</c:v>
                </c:pt>
                <c:pt idx="17">
                  <c:v>0.750231504</c:v>
                </c:pt>
                <c:pt idx="18">
                  <c:v>0.750347197</c:v>
                </c:pt>
                <c:pt idx="19">
                  <c:v>0.750462949</c:v>
                </c:pt>
                <c:pt idx="20">
                  <c:v>0.750578701</c:v>
                </c:pt>
                <c:pt idx="21">
                  <c:v>0.750694454</c:v>
                </c:pt>
                <c:pt idx="22">
                  <c:v>0.750810206</c:v>
                </c:pt>
                <c:pt idx="23">
                  <c:v>0.750925899</c:v>
                </c:pt>
                <c:pt idx="24">
                  <c:v>0.751041651</c:v>
                </c:pt>
                <c:pt idx="25">
                  <c:v>0.751157403</c:v>
                </c:pt>
                <c:pt idx="26">
                  <c:v>0.751273155</c:v>
                </c:pt>
                <c:pt idx="27">
                  <c:v>0.751388907</c:v>
                </c:pt>
                <c:pt idx="28">
                  <c:v>0.7515046</c:v>
                </c:pt>
                <c:pt idx="29">
                  <c:v>0.751620352</c:v>
                </c:pt>
                <c:pt idx="30">
                  <c:v>0.751736104</c:v>
                </c:pt>
                <c:pt idx="31">
                  <c:v>0.751851857</c:v>
                </c:pt>
                <c:pt idx="32">
                  <c:v>0.751967609</c:v>
                </c:pt>
                <c:pt idx="33">
                  <c:v>0.752083361</c:v>
                </c:pt>
                <c:pt idx="34">
                  <c:v>0.752199054</c:v>
                </c:pt>
                <c:pt idx="35">
                  <c:v>0.752314806</c:v>
                </c:pt>
                <c:pt idx="36">
                  <c:v>0.752430558</c:v>
                </c:pt>
                <c:pt idx="37">
                  <c:v>0.75254631</c:v>
                </c:pt>
                <c:pt idx="38">
                  <c:v>0.752662063</c:v>
                </c:pt>
                <c:pt idx="39">
                  <c:v>0.752777755</c:v>
                </c:pt>
                <c:pt idx="40">
                  <c:v>0.752893507</c:v>
                </c:pt>
                <c:pt idx="41">
                  <c:v>0.75300926</c:v>
                </c:pt>
                <c:pt idx="42">
                  <c:v>0.753125012</c:v>
                </c:pt>
                <c:pt idx="43">
                  <c:v>0.753240764</c:v>
                </c:pt>
                <c:pt idx="44">
                  <c:v>0.753356457</c:v>
                </c:pt>
                <c:pt idx="45">
                  <c:v>0.753472209</c:v>
                </c:pt>
                <c:pt idx="46">
                  <c:v>0.753587961</c:v>
                </c:pt>
                <c:pt idx="47">
                  <c:v>0.753703713</c:v>
                </c:pt>
                <c:pt idx="48">
                  <c:v>0.753819466</c:v>
                </c:pt>
                <c:pt idx="49">
                  <c:v>0.753935158</c:v>
                </c:pt>
                <c:pt idx="50">
                  <c:v>0.75405091</c:v>
                </c:pt>
                <c:pt idx="51">
                  <c:v>0.754166663</c:v>
                </c:pt>
                <c:pt idx="52">
                  <c:v>0.754282415</c:v>
                </c:pt>
                <c:pt idx="53">
                  <c:v>0.754398167</c:v>
                </c:pt>
                <c:pt idx="54">
                  <c:v>0.75451386</c:v>
                </c:pt>
                <c:pt idx="55">
                  <c:v>0.754629612</c:v>
                </c:pt>
                <c:pt idx="56">
                  <c:v>0.754745364</c:v>
                </c:pt>
                <c:pt idx="57">
                  <c:v>0.754861116</c:v>
                </c:pt>
                <c:pt idx="58">
                  <c:v>0.754976869</c:v>
                </c:pt>
                <c:pt idx="59">
                  <c:v>0.755092621</c:v>
                </c:pt>
                <c:pt idx="60">
                  <c:v>0.755208313</c:v>
                </c:pt>
                <c:pt idx="61">
                  <c:v>0.755324066</c:v>
                </c:pt>
                <c:pt idx="62">
                  <c:v>0.755439818</c:v>
                </c:pt>
                <c:pt idx="63">
                  <c:v>0.75555557</c:v>
                </c:pt>
                <c:pt idx="64">
                  <c:v>0.755671322</c:v>
                </c:pt>
                <c:pt idx="65">
                  <c:v>0.755787015</c:v>
                </c:pt>
                <c:pt idx="66">
                  <c:v>0.755902767</c:v>
                </c:pt>
                <c:pt idx="67">
                  <c:v>0.756018519</c:v>
                </c:pt>
                <c:pt idx="68">
                  <c:v>0.756134272</c:v>
                </c:pt>
                <c:pt idx="69">
                  <c:v>0.756250024</c:v>
                </c:pt>
                <c:pt idx="70">
                  <c:v>0.756365716</c:v>
                </c:pt>
                <c:pt idx="71">
                  <c:v>0.756481469</c:v>
                </c:pt>
                <c:pt idx="72">
                  <c:v>0.756597221</c:v>
                </c:pt>
                <c:pt idx="73">
                  <c:v>0.756712973</c:v>
                </c:pt>
                <c:pt idx="74">
                  <c:v>0.756828725</c:v>
                </c:pt>
                <c:pt idx="75">
                  <c:v>0.756944418</c:v>
                </c:pt>
                <c:pt idx="76">
                  <c:v>0.75706017</c:v>
                </c:pt>
                <c:pt idx="77">
                  <c:v>0.757175922</c:v>
                </c:pt>
                <c:pt idx="78">
                  <c:v>0.757291675</c:v>
                </c:pt>
                <c:pt idx="79">
                  <c:v>0.757407427</c:v>
                </c:pt>
                <c:pt idx="80">
                  <c:v>0.757523119</c:v>
                </c:pt>
                <c:pt idx="81">
                  <c:v>0.757638872</c:v>
                </c:pt>
                <c:pt idx="82">
                  <c:v>0.757754624</c:v>
                </c:pt>
              </c:strCache>
            </c:strRef>
          </c:xVal>
          <c:yVal>
            <c:numRef>
              <c:f>Data!$O$212:$O$294</c:f>
              <c:numCache>
                <c:ptCount val="83"/>
                <c:pt idx="0">
                  <c:v>27.5</c:v>
                </c:pt>
                <c:pt idx="1">
                  <c:v>27.3</c:v>
                </c:pt>
                <c:pt idx="2">
                  <c:v>27.1</c:v>
                </c:pt>
                <c:pt idx="3">
                  <c:v>27.2</c:v>
                </c:pt>
                <c:pt idx="4">
                  <c:v>27.2</c:v>
                </c:pt>
                <c:pt idx="5">
                  <c:v>27.2</c:v>
                </c:pt>
                <c:pt idx="6">
                  <c:v>27.5</c:v>
                </c:pt>
                <c:pt idx="7">
                  <c:v>27.1</c:v>
                </c:pt>
                <c:pt idx="8">
                  <c:v>27.2</c:v>
                </c:pt>
                <c:pt idx="9">
                  <c:v>27.3</c:v>
                </c:pt>
                <c:pt idx="10">
                  <c:v>26.9</c:v>
                </c:pt>
                <c:pt idx="11">
                  <c:v>27.8</c:v>
                </c:pt>
                <c:pt idx="12">
                  <c:v>27.4</c:v>
                </c:pt>
                <c:pt idx="13">
                  <c:v>27.2</c:v>
                </c:pt>
                <c:pt idx="14">
                  <c:v>27.6</c:v>
                </c:pt>
                <c:pt idx="15">
                  <c:v>27.5</c:v>
                </c:pt>
                <c:pt idx="16">
                  <c:v>27.3</c:v>
                </c:pt>
                <c:pt idx="17">
                  <c:v>27.1</c:v>
                </c:pt>
                <c:pt idx="18">
                  <c:v>27.2</c:v>
                </c:pt>
                <c:pt idx="19">
                  <c:v>27.2</c:v>
                </c:pt>
                <c:pt idx="20">
                  <c:v>27</c:v>
                </c:pt>
                <c:pt idx="21">
                  <c:v>26.9</c:v>
                </c:pt>
                <c:pt idx="22">
                  <c:v>26.9</c:v>
                </c:pt>
                <c:pt idx="23">
                  <c:v>27.2</c:v>
                </c:pt>
                <c:pt idx="24">
                  <c:v>26.9</c:v>
                </c:pt>
                <c:pt idx="25">
                  <c:v>26.7</c:v>
                </c:pt>
                <c:pt idx="26">
                  <c:v>26.9</c:v>
                </c:pt>
                <c:pt idx="27">
                  <c:v>26.5</c:v>
                </c:pt>
                <c:pt idx="28">
                  <c:v>26.7</c:v>
                </c:pt>
                <c:pt idx="29">
                  <c:v>27</c:v>
                </c:pt>
                <c:pt idx="30">
                  <c:v>26.4</c:v>
                </c:pt>
                <c:pt idx="31">
                  <c:v>26.3</c:v>
                </c:pt>
                <c:pt idx="32">
                  <c:v>26.7</c:v>
                </c:pt>
                <c:pt idx="33">
                  <c:v>26.6</c:v>
                </c:pt>
                <c:pt idx="34">
                  <c:v>26.3</c:v>
                </c:pt>
                <c:pt idx="35">
                  <c:v>26.7</c:v>
                </c:pt>
                <c:pt idx="36">
                  <c:v>26.7</c:v>
                </c:pt>
                <c:pt idx="37">
                  <c:v>26.6</c:v>
                </c:pt>
                <c:pt idx="38">
                  <c:v>26.4</c:v>
                </c:pt>
                <c:pt idx="39">
                  <c:v>26.6</c:v>
                </c:pt>
                <c:pt idx="40">
                  <c:v>26.6</c:v>
                </c:pt>
                <c:pt idx="41">
                  <c:v>26.6</c:v>
                </c:pt>
                <c:pt idx="42">
                  <c:v>26.7</c:v>
                </c:pt>
                <c:pt idx="43">
                  <c:v>26.5</c:v>
                </c:pt>
                <c:pt idx="44">
                  <c:v>26.6</c:v>
                </c:pt>
                <c:pt idx="45">
                  <c:v>26.8</c:v>
                </c:pt>
                <c:pt idx="46">
                  <c:v>26.8</c:v>
                </c:pt>
                <c:pt idx="47">
                  <c:v>26.8</c:v>
                </c:pt>
                <c:pt idx="48">
                  <c:v>27.1</c:v>
                </c:pt>
                <c:pt idx="49">
                  <c:v>26.9</c:v>
                </c:pt>
                <c:pt idx="50">
                  <c:v>27.1</c:v>
                </c:pt>
                <c:pt idx="51">
                  <c:v>27.3</c:v>
                </c:pt>
                <c:pt idx="52">
                  <c:v>27.3</c:v>
                </c:pt>
                <c:pt idx="53">
                  <c:v>27.5</c:v>
                </c:pt>
                <c:pt idx="54">
                  <c:v>27.7</c:v>
                </c:pt>
                <c:pt idx="55">
                  <c:v>27.9</c:v>
                </c:pt>
                <c:pt idx="56">
                  <c:v>27.5</c:v>
                </c:pt>
                <c:pt idx="57">
                  <c:v>27.4</c:v>
                </c:pt>
                <c:pt idx="58">
                  <c:v>27.8</c:v>
                </c:pt>
                <c:pt idx="59">
                  <c:v>27.5</c:v>
                </c:pt>
                <c:pt idx="60">
                  <c:v>27.2</c:v>
                </c:pt>
                <c:pt idx="61">
                  <c:v>27.6</c:v>
                </c:pt>
                <c:pt idx="62">
                  <c:v>27.4</c:v>
                </c:pt>
                <c:pt idx="63">
                  <c:v>27.5</c:v>
                </c:pt>
                <c:pt idx="64">
                  <c:v>27.7</c:v>
                </c:pt>
                <c:pt idx="65">
                  <c:v>27.5</c:v>
                </c:pt>
                <c:pt idx="66">
                  <c:v>27.2</c:v>
                </c:pt>
                <c:pt idx="67">
                  <c:v>27.4</c:v>
                </c:pt>
                <c:pt idx="68">
                  <c:v>26.9</c:v>
                </c:pt>
                <c:pt idx="69">
                  <c:v>26.5</c:v>
                </c:pt>
                <c:pt idx="70">
                  <c:v>26.9</c:v>
                </c:pt>
                <c:pt idx="71">
                  <c:v>27</c:v>
                </c:pt>
                <c:pt idx="72">
                  <c:v>26.7</c:v>
                </c:pt>
                <c:pt idx="73">
                  <c:v>26.4</c:v>
                </c:pt>
                <c:pt idx="74">
                  <c:v>26.7</c:v>
                </c:pt>
                <c:pt idx="75">
                  <c:v>26.7</c:v>
                </c:pt>
                <c:pt idx="76">
                  <c:v>26.8</c:v>
                </c:pt>
                <c:pt idx="77">
                  <c:v>26.8</c:v>
                </c:pt>
                <c:pt idx="78">
                  <c:v>26.4</c:v>
                </c:pt>
                <c:pt idx="79">
                  <c:v>26.2</c:v>
                </c:pt>
                <c:pt idx="80">
                  <c:v>26.6</c:v>
                </c:pt>
                <c:pt idx="81">
                  <c:v>27.1</c:v>
                </c:pt>
                <c:pt idx="82">
                  <c:v>26.5</c:v>
                </c:pt>
              </c:numCache>
            </c:numRef>
          </c:yVal>
          <c:smooth val="0"/>
        </c:ser>
        <c:axId val="65319287"/>
        <c:axId val="51002672"/>
      </c:scatterChart>
      <c:valAx>
        <c:axId val="6531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crossBetween val="midCat"/>
        <c:dispUnits/>
      </c:valAx>
      <c:valAx>
        <c:axId val="5100267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1928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CBE-FME Traverse 1757-1812 UT 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CBE-FME_RH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Data!$D$212:$D$294</c:f>
              <c:strCache>
                <c:ptCount val="83"/>
                <c:pt idx="0">
                  <c:v>0.748263896</c:v>
                </c:pt>
                <c:pt idx="1">
                  <c:v>0.748379648</c:v>
                </c:pt>
                <c:pt idx="2">
                  <c:v>0.7484954</c:v>
                </c:pt>
                <c:pt idx="3">
                  <c:v>0.748611093</c:v>
                </c:pt>
                <c:pt idx="4">
                  <c:v>0.748726845</c:v>
                </c:pt>
                <c:pt idx="5">
                  <c:v>0.748842597</c:v>
                </c:pt>
                <c:pt idx="6">
                  <c:v>0.748958349</c:v>
                </c:pt>
                <c:pt idx="7">
                  <c:v>0.749074101</c:v>
                </c:pt>
                <c:pt idx="8">
                  <c:v>0.749189794</c:v>
                </c:pt>
                <c:pt idx="9">
                  <c:v>0.749305546</c:v>
                </c:pt>
                <c:pt idx="10">
                  <c:v>0.749421299</c:v>
                </c:pt>
                <c:pt idx="11">
                  <c:v>0.749537051</c:v>
                </c:pt>
                <c:pt idx="12">
                  <c:v>0.749652803</c:v>
                </c:pt>
                <c:pt idx="13">
                  <c:v>0.749768496</c:v>
                </c:pt>
                <c:pt idx="14">
                  <c:v>0.749884248</c:v>
                </c:pt>
                <c:pt idx="15">
                  <c:v>0.75</c:v>
                </c:pt>
                <c:pt idx="16">
                  <c:v>0.750115752</c:v>
                </c:pt>
                <c:pt idx="17">
                  <c:v>0.750231504</c:v>
                </c:pt>
                <c:pt idx="18">
                  <c:v>0.750347197</c:v>
                </c:pt>
                <c:pt idx="19">
                  <c:v>0.750462949</c:v>
                </c:pt>
                <c:pt idx="20">
                  <c:v>0.750578701</c:v>
                </c:pt>
                <c:pt idx="21">
                  <c:v>0.750694454</c:v>
                </c:pt>
                <c:pt idx="22">
                  <c:v>0.750810206</c:v>
                </c:pt>
                <c:pt idx="23">
                  <c:v>0.750925899</c:v>
                </c:pt>
                <c:pt idx="24">
                  <c:v>0.751041651</c:v>
                </c:pt>
                <c:pt idx="25">
                  <c:v>0.751157403</c:v>
                </c:pt>
                <c:pt idx="26">
                  <c:v>0.751273155</c:v>
                </c:pt>
                <c:pt idx="27">
                  <c:v>0.751388907</c:v>
                </c:pt>
                <c:pt idx="28">
                  <c:v>0.7515046</c:v>
                </c:pt>
                <c:pt idx="29">
                  <c:v>0.751620352</c:v>
                </c:pt>
                <c:pt idx="30">
                  <c:v>0.751736104</c:v>
                </c:pt>
                <c:pt idx="31">
                  <c:v>0.751851857</c:v>
                </c:pt>
                <c:pt idx="32">
                  <c:v>0.751967609</c:v>
                </c:pt>
                <c:pt idx="33">
                  <c:v>0.752083361</c:v>
                </c:pt>
                <c:pt idx="34">
                  <c:v>0.752199054</c:v>
                </c:pt>
                <c:pt idx="35">
                  <c:v>0.752314806</c:v>
                </c:pt>
                <c:pt idx="36">
                  <c:v>0.752430558</c:v>
                </c:pt>
                <c:pt idx="37">
                  <c:v>0.75254631</c:v>
                </c:pt>
                <c:pt idx="38">
                  <c:v>0.752662063</c:v>
                </c:pt>
                <c:pt idx="39">
                  <c:v>0.752777755</c:v>
                </c:pt>
                <c:pt idx="40">
                  <c:v>0.752893507</c:v>
                </c:pt>
                <c:pt idx="41">
                  <c:v>0.75300926</c:v>
                </c:pt>
                <c:pt idx="42">
                  <c:v>0.753125012</c:v>
                </c:pt>
                <c:pt idx="43">
                  <c:v>0.753240764</c:v>
                </c:pt>
                <c:pt idx="44">
                  <c:v>0.753356457</c:v>
                </c:pt>
                <c:pt idx="45">
                  <c:v>0.753472209</c:v>
                </c:pt>
                <c:pt idx="46">
                  <c:v>0.753587961</c:v>
                </c:pt>
                <c:pt idx="47">
                  <c:v>0.753703713</c:v>
                </c:pt>
                <c:pt idx="48">
                  <c:v>0.753819466</c:v>
                </c:pt>
                <c:pt idx="49">
                  <c:v>0.753935158</c:v>
                </c:pt>
                <c:pt idx="50">
                  <c:v>0.75405091</c:v>
                </c:pt>
                <c:pt idx="51">
                  <c:v>0.754166663</c:v>
                </c:pt>
                <c:pt idx="52">
                  <c:v>0.754282415</c:v>
                </c:pt>
                <c:pt idx="53">
                  <c:v>0.754398167</c:v>
                </c:pt>
                <c:pt idx="54">
                  <c:v>0.75451386</c:v>
                </c:pt>
                <c:pt idx="55">
                  <c:v>0.754629612</c:v>
                </c:pt>
                <c:pt idx="56">
                  <c:v>0.754745364</c:v>
                </c:pt>
                <c:pt idx="57">
                  <c:v>0.754861116</c:v>
                </c:pt>
                <c:pt idx="58">
                  <c:v>0.754976869</c:v>
                </c:pt>
                <c:pt idx="59">
                  <c:v>0.755092621</c:v>
                </c:pt>
                <c:pt idx="60">
                  <c:v>0.755208313</c:v>
                </c:pt>
                <c:pt idx="61">
                  <c:v>0.755324066</c:v>
                </c:pt>
                <c:pt idx="62">
                  <c:v>0.755439818</c:v>
                </c:pt>
                <c:pt idx="63">
                  <c:v>0.75555557</c:v>
                </c:pt>
                <c:pt idx="64">
                  <c:v>0.755671322</c:v>
                </c:pt>
                <c:pt idx="65">
                  <c:v>0.755787015</c:v>
                </c:pt>
                <c:pt idx="66">
                  <c:v>0.755902767</c:v>
                </c:pt>
                <c:pt idx="67">
                  <c:v>0.756018519</c:v>
                </c:pt>
                <c:pt idx="68">
                  <c:v>0.756134272</c:v>
                </c:pt>
                <c:pt idx="69">
                  <c:v>0.756250024</c:v>
                </c:pt>
                <c:pt idx="70">
                  <c:v>0.756365716</c:v>
                </c:pt>
                <c:pt idx="71">
                  <c:v>0.756481469</c:v>
                </c:pt>
                <c:pt idx="72">
                  <c:v>0.756597221</c:v>
                </c:pt>
                <c:pt idx="73">
                  <c:v>0.756712973</c:v>
                </c:pt>
                <c:pt idx="74">
                  <c:v>0.756828725</c:v>
                </c:pt>
                <c:pt idx="75">
                  <c:v>0.756944418</c:v>
                </c:pt>
                <c:pt idx="76">
                  <c:v>0.75706017</c:v>
                </c:pt>
                <c:pt idx="77">
                  <c:v>0.757175922</c:v>
                </c:pt>
                <c:pt idx="78">
                  <c:v>0.757291675</c:v>
                </c:pt>
                <c:pt idx="79">
                  <c:v>0.757407427</c:v>
                </c:pt>
                <c:pt idx="80">
                  <c:v>0.757523119</c:v>
                </c:pt>
                <c:pt idx="81">
                  <c:v>0.757638872</c:v>
                </c:pt>
                <c:pt idx="82">
                  <c:v>0.757754624</c:v>
                </c:pt>
              </c:strCache>
            </c:strRef>
          </c:xVal>
          <c:yVal>
            <c:numRef>
              <c:f>Data!$P$212:$P$294</c:f>
              <c:numCache>
                <c:ptCount val="83"/>
                <c:pt idx="0">
                  <c:v>65.5</c:v>
                </c:pt>
                <c:pt idx="1">
                  <c:v>64</c:v>
                </c:pt>
                <c:pt idx="2">
                  <c:v>67.1</c:v>
                </c:pt>
                <c:pt idx="3">
                  <c:v>67</c:v>
                </c:pt>
                <c:pt idx="4">
                  <c:v>68.5</c:v>
                </c:pt>
                <c:pt idx="5">
                  <c:v>67.7</c:v>
                </c:pt>
                <c:pt idx="6">
                  <c:v>65</c:v>
                </c:pt>
                <c:pt idx="7">
                  <c:v>67.5</c:v>
                </c:pt>
                <c:pt idx="8">
                  <c:v>68.7</c:v>
                </c:pt>
                <c:pt idx="9">
                  <c:v>67.3</c:v>
                </c:pt>
                <c:pt idx="10">
                  <c:v>68</c:v>
                </c:pt>
                <c:pt idx="11">
                  <c:v>63.9</c:v>
                </c:pt>
                <c:pt idx="12">
                  <c:v>67.1</c:v>
                </c:pt>
                <c:pt idx="13">
                  <c:v>67.4</c:v>
                </c:pt>
                <c:pt idx="14">
                  <c:v>64.3</c:v>
                </c:pt>
                <c:pt idx="15">
                  <c:v>65.7</c:v>
                </c:pt>
                <c:pt idx="16">
                  <c:v>66.9</c:v>
                </c:pt>
                <c:pt idx="17">
                  <c:v>68.6</c:v>
                </c:pt>
                <c:pt idx="18">
                  <c:v>69.8</c:v>
                </c:pt>
                <c:pt idx="19">
                  <c:v>69.1</c:v>
                </c:pt>
                <c:pt idx="20">
                  <c:v>68.9</c:v>
                </c:pt>
                <c:pt idx="21">
                  <c:v>68.7</c:v>
                </c:pt>
                <c:pt idx="22">
                  <c:v>68.4</c:v>
                </c:pt>
                <c:pt idx="23">
                  <c:v>67</c:v>
                </c:pt>
                <c:pt idx="24">
                  <c:v>68.5</c:v>
                </c:pt>
                <c:pt idx="25">
                  <c:v>70.6</c:v>
                </c:pt>
                <c:pt idx="26">
                  <c:v>70.4</c:v>
                </c:pt>
                <c:pt idx="27">
                  <c:v>69.5</c:v>
                </c:pt>
                <c:pt idx="28">
                  <c:v>66.9</c:v>
                </c:pt>
                <c:pt idx="29">
                  <c:v>67.5</c:v>
                </c:pt>
                <c:pt idx="30">
                  <c:v>68.6</c:v>
                </c:pt>
                <c:pt idx="31">
                  <c:v>68.7</c:v>
                </c:pt>
                <c:pt idx="32">
                  <c:v>68.7</c:v>
                </c:pt>
                <c:pt idx="33">
                  <c:v>68.8</c:v>
                </c:pt>
                <c:pt idx="34">
                  <c:v>68.3</c:v>
                </c:pt>
                <c:pt idx="35">
                  <c:v>67</c:v>
                </c:pt>
                <c:pt idx="36">
                  <c:v>65.8</c:v>
                </c:pt>
                <c:pt idx="37">
                  <c:v>68</c:v>
                </c:pt>
                <c:pt idx="38">
                  <c:v>67.6</c:v>
                </c:pt>
                <c:pt idx="39">
                  <c:v>66.9</c:v>
                </c:pt>
                <c:pt idx="40">
                  <c:v>67.3</c:v>
                </c:pt>
                <c:pt idx="41">
                  <c:v>67.8</c:v>
                </c:pt>
                <c:pt idx="42">
                  <c:v>67.1</c:v>
                </c:pt>
                <c:pt idx="43">
                  <c:v>66.4</c:v>
                </c:pt>
                <c:pt idx="44">
                  <c:v>66.9</c:v>
                </c:pt>
                <c:pt idx="45">
                  <c:v>67.6</c:v>
                </c:pt>
                <c:pt idx="46">
                  <c:v>67.5</c:v>
                </c:pt>
                <c:pt idx="47">
                  <c:v>68.5</c:v>
                </c:pt>
                <c:pt idx="48">
                  <c:v>67.1</c:v>
                </c:pt>
                <c:pt idx="49">
                  <c:v>67.8</c:v>
                </c:pt>
                <c:pt idx="50">
                  <c:v>65.2</c:v>
                </c:pt>
                <c:pt idx="51">
                  <c:v>65.4</c:v>
                </c:pt>
                <c:pt idx="52">
                  <c:v>67.2</c:v>
                </c:pt>
                <c:pt idx="53">
                  <c:v>64.6</c:v>
                </c:pt>
                <c:pt idx="54">
                  <c:v>64.4</c:v>
                </c:pt>
                <c:pt idx="55">
                  <c:v>64.7</c:v>
                </c:pt>
                <c:pt idx="56">
                  <c:v>64.7</c:v>
                </c:pt>
                <c:pt idx="57">
                  <c:v>66.2</c:v>
                </c:pt>
                <c:pt idx="58">
                  <c:v>66.1</c:v>
                </c:pt>
                <c:pt idx="59">
                  <c:v>66.5</c:v>
                </c:pt>
                <c:pt idx="60">
                  <c:v>67.2</c:v>
                </c:pt>
                <c:pt idx="61">
                  <c:v>66.9</c:v>
                </c:pt>
                <c:pt idx="62">
                  <c:v>65.5</c:v>
                </c:pt>
                <c:pt idx="63">
                  <c:v>66.2</c:v>
                </c:pt>
                <c:pt idx="64">
                  <c:v>66</c:v>
                </c:pt>
                <c:pt idx="65">
                  <c:v>67.6</c:v>
                </c:pt>
                <c:pt idx="66">
                  <c:v>68.6</c:v>
                </c:pt>
                <c:pt idx="67">
                  <c:v>68.3</c:v>
                </c:pt>
                <c:pt idx="68">
                  <c:v>70.5</c:v>
                </c:pt>
                <c:pt idx="69">
                  <c:v>69.8</c:v>
                </c:pt>
                <c:pt idx="70">
                  <c:v>69.7</c:v>
                </c:pt>
                <c:pt idx="71">
                  <c:v>69.1</c:v>
                </c:pt>
                <c:pt idx="72">
                  <c:v>69.7</c:v>
                </c:pt>
                <c:pt idx="73">
                  <c:v>70.5</c:v>
                </c:pt>
                <c:pt idx="74">
                  <c:v>70.2</c:v>
                </c:pt>
                <c:pt idx="75">
                  <c:v>70.1</c:v>
                </c:pt>
                <c:pt idx="76">
                  <c:v>69.9</c:v>
                </c:pt>
                <c:pt idx="77">
                  <c:v>70.6</c:v>
                </c:pt>
                <c:pt idx="78">
                  <c:v>70.6</c:v>
                </c:pt>
                <c:pt idx="79">
                  <c:v>71.8</c:v>
                </c:pt>
                <c:pt idx="80">
                  <c:v>71.3</c:v>
                </c:pt>
                <c:pt idx="81">
                  <c:v>70.4</c:v>
                </c:pt>
                <c:pt idx="82">
                  <c:v>70.8</c:v>
                </c:pt>
              </c:numCache>
            </c:numRef>
          </c:yVal>
          <c:smooth val="0"/>
        </c:ser>
        <c:axId val="56370865"/>
        <c:axId val="37575738"/>
      </c:scatterChart>
      <c:valAx>
        <c:axId val="5637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crossBetween val="midCat"/>
        <c:dispUnits/>
      </c:valAx>
      <c:valAx>
        <c:axId val="37575738"/>
        <c:scaling>
          <c:orientation val="minMax"/>
          <c:max val="1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7086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CBE-FME Traverse 1757-1812 UT 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CBE-FME_O3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Data!$D$212:$D$294</c:f>
              <c:strCache>
                <c:ptCount val="83"/>
                <c:pt idx="0">
                  <c:v>0.748263896</c:v>
                </c:pt>
                <c:pt idx="1">
                  <c:v>0.748379648</c:v>
                </c:pt>
                <c:pt idx="2">
                  <c:v>0.7484954</c:v>
                </c:pt>
                <c:pt idx="3">
                  <c:v>0.748611093</c:v>
                </c:pt>
                <c:pt idx="4">
                  <c:v>0.748726845</c:v>
                </c:pt>
                <c:pt idx="5">
                  <c:v>0.748842597</c:v>
                </c:pt>
                <c:pt idx="6">
                  <c:v>0.748958349</c:v>
                </c:pt>
                <c:pt idx="7">
                  <c:v>0.749074101</c:v>
                </c:pt>
                <c:pt idx="8">
                  <c:v>0.749189794</c:v>
                </c:pt>
                <c:pt idx="9">
                  <c:v>0.749305546</c:v>
                </c:pt>
                <c:pt idx="10">
                  <c:v>0.749421299</c:v>
                </c:pt>
                <c:pt idx="11">
                  <c:v>0.749537051</c:v>
                </c:pt>
                <c:pt idx="12">
                  <c:v>0.749652803</c:v>
                </c:pt>
                <c:pt idx="13">
                  <c:v>0.749768496</c:v>
                </c:pt>
                <c:pt idx="14">
                  <c:v>0.749884248</c:v>
                </c:pt>
                <c:pt idx="15">
                  <c:v>0.75</c:v>
                </c:pt>
                <c:pt idx="16">
                  <c:v>0.750115752</c:v>
                </c:pt>
                <c:pt idx="17">
                  <c:v>0.750231504</c:v>
                </c:pt>
                <c:pt idx="18">
                  <c:v>0.750347197</c:v>
                </c:pt>
                <c:pt idx="19">
                  <c:v>0.750462949</c:v>
                </c:pt>
                <c:pt idx="20">
                  <c:v>0.750578701</c:v>
                </c:pt>
                <c:pt idx="21">
                  <c:v>0.750694454</c:v>
                </c:pt>
                <c:pt idx="22">
                  <c:v>0.750810206</c:v>
                </c:pt>
                <c:pt idx="23">
                  <c:v>0.750925899</c:v>
                </c:pt>
                <c:pt idx="24">
                  <c:v>0.751041651</c:v>
                </c:pt>
                <c:pt idx="25">
                  <c:v>0.751157403</c:v>
                </c:pt>
                <c:pt idx="26">
                  <c:v>0.751273155</c:v>
                </c:pt>
                <c:pt idx="27">
                  <c:v>0.751388907</c:v>
                </c:pt>
                <c:pt idx="28">
                  <c:v>0.7515046</c:v>
                </c:pt>
                <c:pt idx="29">
                  <c:v>0.751620352</c:v>
                </c:pt>
                <c:pt idx="30">
                  <c:v>0.751736104</c:v>
                </c:pt>
                <c:pt idx="31">
                  <c:v>0.751851857</c:v>
                </c:pt>
                <c:pt idx="32">
                  <c:v>0.751967609</c:v>
                </c:pt>
                <c:pt idx="33">
                  <c:v>0.752083361</c:v>
                </c:pt>
                <c:pt idx="34">
                  <c:v>0.752199054</c:v>
                </c:pt>
                <c:pt idx="35">
                  <c:v>0.752314806</c:v>
                </c:pt>
                <c:pt idx="36">
                  <c:v>0.752430558</c:v>
                </c:pt>
                <c:pt idx="37">
                  <c:v>0.75254631</c:v>
                </c:pt>
                <c:pt idx="38">
                  <c:v>0.752662063</c:v>
                </c:pt>
                <c:pt idx="39">
                  <c:v>0.752777755</c:v>
                </c:pt>
                <c:pt idx="40">
                  <c:v>0.752893507</c:v>
                </c:pt>
                <c:pt idx="41">
                  <c:v>0.75300926</c:v>
                </c:pt>
                <c:pt idx="42">
                  <c:v>0.753125012</c:v>
                </c:pt>
                <c:pt idx="43">
                  <c:v>0.753240764</c:v>
                </c:pt>
                <c:pt idx="44">
                  <c:v>0.753356457</c:v>
                </c:pt>
                <c:pt idx="45">
                  <c:v>0.753472209</c:v>
                </c:pt>
                <c:pt idx="46">
                  <c:v>0.753587961</c:v>
                </c:pt>
                <c:pt idx="47">
                  <c:v>0.753703713</c:v>
                </c:pt>
                <c:pt idx="48">
                  <c:v>0.753819466</c:v>
                </c:pt>
                <c:pt idx="49">
                  <c:v>0.753935158</c:v>
                </c:pt>
                <c:pt idx="50">
                  <c:v>0.75405091</c:v>
                </c:pt>
                <c:pt idx="51">
                  <c:v>0.754166663</c:v>
                </c:pt>
                <c:pt idx="52">
                  <c:v>0.754282415</c:v>
                </c:pt>
                <c:pt idx="53">
                  <c:v>0.754398167</c:v>
                </c:pt>
                <c:pt idx="54">
                  <c:v>0.75451386</c:v>
                </c:pt>
                <c:pt idx="55">
                  <c:v>0.754629612</c:v>
                </c:pt>
                <c:pt idx="56">
                  <c:v>0.754745364</c:v>
                </c:pt>
                <c:pt idx="57">
                  <c:v>0.754861116</c:v>
                </c:pt>
                <c:pt idx="58">
                  <c:v>0.754976869</c:v>
                </c:pt>
                <c:pt idx="59">
                  <c:v>0.755092621</c:v>
                </c:pt>
                <c:pt idx="60">
                  <c:v>0.755208313</c:v>
                </c:pt>
                <c:pt idx="61">
                  <c:v>0.755324066</c:v>
                </c:pt>
                <c:pt idx="62">
                  <c:v>0.755439818</c:v>
                </c:pt>
                <c:pt idx="63">
                  <c:v>0.75555557</c:v>
                </c:pt>
                <c:pt idx="64">
                  <c:v>0.755671322</c:v>
                </c:pt>
                <c:pt idx="65">
                  <c:v>0.755787015</c:v>
                </c:pt>
                <c:pt idx="66">
                  <c:v>0.755902767</c:v>
                </c:pt>
                <c:pt idx="67">
                  <c:v>0.756018519</c:v>
                </c:pt>
                <c:pt idx="68">
                  <c:v>0.756134272</c:v>
                </c:pt>
                <c:pt idx="69">
                  <c:v>0.756250024</c:v>
                </c:pt>
                <c:pt idx="70">
                  <c:v>0.756365716</c:v>
                </c:pt>
                <c:pt idx="71">
                  <c:v>0.756481469</c:v>
                </c:pt>
                <c:pt idx="72">
                  <c:v>0.756597221</c:v>
                </c:pt>
                <c:pt idx="73">
                  <c:v>0.756712973</c:v>
                </c:pt>
                <c:pt idx="74">
                  <c:v>0.756828725</c:v>
                </c:pt>
                <c:pt idx="75">
                  <c:v>0.756944418</c:v>
                </c:pt>
                <c:pt idx="76">
                  <c:v>0.75706017</c:v>
                </c:pt>
                <c:pt idx="77">
                  <c:v>0.757175922</c:v>
                </c:pt>
                <c:pt idx="78">
                  <c:v>0.757291675</c:v>
                </c:pt>
                <c:pt idx="79">
                  <c:v>0.757407427</c:v>
                </c:pt>
                <c:pt idx="80">
                  <c:v>0.757523119</c:v>
                </c:pt>
                <c:pt idx="81">
                  <c:v>0.757638872</c:v>
                </c:pt>
                <c:pt idx="82">
                  <c:v>0.757754624</c:v>
                </c:pt>
              </c:strCache>
            </c:strRef>
          </c:xVal>
          <c:yVal>
            <c:numRef>
              <c:f>Data!$Q$212:$Q$294</c:f>
              <c:numCache>
                <c:ptCount val="83"/>
                <c:pt idx="0">
                  <c:v>90.4</c:v>
                </c:pt>
                <c:pt idx="1">
                  <c:v>90.9</c:v>
                </c:pt>
                <c:pt idx="2">
                  <c:v>93.9</c:v>
                </c:pt>
                <c:pt idx="3">
                  <c:v>94.8</c:v>
                </c:pt>
                <c:pt idx="4">
                  <c:v>93.4</c:v>
                </c:pt>
                <c:pt idx="5">
                  <c:v>89.8</c:v>
                </c:pt>
                <c:pt idx="6">
                  <c:v>87.4</c:v>
                </c:pt>
                <c:pt idx="7">
                  <c:v>92</c:v>
                </c:pt>
                <c:pt idx="8">
                  <c:v>89.9</c:v>
                </c:pt>
                <c:pt idx="9">
                  <c:v>90.8</c:v>
                </c:pt>
                <c:pt idx="10">
                  <c:v>89.4</c:v>
                </c:pt>
                <c:pt idx="11">
                  <c:v>89.9</c:v>
                </c:pt>
                <c:pt idx="12">
                  <c:v>86.5</c:v>
                </c:pt>
                <c:pt idx="13">
                  <c:v>91.4</c:v>
                </c:pt>
                <c:pt idx="14">
                  <c:v>93.4</c:v>
                </c:pt>
                <c:pt idx="15">
                  <c:v>90.3</c:v>
                </c:pt>
                <c:pt idx="16">
                  <c:v>89.3</c:v>
                </c:pt>
                <c:pt idx="17">
                  <c:v>93.2</c:v>
                </c:pt>
                <c:pt idx="18">
                  <c:v>90.9</c:v>
                </c:pt>
                <c:pt idx="19">
                  <c:v>85.9</c:v>
                </c:pt>
                <c:pt idx="20">
                  <c:v>86.3</c:v>
                </c:pt>
                <c:pt idx="21">
                  <c:v>88.4</c:v>
                </c:pt>
                <c:pt idx="22">
                  <c:v>87.3</c:v>
                </c:pt>
                <c:pt idx="23">
                  <c:v>89.9</c:v>
                </c:pt>
                <c:pt idx="24">
                  <c:v>90.5</c:v>
                </c:pt>
                <c:pt idx="25">
                  <c:v>90.9</c:v>
                </c:pt>
                <c:pt idx="26">
                  <c:v>90.6</c:v>
                </c:pt>
                <c:pt idx="27">
                  <c:v>89.3</c:v>
                </c:pt>
                <c:pt idx="28">
                  <c:v>85.8</c:v>
                </c:pt>
                <c:pt idx="29">
                  <c:v>87.9</c:v>
                </c:pt>
                <c:pt idx="30">
                  <c:v>88.9</c:v>
                </c:pt>
                <c:pt idx="31">
                  <c:v>92.9</c:v>
                </c:pt>
                <c:pt idx="32">
                  <c:v>95.6</c:v>
                </c:pt>
                <c:pt idx="33">
                  <c:v>96.7</c:v>
                </c:pt>
                <c:pt idx="34">
                  <c:v>92.4</c:v>
                </c:pt>
                <c:pt idx="35">
                  <c:v>90.8</c:v>
                </c:pt>
                <c:pt idx="36">
                  <c:v>93.9</c:v>
                </c:pt>
                <c:pt idx="37">
                  <c:v>96.2</c:v>
                </c:pt>
                <c:pt idx="38">
                  <c:v>95.4</c:v>
                </c:pt>
                <c:pt idx="39">
                  <c:v>99.9</c:v>
                </c:pt>
                <c:pt idx="40">
                  <c:v>105.7</c:v>
                </c:pt>
                <c:pt idx="41">
                  <c:v>104.4</c:v>
                </c:pt>
                <c:pt idx="42">
                  <c:v>94.4</c:v>
                </c:pt>
                <c:pt idx="43">
                  <c:v>95.4</c:v>
                </c:pt>
                <c:pt idx="44">
                  <c:v>93.8</c:v>
                </c:pt>
                <c:pt idx="45">
                  <c:v>89.9</c:v>
                </c:pt>
                <c:pt idx="46">
                  <c:v>95.2</c:v>
                </c:pt>
                <c:pt idx="47">
                  <c:v>101.4</c:v>
                </c:pt>
                <c:pt idx="48">
                  <c:v>98.4</c:v>
                </c:pt>
                <c:pt idx="49">
                  <c:v>97.4</c:v>
                </c:pt>
                <c:pt idx="50">
                  <c:v>104.3</c:v>
                </c:pt>
                <c:pt idx="51">
                  <c:v>103.6</c:v>
                </c:pt>
                <c:pt idx="52">
                  <c:v>102.2</c:v>
                </c:pt>
                <c:pt idx="53">
                  <c:v>102.4</c:v>
                </c:pt>
                <c:pt idx="54">
                  <c:v>101.8</c:v>
                </c:pt>
                <c:pt idx="55">
                  <c:v>101.3</c:v>
                </c:pt>
                <c:pt idx="56">
                  <c:v>100.8</c:v>
                </c:pt>
                <c:pt idx="57">
                  <c:v>100.9</c:v>
                </c:pt>
                <c:pt idx="58">
                  <c:v>99.9</c:v>
                </c:pt>
                <c:pt idx="59">
                  <c:v>99.8</c:v>
                </c:pt>
                <c:pt idx="60">
                  <c:v>98.7</c:v>
                </c:pt>
                <c:pt idx="61">
                  <c:v>99.8</c:v>
                </c:pt>
                <c:pt idx="62">
                  <c:v>98.4</c:v>
                </c:pt>
                <c:pt idx="63">
                  <c:v>94.5</c:v>
                </c:pt>
                <c:pt idx="64">
                  <c:v>94.3</c:v>
                </c:pt>
                <c:pt idx="65">
                  <c:v>96.3</c:v>
                </c:pt>
                <c:pt idx="66">
                  <c:v>95.7</c:v>
                </c:pt>
                <c:pt idx="67">
                  <c:v>98.8</c:v>
                </c:pt>
                <c:pt idx="68">
                  <c:v>100.8</c:v>
                </c:pt>
                <c:pt idx="69">
                  <c:v>105.6</c:v>
                </c:pt>
                <c:pt idx="70">
                  <c:v>104.6</c:v>
                </c:pt>
                <c:pt idx="71">
                  <c:v>101.7</c:v>
                </c:pt>
                <c:pt idx="72">
                  <c:v>100.9</c:v>
                </c:pt>
                <c:pt idx="73">
                  <c:v>106.2</c:v>
                </c:pt>
                <c:pt idx="74">
                  <c:v>101.4</c:v>
                </c:pt>
                <c:pt idx="75">
                  <c:v>100.4</c:v>
                </c:pt>
                <c:pt idx="76">
                  <c:v>102</c:v>
                </c:pt>
                <c:pt idx="77">
                  <c:v>99.9</c:v>
                </c:pt>
                <c:pt idx="78">
                  <c:v>101.9</c:v>
                </c:pt>
                <c:pt idx="79">
                  <c:v>105.2</c:v>
                </c:pt>
                <c:pt idx="80">
                  <c:v>105.9</c:v>
                </c:pt>
                <c:pt idx="81">
                  <c:v>80.5</c:v>
                </c:pt>
              </c:numCache>
            </c:numRef>
          </c:yVal>
          <c:smooth val="0"/>
        </c:ser>
        <c:axId val="2637323"/>
        <c:axId val="23735908"/>
      </c:scatterChart>
      <c:val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crossBetween val="midCat"/>
        <c:dispUnits/>
      </c:valAx>
      <c:valAx>
        <c:axId val="2373590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3732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RF-24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Data!$D$9:$D$379</c:f>
              <c:strCache>
                <c:ptCount val="371"/>
                <c:pt idx="0">
                  <c:v>0.724803269</c:v>
                </c:pt>
                <c:pt idx="1">
                  <c:v>0.724884272</c:v>
                </c:pt>
                <c:pt idx="2">
                  <c:v>0.725000024</c:v>
                </c:pt>
                <c:pt idx="3">
                  <c:v>0.725115716</c:v>
                </c:pt>
                <c:pt idx="4">
                  <c:v>0.725231469</c:v>
                </c:pt>
                <c:pt idx="5">
                  <c:v>0.725347221</c:v>
                </c:pt>
                <c:pt idx="6">
                  <c:v>0.725462973</c:v>
                </c:pt>
                <c:pt idx="7">
                  <c:v>0.725578725</c:v>
                </c:pt>
                <c:pt idx="8">
                  <c:v>0.725694418</c:v>
                </c:pt>
                <c:pt idx="9">
                  <c:v>0.72581017</c:v>
                </c:pt>
                <c:pt idx="10">
                  <c:v>0.725925922</c:v>
                </c:pt>
                <c:pt idx="11">
                  <c:v>0.726041675</c:v>
                </c:pt>
                <c:pt idx="12">
                  <c:v>0.726157427</c:v>
                </c:pt>
                <c:pt idx="13">
                  <c:v>0.726273119</c:v>
                </c:pt>
                <c:pt idx="14">
                  <c:v>0.726388872</c:v>
                </c:pt>
                <c:pt idx="15">
                  <c:v>0.726504624</c:v>
                </c:pt>
                <c:pt idx="16">
                  <c:v>0.726620376</c:v>
                </c:pt>
                <c:pt idx="17">
                  <c:v>0.726736128</c:v>
                </c:pt>
                <c:pt idx="18">
                  <c:v>0.726851881</c:v>
                </c:pt>
                <c:pt idx="19">
                  <c:v>0.726967573</c:v>
                </c:pt>
                <c:pt idx="20">
                  <c:v>0.727083325</c:v>
                </c:pt>
                <c:pt idx="21">
                  <c:v>0.727199078</c:v>
                </c:pt>
                <c:pt idx="22">
                  <c:v>0.72731483</c:v>
                </c:pt>
                <c:pt idx="23">
                  <c:v>0.727430582</c:v>
                </c:pt>
                <c:pt idx="24">
                  <c:v>0.727546275</c:v>
                </c:pt>
                <c:pt idx="25">
                  <c:v>0.727662027</c:v>
                </c:pt>
                <c:pt idx="26">
                  <c:v>0.727777779</c:v>
                </c:pt>
                <c:pt idx="27">
                  <c:v>0.727893531</c:v>
                </c:pt>
                <c:pt idx="28">
                  <c:v>0.728009284</c:v>
                </c:pt>
                <c:pt idx="29">
                  <c:v>0.728124976</c:v>
                </c:pt>
                <c:pt idx="30">
                  <c:v>0.728240728</c:v>
                </c:pt>
                <c:pt idx="31">
                  <c:v>0.728356481</c:v>
                </c:pt>
                <c:pt idx="32">
                  <c:v>0.728472233</c:v>
                </c:pt>
                <c:pt idx="33">
                  <c:v>0.728587985</c:v>
                </c:pt>
                <c:pt idx="34">
                  <c:v>0.728703678</c:v>
                </c:pt>
                <c:pt idx="35">
                  <c:v>0.72881943</c:v>
                </c:pt>
                <c:pt idx="36">
                  <c:v>0.728935182</c:v>
                </c:pt>
                <c:pt idx="37">
                  <c:v>0.729050934</c:v>
                </c:pt>
                <c:pt idx="38">
                  <c:v>0.729166687</c:v>
                </c:pt>
                <c:pt idx="39">
                  <c:v>0.729282379</c:v>
                </c:pt>
                <c:pt idx="40">
                  <c:v>0.729398131</c:v>
                </c:pt>
                <c:pt idx="41">
                  <c:v>0.729513884</c:v>
                </c:pt>
                <c:pt idx="42">
                  <c:v>0.729629636</c:v>
                </c:pt>
                <c:pt idx="43">
                  <c:v>0.729745388</c:v>
                </c:pt>
                <c:pt idx="44">
                  <c:v>0.72986114</c:v>
                </c:pt>
                <c:pt idx="45">
                  <c:v>0.729976833</c:v>
                </c:pt>
                <c:pt idx="46">
                  <c:v>0.730092585</c:v>
                </c:pt>
                <c:pt idx="47">
                  <c:v>0.730208337</c:v>
                </c:pt>
                <c:pt idx="48">
                  <c:v>0.73032409</c:v>
                </c:pt>
                <c:pt idx="49">
                  <c:v>0.730439842</c:v>
                </c:pt>
                <c:pt idx="50">
                  <c:v>0.730555534</c:v>
                </c:pt>
                <c:pt idx="51">
                  <c:v>0.730671287</c:v>
                </c:pt>
                <c:pt idx="52">
                  <c:v>0.730787039</c:v>
                </c:pt>
                <c:pt idx="53">
                  <c:v>0.730902791</c:v>
                </c:pt>
                <c:pt idx="54">
                  <c:v>0.731018543</c:v>
                </c:pt>
                <c:pt idx="55">
                  <c:v>0.731134236</c:v>
                </c:pt>
                <c:pt idx="56">
                  <c:v>0.731249988</c:v>
                </c:pt>
                <c:pt idx="57">
                  <c:v>0.73136574</c:v>
                </c:pt>
                <c:pt idx="58">
                  <c:v>0.731481493</c:v>
                </c:pt>
                <c:pt idx="59">
                  <c:v>0.731597245</c:v>
                </c:pt>
                <c:pt idx="60">
                  <c:v>0.731712937</c:v>
                </c:pt>
                <c:pt idx="61">
                  <c:v>0.73182869</c:v>
                </c:pt>
                <c:pt idx="62">
                  <c:v>0.731944442</c:v>
                </c:pt>
                <c:pt idx="63">
                  <c:v>0.732060194</c:v>
                </c:pt>
                <c:pt idx="64">
                  <c:v>0.732175946</c:v>
                </c:pt>
                <c:pt idx="65">
                  <c:v>0.732291639</c:v>
                </c:pt>
                <c:pt idx="66">
                  <c:v>0.732407391</c:v>
                </c:pt>
                <c:pt idx="67">
                  <c:v>0.732523143</c:v>
                </c:pt>
                <c:pt idx="68">
                  <c:v>0.732638896</c:v>
                </c:pt>
                <c:pt idx="69">
                  <c:v>0.732754648</c:v>
                </c:pt>
                <c:pt idx="70">
                  <c:v>0.7328704</c:v>
                </c:pt>
                <c:pt idx="71">
                  <c:v>0.732986093</c:v>
                </c:pt>
                <c:pt idx="72">
                  <c:v>0.733101845</c:v>
                </c:pt>
                <c:pt idx="73">
                  <c:v>0.733217597</c:v>
                </c:pt>
                <c:pt idx="74">
                  <c:v>0.733333349</c:v>
                </c:pt>
                <c:pt idx="75">
                  <c:v>0.733449101</c:v>
                </c:pt>
                <c:pt idx="76">
                  <c:v>0.733564794</c:v>
                </c:pt>
                <c:pt idx="77">
                  <c:v>0.733680546</c:v>
                </c:pt>
                <c:pt idx="78">
                  <c:v>0.733796299</c:v>
                </c:pt>
                <c:pt idx="79">
                  <c:v>0.733912051</c:v>
                </c:pt>
                <c:pt idx="80">
                  <c:v>0.734027803</c:v>
                </c:pt>
                <c:pt idx="81">
                  <c:v>0.734143496</c:v>
                </c:pt>
                <c:pt idx="82">
                  <c:v>0.734259248</c:v>
                </c:pt>
                <c:pt idx="83">
                  <c:v>0.734375</c:v>
                </c:pt>
                <c:pt idx="84">
                  <c:v>0.734490752</c:v>
                </c:pt>
                <c:pt idx="85">
                  <c:v>0.734606504</c:v>
                </c:pt>
                <c:pt idx="86">
                  <c:v>0.734722197</c:v>
                </c:pt>
                <c:pt idx="87">
                  <c:v>0.734837949</c:v>
                </c:pt>
                <c:pt idx="88">
                  <c:v>0.734953701</c:v>
                </c:pt>
                <c:pt idx="89">
                  <c:v>0.735069454</c:v>
                </c:pt>
                <c:pt idx="90">
                  <c:v>0.735185206</c:v>
                </c:pt>
                <c:pt idx="91">
                  <c:v>0.735300899</c:v>
                </c:pt>
                <c:pt idx="92">
                  <c:v>0.735416651</c:v>
                </c:pt>
                <c:pt idx="93">
                  <c:v>0.735532403</c:v>
                </c:pt>
                <c:pt idx="94">
                  <c:v>0.735648155</c:v>
                </c:pt>
                <c:pt idx="95">
                  <c:v>0.735763907</c:v>
                </c:pt>
                <c:pt idx="96">
                  <c:v>0.7358796</c:v>
                </c:pt>
                <c:pt idx="97">
                  <c:v>0.735995352</c:v>
                </c:pt>
                <c:pt idx="98">
                  <c:v>0.736111104</c:v>
                </c:pt>
                <c:pt idx="99">
                  <c:v>0.736226857</c:v>
                </c:pt>
                <c:pt idx="100">
                  <c:v>0.736342609</c:v>
                </c:pt>
                <c:pt idx="101">
                  <c:v>0.736458361</c:v>
                </c:pt>
                <c:pt idx="102">
                  <c:v>0.736574054</c:v>
                </c:pt>
                <c:pt idx="103">
                  <c:v>0.736689806</c:v>
                </c:pt>
                <c:pt idx="104">
                  <c:v>0.736805558</c:v>
                </c:pt>
                <c:pt idx="105">
                  <c:v>0.73692131</c:v>
                </c:pt>
                <c:pt idx="106">
                  <c:v>0.737037063</c:v>
                </c:pt>
                <c:pt idx="107">
                  <c:v>0.737152755</c:v>
                </c:pt>
                <c:pt idx="108">
                  <c:v>0.737268507</c:v>
                </c:pt>
                <c:pt idx="109">
                  <c:v>0.73738426</c:v>
                </c:pt>
                <c:pt idx="110">
                  <c:v>0.737500012</c:v>
                </c:pt>
                <c:pt idx="111">
                  <c:v>0.737615764</c:v>
                </c:pt>
                <c:pt idx="112">
                  <c:v>0.737731457</c:v>
                </c:pt>
                <c:pt idx="113">
                  <c:v>0.737847209</c:v>
                </c:pt>
                <c:pt idx="114">
                  <c:v>0.737962961</c:v>
                </c:pt>
                <c:pt idx="115">
                  <c:v>0.738078713</c:v>
                </c:pt>
                <c:pt idx="116">
                  <c:v>0.738194466</c:v>
                </c:pt>
                <c:pt idx="117">
                  <c:v>0.738310158</c:v>
                </c:pt>
                <c:pt idx="118">
                  <c:v>0.73842591</c:v>
                </c:pt>
                <c:pt idx="119">
                  <c:v>0.738541663</c:v>
                </c:pt>
                <c:pt idx="120">
                  <c:v>0.738657415</c:v>
                </c:pt>
                <c:pt idx="121">
                  <c:v>0.738773167</c:v>
                </c:pt>
                <c:pt idx="122">
                  <c:v>0.73888886</c:v>
                </c:pt>
                <c:pt idx="123">
                  <c:v>0.739004612</c:v>
                </c:pt>
                <c:pt idx="124">
                  <c:v>0.739120364</c:v>
                </c:pt>
                <c:pt idx="125">
                  <c:v>0.739236116</c:v>
                </c:pt>
                <c:pt idx="126">
                  <c:v>0.739351869</c:v>
                </c:pt>
                <c:pt idx="127">
                  <c:v>0.739467621</c:v>
                </c:pt>
                <c:pt idx="128">
                  <c:v>0.739583313</c:v>
                </c:pt>
                <c:pt idx="129">
                  <c:v>0.739699066</c:v>
                </c:pt>
                <c:pt idx="130">
                  <c:v>0.739814818</c:v>
                </c:pt>
                <c:pt idx="131">
                  <c:v>0.73993057</c:v>
                </c:pt>
                <c:pt idx="132">
                  <c:v>0.740046322</c:v>
                </c:pt>
                <c:pt idx="133">
                  <c:v>0.740162015</c:v>
                </c:pt>
                <c:pt idx="134">
                  <c:v>0.740277767</c:v>
                </c:pt>
                <c:pt idx="135">
                  <c:v>0.740393519</c:v>
                </c:pt>
                <c:pt idx="136">
                  <c:v>0.740509272</c:v>
                </c:pt>
                <c:pt idx="137">
                  <c:v>0.740625024</c:v>
                </c:pt>
                <c:pt idx="138">
                  <c:v>0.740740716</c:v>
                </c:pt>
                <c:pt idx="139">
                  <c:v>0.740856469</c:v>
                </c:pt>
                <c:pt idx="140">
                  <c:v>0.740972221</c:v>
                </c:pt>
                <c:pt idx="141">
                  <c:v>0.741087973</c:v>
                </c:pt>
                <c:pt idx="142">
                  <c:v>0.741203725</c:v>
                </c:pt>
                <c:pt idx="143">
                  <c:v>0.741319418</c:v>
                </c:pt>
                <c:pt idx="144">
                  <c:v>0.74143517</c:v>
                </c:pt>
                <c:pt idx="145">
                  <c:v>0.741550922</c:v>
                </c:pt>
                <c:pt idx="146">
                  <c:v>0.741666675</c:v>
                </c:pt>
                <c:pt idx="147">
                  <c:v>0.741782427</c:v>
                </c:pt>
                <c:pt idx="148">
                  <c:v>0.741898119</c:v>
                </c:pt>
                <c:pt idx="149">
                  <c:v>0.742013872</c:v>
                </c:pt>
                <c:pt idx="150">
                  <c:v>0.742129624</c:v>
                </c:pt>
                <c:pt idx="151">
                  <c:v>0.742245376</c:v>
                </c:pt>
                <c:pt idx="152">
                  <c:v>0.742361128</c:v>
                </c:pt>
                <c:pt idx="153">
                  <c:v>0.742476881</c:v>
                </c:pt>
                <c:pt idx="154">
                  <c:v>0.742592573</c:v>
                </c:pt>
                <c:pt idx="155">
                  <c:v>0.742708325</c:v>
                </c:pt>
                <c:pt idx="156">
                  <c:v>0.742824078</c:v>
                </c:pt>
                <c:pt idx="157">
                  <c:v>0.74293983</c:v>
                </c:pt>
                <c:pt idx="158">
                  <c:v>0.743055582</c:v>
                </c:pt>
                <c:pt idx="159">
                  <c:v>0.743171275</c:v>
                </c:pt>
                <c:pt idx="160">
                  <c:v>0.743287027</c:v>
                </c:pt>
                <c:pt idx="161">
                  <c:v>0.743402779</c:v>
                </c:pt>
                <c:pt idx="162">
                  <c:v>0.743518531</c:v>
                </c:pt>
                <c:pt idx="163">
                  <c:v>0.743634284</c:v>
                </c:pt>
                <c:pt idx="164">
                  <c:v>0.743749976</c:v>
                </c:pt>
                <c:pt idx="165">
                  <c:v>0.743865728</c:v>
                </c:pt>
                <c:pt idx="166">
                  <c:v>0.743981481</c:v>
                </c:pt>
                <c:pt idx="167">
                  <c:v>0.744097233</c:v>
                </c:pt>
                <c:pt idx="168">
                  <c:v>0.744212985</c:v>
                </c:pt>
                <c:pt idx="169">
                  <c:v>0.744328678</c:v>
                </c:pt>
                <c:pt idx="170">
                  <c:v>0.74444443</c:v>
                </c:pt>
                <c:pt idx="171">
                  <c:v>0.744560182</c:v>
                </c:pt>
                <c:pt idx="172">
                  <c:v>0.744675934</c:v>
                </c:pt>
                <c:pt idx="173">
                  <c:v>0.744791687</c:v>
                </c:pt>
                <c:pt idx="174">
                  <c:v>0.744907379</c:v>
                </c:pt>
                <c:pt idx="175">
                  <c:v>0.745023131</c:v>
                </c:pt>
                <c:pt idx="176">
                  <c:v>0.745138884</c:v>
                </c:pt>
                <c:pt idx="177">
                  <c:v>0.745254636</c:v>
                </c:pt>
                <c:pt idx="178">
                  <c:v>0.745370388</c:v>
                </c:pt>
                <c:pt idx="179">
                  <c:v>0.74548614</c:v>
                </c:pt>
                <c:pt idx="180">
                  <c:v>0.745601833</c:v>
                </c:pt>
                <c:pt idx="181">
                  <c:v>0.745717585</c:v>
                </c:pt>
                <c:pt idx="182">
                  <c:v>0.745833337</c:v>
                </c:pt>
                <c:pt idx="183">
                  <c:v>0.74594909</c:v>
                </c:pt>
                <c:pt idx="184">
                  <c:v>0.746064842</c:v>
                </c:pt>
                <c:pt idx="185">
                  <c:v>0.746180534</c:v>
                </c:pt>
                <c:pt idx="186">
                  <c:v>0.746296287</c:v>
                </c:pt>
                <c:pt idx="187">
                  <c:v>0.746412039</c:v>
                </c:pt>
                <c:pt idx="188">
                  <c:v>0.746527791</c:v>
                </c:pt>
                <c:pt idx="189">
                  <c:v>0.746643543</c:v>
                </c:pt>
                <c:pt idx="190">
                  <c:v>0.746759236</c:v>
                </c:pt>
                <c:pt idx="191">
                  <c:v>0.746874988</c:v>
                </c:pt>
                <c:pt idx="192">
                  <c:v>0.74699074</c:v>
                </c:pt>
                <c:pt idx="193">
                  <c:v>0.747106493</c:v>
                </c:pt>
                <c:pt idx="194">
                  <c:v>0.747222245</c:v>
                </c:pt>
                <c:pt idx="195">
                  <c:v>0.747337937</c:v>
                </c:pt>
                <c:pt idx="196">
                  <c:v>0.74745369</c:v>
                </c:pt>
                <c:pt idx="197">
                  <c:v>0.747569442</c:v>
                </c:pt>
                <c:pt idx="198">
                  <c:v>0.747685194</c:v>
                </c:pt>
                <c:pt idx="199">
                  <c:v>0.747800946</c:v>
                </c:pt>
                <c:pt idx="200">
                  <c:v>0.747916639</c:v>
                </c:pt>
                <c:pt idx="201">
                  <c:v>0.748032391</c:v>
                </c:pt>
                <c:pt idx="202">
                  <c:v>0.748148143</c:v>
                </c:pt>
                <c:pt idx="203">
                  <c:v>0.748263896</c:v>
                </c:pt>
                <c:pt idx="204">
                  <c:v>0.748379648</c:v>
                </c:pt>
                <c:pt idx="205">
                  <c:v>0.7484954</c:v>
                </c:pt>
                <c:pt idx="206">
                  <c:v>0.748611093</c:v>
                </c:pt>
                <c:pt idx="207">
                  <c:v>0.748726845</c:v>
                </c:pt>
                <c:pt idx="208">
                  <c:v>0.748842597</c:v>
                </c:pt>
                <c:pt idx="209">
                  <c:v>0.748958349</c:v>
                </c:pt>
                <c:pt idx="210">
                  <c:v>0.749074101</c:v>
                </c:pt>
                <c:pt idx="211">
                  <c:v>0.749189794</c:v>
                </c:pt>
                <c:pt idx="212">
                  <c:v>0.749305546</c:v>
                </c:pt>
                <c:pt idx="213">
                  <c:v>0.749421299</c:v>
                </c:pt>
                <c:pt idx="214">
                  <c:v>0.749537051</c:v>
                </c:pt>
                <c:pt idx="215">
                  <c:v>0.749652803</c:v>
                </c:pt>
                <c:pt idx="216">
                  <c:v>0.749768496</c:v>
                </c:pt>
                <c:pt idx="217">
                  <c:v>0.749884248</c:v>
                </c:pt>
                <c:pt idx="218">
                  <c:v>0.75</c:v>
                </c:pt>
                <c:pt idx="219">
                  <c:v>0.750115752</c:v>
                </c:pt>
                <c:pt idx="220">
                  <c:v>0.750231504</c:v>
                </c:pt>
                <c:pt idx="221">
                  <c:v>0.750347197</c:v>
                </c:pt>
                <c:pt idx="222">
                  <c:v>0.750462949</c:v>
                </c:pt>
                <c:pt idx="223">
                  <c:v>0.750578701</c:v>
                </c:pt>
                <c:pt idx="224">
                  <c:v>0.750694454</c:v>
                </c:pt>
                <c:pt idx="225">
                  <c:v>0.750810206</c:v>
                </c:pt>
                <c:pt idx="226">
                  <c:v>0.750925899</c:v>
                </c:pt>
                <c:pt idx="227">
                  <c:v>0.751041651</c:v>
                </c:pt>
                <c:pt idx="228">
                  <c:v>0.751157403</c:v>
                </c:pt>
                <c:pt idx="229">
                  <c:v>0.751273155</c:v>
                </c:pt>
                <c:pt idx="230">
                  <c:v>0.751388907</c:v>
                </c:pt>
                <c:pt idx="231">
                  <c:v>0.7515046</c:v>
                </c:pt>
                <c:pt idx="232">
                  <c:v>0.751620352</c:v>
                </c:pt>
                <c:pt idx="233">
                  <c:v>0.751736104</c:v>
                </c:pt>
                <c:pt idx="234">
                  <c:v>0.751851857</c:v>
                </c:pt>
                <c:pt idx="235">
                  <c:v>0.751967609</c:v>
                </c:pt>
                <c:pt idx="236">
                  <c:v>0.752083361</c:v>
                </c:pt>
                <c:pt idx="237">
                  <c:v>0.752199054</c:v>
                </c:pt>
                <c:pt idx="238">
                  <c:v>0.752314806</c:v>
                </c:pt>
                <c:pt idx="239">
                  <c:v>0.752430558</c:v>
                </c:pt>
                <c:pt idx="240">
                  <c:v>0.75254631</c:v>
                </c:pt>
                <c:pt idx="241">
                  <c:v>0.752662063</c:v>
                </c:pt>
                <c:pt idx="242">
                  <c:v>0.752777755</c:v>
                </c:pt>
                <c:pt idx="243">
                  <c:v>0.752893507</c:v>
                </c:pt>
                <c:pt idx="244">
                  <c:v>0.75300926</c:v>
                </c:pt>
                <c:pt idx="245">
                  <c:v>0.753125012</c:v>
                </c:pt>
                <c:pt idx="246">
                  <c:v>0.753240764</c:v>
                </c:pt>
                <c:pt idx="247">
                  <c:v>0.753356457</c:v>
                </c:pt>
                <c:pt idx="248">
                  <c:v>0.753472209</c:v>
                </c:pt>
                <c:pt idx="249">
                  <c:v>0.753587961</c:v>
                </c:pt>
                <c:pt idx="250">
                  <c:v>0.753703713</c:v>
                </c:pt>
                <c:pt idx="251">
                  <c:v>0.753819466</c:v>
                </c:pt>
                <c:pt idx="252">
                  <c:v>0.753935158</c:v>
                </c:pt>
                <c:pt idx="253">
                  <c:v>0.75405091</c:v>
                </c:pt>
                <c:pt idx="254">
                  <c:v>0.754166663</c:v>
                </c:pt>
                <c:pt idx="255">
                  <c:v>0.754282415</c:v>
                </c:pt>
                <c:pt idx="256">
                  <c:v>0.754398167</c:v>
                </c:pt>
                <c:pt idx="257">
                  <c:v>0.75451386</c:v>
                </c:pt>
                <c:pt idx="258">
                  <c:v>0.754629612</c:v>
                </c:pt>
                <c:pt idx="259">
                  <c:v>0.754745364</c:v>
                </c:pt>
                <c:pt idx="260">
                  <c:v>0.754861116</c:v>
                </c:pt>
                <c:pt idx="261">
                  <c:v>0.754976869</c:v>
                </c:pt>
                <c:pt idx="262">
                  <c:v>0.755092621</c:v>
                </c:pt>
                <c:pt idx="263">
                  <c:v>0.755208313</c:v>
                </c:pt>
                <c:pt idx="264">
                  <c:v>0.755324066</c:v>
                </c:pt>
                <c:pt idx="265">
                  <c:v>0.755439818</c:v>
                </c:pt>
                <c:pt idx="266">
                  <c:v>0.75555557</c:v>
                </c:pt>
                <c:pt idx="267">
                  <c:v>0.755671322</c:v>
                </c:pt>
                <c:pt idx="268">
                  <c:v>0.755787015</c:v>
                </c:pt>
                <c:pt idx="269">
                  <c:v>0.755902767</c:v>
                </c:pt>
                <c:pt idx="270">
                  <c:v>0.756018519</c:v>
                </c:pt>
                <c:pt idx="271">
                  <c:v>0.756134272</c:v>
                </c:pt>
                <c:pt idx="272">
                  <c:v>0.756250024</c:v>
                </c:pt>
                <c:pt idx="273">
                  <c:v>0.756365716</c:v>
                </c:pt>
                <c:pt idx="274">
                  <c:v>0.756481469</c:v>
                </c:pt>
                <c:pt idx="275">
                  <c:v>0.756597221</c:v>
                </c:pt>
                <c:pt idx="276">
                  <c:v>0.756712973</c:v>
                </c:pt>
                <c:pt idx="277">
                  <c:v>0.756828725</c:v>
                </c:pt>
                <c:pt idx="278">
                  <c:v>0.756944418</c:v>
                </c:pt>
                <c:pt idx="279">
                  <c:v>0.75706017</c:v>
                </c:pt>
                <c:pt idx="280">
                  <c:v>0.757175922</c:v>
                </c:pt>
                <c:pt idx="281">
                  <c:v>0.757291675</c:v>
                </c:pt>
                <c:pt idx="282">
                  <c:v>0.757407427</c:v>
                </c:pt>
                <c:pt idx="283">
                  <c:v>0.757523119</c:v>
                </c:pt>
                <c:pt idx="284">
                  <c:v>0.757638872</c:v>
                </c:pt>
                <c:pt idx="285">
                  <c:v>0.757754624</c:v>
                </c:pt>
                <c:pt idx="286">
                  <c:v>0.757870376</c:v>
                </c:pt>
                <c:pt idx="287">
                  <c:v>0.757986128</c:v>
                </c:pt>
                <c:pt idx="288">
                  <c:v>0.758101881</c:v>
                </c:pt>
                <c:pt idx="289">
                  <c:v>0.758217573</c:v>
                </c:pt>
                <c:pt idx="290">
                  <c:v>0.758333325</c:v>
                </c:pt>
                <c:pt idx="291">
                  <c:v>0.758449078</c:v>
                </c:pt>
                <c:pt idx="292">
                  <c:v>0.75856483</c:v>
                </c:pt>
                <c:pt idx="293">
                  <c:v>0.758680582</c:v>
                </c:pt>
                <c:pt idx="294">
                  <c:v>0.758796275</c:v>
                </c:pt>
                <c:pt idx="295">
                  <c:v>0.758912027</c:v>
                </c:pt>
                <c:pt idx="296">
                  <c:v>0.759027779</c:v>
                </c:pt>
                <c:pt idx="297">
                  <c:v>0.759143531</c:v>
                </c:pt>
                <c:pt idx="298">
                  <c:v>0.759259284</c:v>
                </c:pt>
                <c:pt idx="299">
                  <c:v>0.759374976</c:v>
                </c:pt>
                <c:pt idx="300">
                  <c:v>0.759490728</c:v>
                </c:pt>
                <c:pt idx="301">
                  <c:v>0.759606481</c:v>
                </c:pt>
                <c:pt idx="302">
                  <c:v>0.759722233</c:v>
                </c:pt>
                <c:pt idx="303">
                  <c:v>0.759837985</c:v>
                </c:pt>
                <c:pt idx="304">
                  <c:v>0.759953678</c:v>
                </c:pt>
                <c:pt idx="305">
                  <c:v>0.76006943</c:v>
                </c:pt>
                <c:pt idx="306">
                  <c:v>0.760185182</c:v>
                </c:pt>
                <c:pt idx="307">
                  <c:v>0.760300934</c:v>
                </c:pt>
                <c:pt idx="308">
                  <c:v>0.760416687</c:v>
                </c:pt>
                <c:pt idx="309">
                  <c:v>0.760532379</c:v>
                </c:pt>
                <c:pt idx="310">
                  <c:v>0.760648131</c:v>
                </c:pt>
                <c:pt idx="311">
                  <c:v>0.760763884</c:v>
                </c:pt>
                <c:pt idx="312">
                  <c:v>0.760879636</c:v>
                </c:pt>
                <c:pt idx="313">
                  <c:v>0.760995388</c:v>
                </c:pt>
                <c:pt idx="314">
                  <c:v>0.76111114</c:v>
                </c:pt>
                <c:pt idx="315">
                  <c:v>0.761226833</c:v>
                </c:pt>
                <c:pt idx="316">
                  <c:v>0.761342585</c:v>
                </c:pt>
                <c:pt idx="317">
                  <c:v>0.761458337</c:v>
                </c:pt>
                <c:pt idx="318">
                  <c:v>0.76157409</c:v>
                </c:pt>
                <c:pt idx="319">
                  <c:v>0.761689842</c:v>
                </c:pt>
                <c:pt idx="320">
                  <c:v>0.761805534</c:v>
                </c:pt>
                <c:pt idx="321">
                  <c:v>0.761921287</c:v>
                </c:pt>
                <c:pt idx="322">
                  <c:v>0.762037039</c:v>
                </c:pt>
                <c:pt idx="323">
                  <c:v>0.762152791</c:v>
                </c:pt>
                <c:pt idx="324">
                  <c:v>0.762268543</c:v>
                </c:pt>
                <c:pt idx="325">
                  <c:v>0.762384236</c:v>
                </c:pt>
                <c:pt idx="326">
                  <c:v>0.762499988</c:v>
                </c:pt>
                <c:pt idx="327">
                  <c:v>0.76261574</c:v>
                </c:pt>
                <c:pt idx="328">
                  <c:v>0.762731493</c:v>
                </c:pt>
                <c:pt idx="329">
                  <c:v>0.762847245</c:v>
                </c:pt>
                <c:pt idx="330">
                  <c:v>0.762962937</c:v>
                </c:pt>
                <c:pt idx="331">
                  <c:v>0.76307869</c:v>
                </c:pt>
                <c:pt idx="332">
                  <c:v>0.763194442</c:v>
                </c:pt>
                <c:pt idx="333">
                  <c:v>0.763310194</c:v>
                </c:pt>
                <c:pt idx="334">
                  <c:v>0.763425946</c:v>
                </c:pt>
                <c:pt idx="335">
                  <c:v>0.763541639</c:v>
                </c:pt>
                <c:pt idx="336">
                  <c:v>0.763657391</c:v>
                </c:pt>
                <c:pt idx="337">
                  <c:v>0.763773143</c:v>
                </c:pt>
                <c:pt idx="338">
                  <c:v>0.763888896</c:v>
                </c:pt>
                <c:pt idx="339">
                  <c:v>0.764004648</c:v>
                </c:pt>
                <c:pt idx="340">
                  <c:v>0.7641204</c:v>
                </c:pt>
                <c:pt idx="341">
                  <c:v>0.764236093</c:v>
                </c:pt>
                <c:pt idx="342">
                  <c:v>0.764351845</c:v>
                </c:pt>
                <c:pt idx="343">
                  <c:v>0.764467597</c:v>
                </c:pt>
                <c:pt idx="344">
                  <c:v>0.764583349</c:v>
                </c:pt>
                <c:pt idx="345">
                  <c:v>0.764699101</c:v>
                </c:pt>
                <c:pt idx="346">
                  <c:v>0.764814794</c:v>
                </c:pt>
                <c:pt idx="347">
                  <c:v>0.764930546</c:v>
                </c:pt>
                <c:pt idx="348">
                  <c:v>0.765046299</c:v>
                </c:pt>
                <c:pt idx="349">
                  <c:v>0.765162051</c:v>
                </c:pt>
                <c:pt idx="350">
                  <c:v>0.765277803</c:v>
                </c:pt>
                <c:pt idx="351">
                  <c:v>0.765393496</c:v>
                </c:pt>
                <c:pt idx="352">
                  <c:v>0.765509248</c:v>
                </c:pt>
                <c:pt idx="353">
                  <c:v>0.765625</c:v>
                </c:pt>
                <c:pt idx="354">
                  <c:v>0.765740752</c:v>
                </c:pt>
                <c:pt idx="355">
                  <c:v>0.765856504</c:v>
                </c:pt>
                <c:pt idx="356">
                  <c:v>0.765972197</c:v>
                </c:pt>
                <c:pt idx="357">
                  <c:v>0.766087949</c:v>
                </c:pt>
                <c:pt idx="358">
                  <c:v>0.766203701</c:v>
                </c:pt>
                <c:pt idx="359">
                  <c:v>0.766319454</c:v>
                </c:pt>
                <c:pt idx="360">
                  <c:v>0.766435206</c:v>
                </c:pt>
                <c:pt idx="361">
                  <c:v>0.766550899</c:v>
                </c:pt>
                <c:pt idx="362">
                  <c:v>0.766666651</c:v>
                </c:pt>
                <c:pt idx="363">
                  <c:v>0.766782403</c:v>
                </c:pt>
                <c:pt idx="364">
                  <c:v>0.766898155</c:v>
                </c:pt>
                <c:pt idx="365">
                  <c:v>0.767013907</c:v>
                </c:pt>
                <c:pt idx="366">
                  <c:v>0.7671296</c:v>
                </c:pt>
                <c:pt idx="367">
                  <c:v>0.767245352</c:v>
                </c:pt>
                <c:pt idx="368">
                  <c:v>0.767361104</c:v>
                </c:pt>
                <c:pt idx="369">
                  <c:v>0.767476857</c:v>
                </c:pt>
                <c:pt idx="370">
                  <c:v>0.76752317</c:v>
                </c:pt>
              </c:strCache>
            </c:strRef>
          </c:xVal>
          <c:yVal>
            <c:numRef>
              <c:f>Data!$Z$9:$Z$379</c:f>
              <c:numCache>
                <c:ptCount val="371"/>
                <c:pt idx="0">
                  <c:v>0.026</c:v>
                </c:pt>
                <c:pt idx="1">
                  <c:v>0.026</c:v>
                </c:pt>
                <c:pt idx="2">
                  <c:v>0.027</c:v>
                </c:pt>
                <c:pt idx="3">
                  <c:v>0.026</c:v>
                </c:pt>
                <c:pt idx="4">
                  <c:v>0.024</c:v>
                </c:pt>
                <c:pt idx="5">
                  <c:v>0.025</c:v>
                </c:pt>
                <c:pt idx="6">
                  <c:v>0.026</c:v>
                </c:pt>
                <c:pt idx="7">
                  <c:v>0.025</c:v>
                </c:pt>
                <c:pt idx="8">
                  <c:v>0.026</c:v>
                </c:pt>
                <c:pt idx="9">
                  <c:v>0.026</c:v>
                </c:pt>
                <c:pt idx="10">
                  <c:v>0.026</c:v>
                </c:pt>
                <c:pt idx="11">
                  <c:v>0.026</c:v>
                </c:pt>
                <c:pt idx="12">
                  <c:v>0.026</c:v>
                </c:pt>
                <c:pt idx="13">
                  <c:v>0.026</c:v>
                </c:pt>
                <c:pt idx="14">
                  <c:v>0.024</c:v>
                </c:pt>
                <c:pt idx="15">
                  <c:v>0.026</c:v>
                </c:pt>
                <c:pt idx="16">
                  <c:v>9.758</c:v>
                </c:pt>
                <c:pt idx="17">
                  <c:v>0.006</c:v>
                </c:pt>
                <c:pt idx="18">
                  <c:v>0.006</c:v>
                </c:pt>
                <c:pt idx="19">
                  <c:v>0.005</c:v>
                </c:pt>
                <c:pt idx="20">
                  <c:v>0.005</c:v>
                </c:pt>
                <c:pt idx="21">
                  <c:v>0.005</c:v>
                </c:pt>
                <c:pt idx="22">
                  <c:v>0.005</c:v>
                </c:pt>
                <c:pt idx="23">
                  <c:v>0.004</c:v>
                </c:pt>
                <c:pt idx="24">
                  <c:v>9.76</c:v>
                </c:pt>
                <c:pt idx="25">
                  <c:v>9.76</c:v>
                </c:pt>
                <c:pt idx="26">
                  <c:v>9.76</c:v>
                </c:pt>
                <c:pt idx="27">
                  <c:v>4.602</c:v>
                </c:pt>
                <c:pt idx="28">
                  <c:v>9.759</c:v>
                </c:pt>
                <c:pt idx="29">
                  <c:v>-0.224</c:v>
                </c:pt>
                <c:pt idx="30">
                  <c:v>3.486</c:v>
                </c:pt>
                <c:pt idx="31">
                  <c:v>9.76</c:v>
                </c:pt>
                <c:pt idx="32">
                  <c:v>9.758</c:v>
                </c:pt>
                <c:pt idx="33">
                  <c:v>-0.226</c:v>
                </c:pt>
                <c:pt idx="34">
                  <c:v>5.605</c:v>
                </c:pt>
                <c:pt idx="35">
                  <c:v>0.004</c:v>
                </c:pt>
                <c:pt idx="36">
                  <c:v>0.005</c:v>
                </c:pt>
                <c:pt idx="37">
                  <c:v>0.004</c:v>
                </c:pt>
                <c:pt idx="38">
                  <c:v>0.002</c:v>
                </c:pt>
                <c:pt idx="39">
                  <c:v>0.006</c:v>
                </c:pt>
                <c:pt idx="40">
                  <c:v>8.451</c:v>
                </c:pt>
                <c:pt idx="41">
                  <c:v>6.514</c:v>
                </c:pt>
                <c:pt idx="42">
                  <c:v>2.466</c:v>
                </c:pt>
                <c:pt idx="43">
                  <c:v>3.161</c:v>
                </c:pt>
                <c:pt idx="44">
                  <c:v>-0.066</c:v>
                </c:pt>
                <c:pt idx="45">
                  <c:v>6.299</c:v>
                </c:pt>
                <c:pt idx="46">
                  <c:v>7.093</c:v>
                </c:pt>
                <c:pt idx="47">
                  <c:v>6.109</c:v>
                </c:pt>
                <c:pt idx="48">
                  <c:v>5.654</c:v>
                </c:pt>
                <c:pt idx="49">
                  <c:v>9.759</c:v>
                </c:pt>
                <c:pt idx="50">
                  <c:v>-0.225</c:v>
                </c:pt>
                <c:pt idx="51">
                  <c:v>0.449</c:v>
                </c:pt>
                <c:pt idx="52">
                  <c:v>0.499</c:v>
                </c:pt>
                <c:pt idx="53">
                  <c:v>5.97</c:v>
                </c:pt>
                <c:pt idx="54">
                  <c:v>6.524</c:v>
                </c:pt>
                <c:pt idx="55">
                  <c:v>0.228</c:v>
                </c:pt>
                <c:pt idx="56">
                  <c:v>8.98</c:v>
                </c:pt>
                <c:pt idx="57">
                  <c:v>-0.226</c:v>
                </c:pt>
                <c:pt idx="58">
                  <c:v>3.211</c:v>
                </c:pt>
                <c:pt idx="59">
                  <c:v>-0.067</c:v>
                </c:pt>
                <c:pt idx="60">
                  <c:v>-0.226</c:v>
                </c:pt>
                <c:pt idx="61">
                  <c:v>-0.225</c:v>
                </c:pt>
                <c:pt idx="62">
                  <c:v>2.971</c:v>
                </c:pt>
                <c:pt idx="63">
                  <c:v>3.221</c:v>
                </c:pt>
                <c:pt idx="64">
                  <c:v>3.358</c:v>
                </c:pt>
                <c:pt idx="65">
                  <c:v>3.329</c:v>
                </c:pt>
                <c:pt idx="66">
                  <c:v>3.22</c:v>
                </c:pt>
                <c:pt idx="67">
                  <c:v>9.343</c:v>
                </c:pt>
                <c:pt idx="68">
                  <c:v>-0.227</c:v>
                </c:pt>
                <c:pt idx="69">
                  <c:v>9.055</c:v>
                </c:pt>
                <c:pt idx="70">
                  <c:v>-0.227</c:v>
                </c:pt>
                <c:pt idx="71">
                  <c:v>-0.227</c:v>
                </c:pt>
                <c:pt idx="72">
                  <c:v>-0.227</c:v>
                </c:pt>
                <c:pt idx="73">
                  <c:v>6.361</c:v>
                </c:pt>
                <c:pt idx="74">
                  <c:v>3.859</c:v>
                </c:pt>
                <c:pt idx="75">
                  <c:v>9.757</c:v>
                </c:pt>
                <c:pt idx="76">
                  <c:v>3.109</c:v>
                </c:pt>
                <c:pt idx="77">
                  <c:v>-0.227</c:v>
                </c:pt>
                <c:pt idx="78">
                  <c:v>-0.227</c:v>
                </c:pt>
                <c:pt idx="79">
                  <c:v>-0.228</c:v>
                </c:pt>
                <c:pt idx="80">
                  <c:v>-0.226</c:v>
                </c:pt>
                <c:pt idx="81">
                  <c:v>-0.226</c:v>
                </c:pt>
                <c:pt idx="82">
                  <c:v>6.281</c:v>
                </c:pt>
                <c:pt idx="83">
                  <c:v>6.211</c:v>
                </c:pt>
                <c:pt idx="84">
                  <c:v>5.567</c:v>
                </c:pt>
                <c:pt idx="85">
                  <c:v>9.761</c:v>
                </c:pt>
                <c:pt idx="86">
                  <c:v>0.339</c:v>
                </c:pt>
                <c:pt idx="87">
                  <c:v>-0.228</c:v>
                </c:pt>
                <c:pt idx="88">
                  <c:v>9.762</c:v>
                </c:pt>
                <c:pt idx="89">
                  <c:v>2.703</c:v>
                </c:pt>
                <c:pt idx="90">
                  <c:v>2.961</c:v>
                </c:pt>
                <c:pt idx="91">
                  <c:v>7.765</c:v>
                </c:pt>
                <c:pt idx="92">
                  <c:v>5.209</c:v>
                </c:pt>
                <c:pt idx="93">
                  <c:v>3.009</c:v>
                </c:pt>
                <c:pt idx="94">
                  <c:v>6.909</c:v>
                </c:pt>
                <c:pt idx="95">
                  <c:v>9.759</c:v>
                </c:pt>
                <c:pt idx="96">
                  <c:v>-0.224</c:v>
                </c:pt>
                <c:pt idx="97">
                  <c:v>-0.227</c:v>
                </c:pt>
                <c:pt idx="98">
                  <c:v>5.618</c:v>
                </c:pt>
                <c:pt idx="99">
                  <c:v>-0.226</c:v>
                </c:pt>
                <c:pt idx="100">
                  <c:v>9.705</c:v>
                </c:pt>
                <c:pt idx="101">
                  <c:v>-0.225</c:v>
                </c:pt>
                <c:pt idx="102">
                  <c:v>-0.228</c:v>
                </c:pt>
                <c:pt idx="103">
                  <c:v>8.768</c:v>
                </c:pt>
                <c:pt idx="104">
                  <c:v>6.744</c:v>
                </c:pt>
                <c:pt idx="105">
                  <c:v>9.763</c:v>
                </c:pt>
                <c:pt idx="106">
                  <c:v>-0.009</c:v>
                </c:pt>
                <c:pt idx="107">
                  <c:v>0.097</c:v>
                </c:pt>
                <c:pt idx="108">
                  <c:v>-0.228</c:v>
                </c:pt>
                <c:pt idx="109">
                  <c:v>-0.228</c:v>
                </c:pt>
                <c:pt idx="110">
                  <c:v>9.757</c:v>
                </c:pt>
                <c:pt idx="111">
                  <c:v>9.763</c:v>
                </c:pt>
                <c:pt idx="112">
                  <c:v>3.448</c:v>
                </c:pt>
                <c:pt idx="113">
                  <c:v>9.201</c:v>
                </c:pt>
                <c:pt idx="114">
                  <c:v>5.957</c:v>
                </c:pt>
                <c:pt idx="115">
                  <c:v>3.821</c:v>
                </c:pt>
                <c:pt idx="116">
                  <c:v>4.034</c:v>
                </c:pt>
                <c:pt idx="117">
                  <c:v>-0.229</c:v>
                </c:pt>
                <c:pt idx="118">
                  <c:v>3.259</c:v>
                </c:pt>
                <c:pt idx="119">
                  <c:v>7.468</c:v>
                </c:pt>
                <c:pt idx="120">
                  <c:v>-0.228</c:v>
                </c:pt>
                <c:pt idx="121">
                  <c:v>2.968</c:v>
                </c:pt>
                <c:pt idx="122">
                  <c:v>-0.229</c:v>
                </c:pt>
                <c:pt idx="123">
                  <c:v>3.608</c:v>
                </c:pt>
                <c:pt idx="124">
                  <c:v>6.098</c:v>
                </c:pt>
                <c:pt idx="125">
                  <c:v>9.764</c:v>
                </c:pt>
                <c:pt idx="126">
                  <c:v>-0.228</c:v>
                </c:pt>
                <c:pt idx="127">
                  <c:v>3.566</c:v>
                </c:pt>
                <c:pt idx="128">
                  <c:v>6.198</c:v>
                </c:pt>
                <c:pt idx="129">
                  <c:v>-0.228</c:v>
                </c:pt>
                <c:pt idx="130">
                  <c:v>-0.228</c:v>
                </c:pt>
                <c:pt idx="131">
                  <c:v>0.208</c:v>
                </c:pt>
                <c:pt idx="132">
                  <c:v>4.758</c:v>
                </c:pt>
                <c:pt idx="133">
                  <c:v>6.505</c:v>
                </c:pt>
                <c:pt idx="134">
                  <c:v>7.214</c:v>
                </c:pt>
                <c:pt idx="135">
                  <c:v>4.213</c:v>
                </c:pt>
                <c:pt idx="136">
                  <c:v>9.76</c:v>
                </c:pt>
                <c:pt idx="137">
                  <c:v>7.505</c:v>
                </c:pt>
                <c:pt idx="138">
                  <c:v>3.241</c:v>
                </c:pt>
                <c:pt idx="139">
                  <c:v>3.267</c:v>
                </c:pt>
                <c:pt idx="140">
                  <c:v>1.404</c:v>
                </c:pt>
                <c:pt idx="141">
                  <c:v>-0.228</c:v>
                </c:pt>
                <c:pt idx="142">
                  <c:v>3.964</c:v>
                </c:pt>
                <c:pt idx="143">
                  <c:v>1.384</c:v>
                </c:pt>
                <c:pt idx="144">
                  <c:v>3.109</c:v>
                </c:pt>
                <c:pt idx="145">
                  <c:v>0.374</c:v>
                </c:pt>
                <c:pt idx="146">
                  <c:v>-0.229</c:v>
                </c:pt>
                <c:pt idx="147">
                  <c:v>9.751</c:v>
                </c:pt>
                <c:pt idx="148">
                  <c:v>8.298</c:v>
                </c:pt>
                <c:pt idx="149">
                  <c:v>4.275</c:v>
                </c:pt>
                <c:pt idx="150">
                  <c:v>3.799</c:v>
                </c:pt>
                <c:pt idx="151">
                  <c:v>6.976</c:v>
                </c:pt>
                <c:pt idx="152">
                  <c:v>3.484</c:v>
                </c:pt>
                <c:pt idx="153">
                  <c:v>0.804</c:v>
                </c:pt>
                <c:pt idx="154">
                  <c:v>3.616</c:v>
                </c:pt>
                <c:pt idx="155">
                  <c:v>3.686</c:v>
                </c:pt>
                <c:pt idx="156">
                  <c:v>-0.228</c:v>
                </c:pt>
                <c:pt idx="157">
                  <c:v>1.356</c:v>
                </c:pt>
                <c:pt idx="158">
                  <c:v>-0.229</c:v>
                </c:pt>
                <c:pt idx="159">
                  <c:v>-0.228</c:v>
                </c:pt>
                <c:pt idx="160">
                  <c:v>-0.228</c:v>
                </c:pt>
                <c:pt idx="161">
                  <c:v>7.519</c:v>
                </c:pt>
                <c:pt idx="162">
                  <c:v>-0.229</c:v>
                </c:pt>
                <c:pt idx="163">
                  <c:v>7.159</c:v>
                </c:pt>
                <c:pt idx="164">
                  <c:v>0.459</c:v>
                </c:pt>
                <c:pt idx="165">
                  <c:v>-0.23</c:v>
                </c:pt>
                <c:pt idx="166">
                  <c:v>9.763</c:v>
                </c:pt>
                <c:pt idx="167">
                  <c:v>1.336</c:v>
                </c:pt>
                <c:pt idx="168">
                  <c:v>-0.227</c:v>
                </c:pt>
                <c:pt idx="169">
                  <c:v>-0.229</c:v>
                </c:pt>
                <c:pt idx="170">
                  <c:v>0.716</c:v>
                </c:pt>
                <c:pt idx="171">
                  <c:v>-0.229</c:v>
                </c:pt>
                <c:pt idx="172">
                  <c:v>-0.229</c:v>
                </c:pt>
                <c:pt idx="173">
                  <c:v>7.612</c:v>
                </c:pt>
                <c:pt idx="174">
                  <c:v>9.765</c:v>
                </c:pt>
                <c:pt idx="175">
                  <c:v>0.011</c:v>
                </c:pt>
                <c:pt idx="176">
                  <c:v>7.868</c:v>
                </c:pt>
                <c:pt idx="177">
                  <c:v>-0.228</c:v>
                </c:pt>
                <c:pt idx="178">
                  <c:v>7.329</c:v>
                </c:pt>
                <c:pt idx="179">
                  <c:v>9.763</c:v>
                </c:pt>
                <c:pt idx="180">
                  <c:v>-0.228</c:v>
                </c:pt>
                <c:pt idx="181">
                  <c:v>9.763</c:v>
                </c:pt>
                <c:pt idx="182">
                  <c:v>0.596</c:v>
                </c:pt>
                <c:pt idx="183">
                  <c:v>-0.149</c:v>
                </c:pt>
                <c:pt idx="184">
                  <c:v>9.766</c:v>
                </c:pt>
                <c:pt idx="185">
                  <c:v>0.656</c:v>
                </c:pt>
                <c:pt idx="186">
                  <c:v>-0.229</c:v>
                </c:pt>
                <c:pt idx="187">
                  <c:v>-0.229</c:v>
                </c:pt>
                <c:pt idx="188">
                  <c:v>9.758</c:v>
                </c:pt>
                <c:pt idx="189">
                  <c:v>0.626</c:v>
                </c:pt>
                <c:pt idx="190">
                  <c:v>7.371</c:v>
                </c:pt>
                <c:pt idx="191">
                  <c:v>-0.227</c:v>
                </c:pt>
                <c:pt idx="192">
                  <c:v>6.889</c:v>
                </c:pt>
                <c:pt idx="193">
                  <c:v>0.527</c:v>
                </c:pt>
                <c:pt idx="194">
                  <c:v>7.256</c:v>
                </c:pt>
                <c:pt idx="195">
                  <c:v>3.384</c:v>
                </c:pt>
                <c:pt idx="196">
                  <c:v>7.554</c:v>
                </c:pt>
                <c:pt idx="197">
                  <c:v>9.763</c:v>
                </c:pt>
                <c:pt idx="198">
                  <c:v>9.765</c:v>
                </c:pt>
                <c:pt idx="199">
                  <c:v>9.759</c:v>
                </c:pt>
                <c:pt idx="200">
                  <c:v>-0.228</c:v>
                </c:pt>
                <c:pt idx="201">
                  <c:v>-0.229</c:v>
                </c:pt>
                <c:pt idx="202">
                  <c:v>6.859</c:v>
                </c:pt>
                <c:pt idx="203">
                  <c:v>0.724</c:v>
                </c:pt>
                <c:pt idx="204">
                  <c:v>0.377</c:v>
                </c:pt>
                <c:pt idx="205">
                  <c:v>9.763</c:v>
                </c:pt>
                <c:pt idx="206">
                  <c:v>3.017</c:v>
                </c:pt>
                <c:pt idx="207">
                  <c:v>-0.229</c:v>
                </c:pt>
                <c:pt idx="208">
                  <c:v>1.266</c:v>
                </c:pt>
                <c:pt idx="209">
                  <c:v>3.534</c:v>
                </c:pt>
                <c:pt idx="210">
                  <c:v>9.765</c:v>
                </c:pt>
                <c:pt idx="211">
                  <c:v>-0.229</c:v>
                </c:pt>
                <c:pt idx="212">
                  <c:v>4.154</c:v>
                </c:pt>
                <c:pt idx="213">
                  <c:v>7.365</c:v>
                </c:pt>
                <c:pt idx="214">
                  <c:v>-0.229</c:v>
                </c:pt>
                <c:pt idx="215">
                  <c:v>9.766</c:v>
                </c:pt>
                <c:pt idx="216">
                  <c:v>6.437</c:v>
                </c:pt>
                <c:pt idx="217">
                  <c:v>7.987</c:v>
                </c:pt>
                <c:pt idx="218">
                  <c:v>-0.229</c:v>
                </c:pt>
                <c:pt idx="219">
                  <c:v>7.274</c:v>
                </c:pt>
                <c:pt idx="220">
                  <c:v>0.306</c:v>
                </c:pt>
                <c:pt idx="221">
                  <c:v>4.174</c:v>
                </c:pt>
                <c:pt idx="222">
                  <c:v>3.199</c:v>
                </c:pt>
                <c:pt idx="223">
                  <c:v>-0.229</c:v>
                </c:pt>
                <c:pt idx="224">
                  <c:v>4.314</c:v>
                </c:pt>
                <c:pt idx="225">
                  <c:v>3.503</c:v>
                </c:pt>
                <c:pt idx="226">
                  <c:v>-0.229</c:v>
                </c:pt>
                <c:pt idx="227">
                  <c:v>9.76</c:v>
                </c:pt>
                <c:pt idx="228">
                  <c:v>0.107</c:v>
                </c:pt>
                <c:pt idx="229">
                  <c:v>-0.229</c:v>
                </c:pt>
                <c:pt idx="230">
                  <c:v>0.346</c:v>
                </c:pt>
                <c:pt idx="231">
                  <c:v>7.848</c:v>
                </c:pt>
                <c:pt idx="232">
                  <c:v>9.766</c:v>
                </c:pt>
                <c:pt idx="233">
                  <c:v>9.76</c:v>
                </c:pt>
                <c:pt idx="234">
                  <c:v>9.761</c:v>
                </c:pt>
                <c:pt idx="235">
                  <c:v>9.755</c:v>
                </c:pt>
                <c:pt idx="236">
                  <c:v>2.413</c:v>
                </c:pt>
                <c:pt idx="237">
                  <c:v>9.76</c:v>
                </c:pt>
                <c:pt idx="238">
                  <c:v>-0.06</c:v>
                </c:pt>
                <c:pt idx="239">
                  <c:v>-0.23</c:v>
                </c:pt>
                <c:pt idx="240">
                  <c:v>3.564</c:v>
                </c:pt>
                <c:pt idx="241">
                  <c:v>9.763</c:v>
                </c:pt>
                <c:pt idx="242">
                  <c:v>9.763</c:v>
                </c:pt>
                <c:pt idx="243">
                  <c:v>7.372</c:v>
                </c:pt>
                <c:pt idx="244">
                  <c:v>0.229</c:v>
                </c:pt>
                <c:pt idx="245">
                  <c:v>-0.227</c:v>
                </c:pt>
                <c:pt idx="246">
                  <c:v>6.221</c:v>
                </c:pt>
                <c:pt idx="247">
                  <c:v>9.761</c:v>
                </c:pt>
                <c:pt idx="248">
                  <c:v>9.761</c:v>
                </c:pt>
                <c:pt idx="249">
                  <c:v>7.314</c:v>
                </c:pt>
                <c:pt idx="250">
                  <c:v>-0.228</c:v>
                </c:pt>
                <c:pt idx="251">
                  <c:v>-0.039</c:v>
                </c:pt>
                <c:pt idx="252">
                  <c:v>-0.229</c:v>
                </c:pt>
                <c:pt idx="253">
                  <c:v>4.043</c:v>
                </c:pt>
                <c:pt idx="254">
                  <c:v>9.759</c:v>
                </c:pt>
                <c:pt idx="255">
                  <c:v>9.762</c:v>
                </c:pt>
                <c:pt idx="256">
                  <c:v>6.551</c:v>
                </c:pt>
                <c:pt idx="257">
                  <c:v>9.761</c:v>
                </c:pt>
                <c:pt idx="258">
                  <c:v>6.521</c:v>
                </c:pt>
                <c:pt idx="259">
                  <c:v>9.762</c:v>
                </c:pt>
                <c:pt idx="260">
                  <c:v>9.763</c:v>
                </c:pt>
                <c:pt idx="261">
                  <c:v>3.039</c:v>
                </c:pt>
                <c:pt idx="262">
                  <c:v>-0.069</c:v>
                </c:pt>
                <c:pt idx="263">
                  <c:v>-0.229</c:v>
                </c:pt>
                <c:pt idx="264">
                  <c:v>-0.229</c:v>
                </c:pt>
                <c:pt idx="265">
                  <c:v>9.758</c:v>
                </c:pt>
                <c:pt idx="266">
                  <c:v>-0.229</c:v>
                </c:pt>
                <c:pt idx="267">
                  <c:v>4.816</c:v>
                </c:pt>
                <c:pt idx="268">
                  <c:v>9.763</c:v>
                </c:pt>
                <c:pt idx="269">
                  <c:v>6.965</c:v>
                </c:pt>
                <c:pt idx="270">
                  <c:v>9.763</c:v>
                </c:pt>
                <c:pt idx="271">
                  <c:v>-0.029</c:v>
                </c:pt>
                <c:pt idx="272">
                  <c:v>6.787</c:v>
                </c:pt>
                <c:pt idx="273">
                  <c:v>9.762</c:v>
                </c:pt>
                <c:pt idx="274">
                  <c:v>6.876</c:v>
                </c:pt>
                <c:pt idx="275">
                  <c:v>9.763</c:v>
                </c:pt>
                <c:pt idx="276">
                  <c:v>6.631</c:v>
                </c:pt>
                <c:pt idx="277">
                  <c:v>9.761</c:v>
                </c:pt>
                <c:pt idx="278">
                  <c:v>9.763</c:v>
                </c:pt>
                <c:pt idx="279">
                  <c:v>-0.229</c:v>
                </c:pt>
                <c:pt idx="280">
                  <c:v>9.761</c:v>
                </c:pt>
                <c:pt idx="281">
                  <c:v>3.227</c:v>
                </c:pt>
                <c:pt idx="282">
                  <c:v>-0.23</c:v>
                </c:pt>
                <c:pt idx="283">
                  <c:v>9.761</c:v>
                </c:pt>
                <c:pt idx="284">
                  <c:v>1.091</c:v>
                </c:pt>
                <c:pt idx="285">
                  <c:v>0</c:v>
                </c:pt>
                <c:pt idx="286">
                  <c:v>0.001</c:v>
                </c:pt>
                <c:pt idx="287">
                  <c:v>-0.001</c:v>
                </c:pt>
                <c:pt idx="288">
                  <c:v>-0.006</c:v>
                </c:pt>
                <c:pt idx="289">
                  <c:v>0.01</c:v>
                </c:pt>
                <c:pt idx="290">
                  <c:v>0.006</c:v>
                </c:pt>
                <c:pt idx="291">
                  <c:v>0.003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</c:v>
                </c:pt>
                <c:pt idx="304">
                  <c:v>0.001</c:v>
                </c:pt>
                <c:pt idx="305">
                  <c:v>0.001</c:v>
                </c:pt>
                <c:pt idx="306">
                  <c:v>0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-0.003</c:v>
                </c:pt>
                <c:pt idx="312">
                  <c:v>0.001</c:v>
                </c:pt>
                <c:pt idx="313">
                  <c:v>-0.004</c:v>
                </c:pt>
                <c:pt idx="314">
                  <c:v>0.004</c:v>
                </c:pt>
                <c:pt idx="315">
                  <c:v>0.001</c:v>
                </c:pt>
                <c:pt idx="316">
                  <c:v>0</c:v>
                </c:pt>
                <c:pt idx="317">
                  <c:v>0.001</c:v>
                </c:pt>
                <c:pt idx="318">
                  <c:v>0.001</c:v>
                </c:pt>
                <c:pt idx="319">
                  <c:v>0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-0.004</c:v>
                </c:pt>
                <c:pt idx="327">
                  <c:v>0.001</c:v>
                </c:pt>
                <c:pt idx="328">
                  <c:v>0.001</c:v>
                </c:pt>
                <c:pt idx="329">
                  <c:v>0</c:v>
                </c:pt>
                <c:pt idx="330">
                  <c:v>0.001</c:v>
                </c:pt>
                <c:pt idx="331">
                  <c:v>0.002</c:v>
                </c:pt>
                <c:pt idx="332">
                  <c:v>0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0.002</c:v>
                </c:pt>
                <c:pt idx="359">
                  <c:v>0.001</c:v>
                </c:pt>
                <c:pt idx="360">
                  <c:v>0.002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9.753</c:v>
                </c:pt>
                <c:pt idx="365">
                  <c:v>0.005</c:v>
                </c:pt>
                <c:pt idx="366">
                  <c:v>0.003</c:v>
                </c:pt>
                <c:pt idx="367">
                  <c:v>0.004</c:v>
                </c:pt>
                <c:pt idx="368">
                  <c:v>0.003</c:v>
                </c:pt>
                <c:pt idx="369">
                  <c:v>0.003</c:v>
                </c:pt>
                <c:pt idx="370">
                  <c:v>0.004</c:v>
                </c:pt>
              </c:numCache>
            </c:numRef>
          </c:yVal>
          <c:smooth val="0"/>
        </c:ser>
        <c:axId val="12296581"/>
        <c:axId val="43560366"/>
      </c:scatterChart>
      <c:val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crossBetween val="midCat"/>
        <c:dispUnits/>
      </c:valAx>
      <c:valAx>
        <c:axId val="4356036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96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RF-24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Data!$D$9:$D$379</c:f>
              <c:strCache>
                <c:ptCount val="371"/>
                <c:pt idx="0">
                  <c:v>0.724803269</c:v>
                </c:pt>
                <c:pt idx="1">
                  <c:v>0.724884272</c:v>
                </c:pt>
                <c:pt idx="2">
                  <c:v>0.725000024</c:v>
                </c:pt>
                <c:pt idx="3">
                  <c:v>0.725115716</c:v>
                </c:pt>
                <c:pt idx="4">
                  <c:v>0.725231469</c:v>
                </c:pt>
                <c:pt idx="5">
                  <c:v>0.725347221</c:v>
                </c:pt>
                <c:pt idx="6">
                  <c:v>0.725462973</c:v>
                </c:pt>
                <c:pt idx="7">
                  <c:v>0.725578725</c:v>
                </c:pt>
                <c:pt idx="8">
                  <c:v>0.725694418</c:v>
                </c:pt>
                <c:pt idx="9">
                  <c:v>0.72581017</c:v>
                </c:pt>
                <c:pt idx="10">
                  <c:v>0.725925922</c:v>
                </c:pt>
                <c:pt idx="11">
                  <c:v>0.726041675</c:v>
                </c:pt>
                <c:pt idx="12">
                  <c:v>0.726157427</c:v>
                </c:pt>
                <c:pt idx="13">
                  <c:v>0.726273119</c:v>
                </c:pt>
                <c:pt idx="14">
                  <c:v>0.726388872</c:v>
                </c:pt>
                <c:pt idx="15">
                  <c:v>0.726504624</c:v>
                </c:pt>
                <c:pt idx="16">
                  <c:v>0.726620376</c:v>
                </c:pt>
                <c:pt idx="17">
                  <c:v>0.726736128</c:v>
                </c:pt>
                <c:pt idx="18">
                  <c:v>0.726851881</c:v>
                </c:pt>
                <c:pt idx="19">
                  <c:v>0.726967573</c:v>
                </c:pt>
                <c:pt idx="20">
                  <c:v>0.727083325</c:v>
                </c:pt>
                <c:pt idx="21">
                  <c:v>0.727199078</c:v>
                </c:pt>
                <c:pt idx="22">
                  <c:v>0.72731483</c:v>
                </c:pt>
                <c:pt idx="23">
                  <c:v>0.727430582</c:v>
                </c:pt>
                <c:pt idx="24">
                  <c:v>0.727546275</c:v>
                </c:pt>
                <c:pt idx="25">
                  <c:v>0.727662027</c:v>
                </c:pt>
                <c:pt idx="26">
                  <c:v>0.727777779</c:v>
                </c:pt>
                <c:pt idx="27">
                  <c:v>0.727893531</c:v>
                </c:pt>
                <c:pt idx="28">
                  <c:v>0.728009284</c:v>
                </c:pt>
                <c:pt idx="29">
                  <c:v>0.728124976</c:v>
                </c:pt>
                <c:pt idx="30">
                  <c:v>0.728240728</c:v>
                </c:pt>
                <c:pt idx="31">
                  <c:v>0.728356481</c:v>
                </c:pt>
                <c:pt idx="32">
                  <c:v>0.728472233</c:v>
                </c:pt>
                <c:pt idx="33">
                  <c:v>0.728587985</c:v>
                </c:pt>
                <c:pt idx="34">
                  <c:v>0.728703678</c:v>
                </c:pt>
                <c:pt idx="35">
                  <c:v>0.72881943</c:v>
                </c:pt>
                <c:pt idx="36">
                  <c:v>0.728935182</c:v>
                </c:pt>
                <c:pt idx="37">
                  <c:v>0.729050934</c:v>
                </c:pt>
                <c:pt idx="38">
                  <c:v>0.729166687</c:v>
                </c:pt>
                <c:pt idx="39">
                  <c:v>0.729282379</c:v>
                </c:pt>
                <c:pt idx="40">
                  <c:v>0.729398131</c:v>
                </c:pt>
                <c:pt idx="41">
                  <c:v>0.729513884</c:v>
                </c:pt>
                <c:pt idx="42">
                  <c:v>0.729629636</c:v>
                </c:pt>
                <c:pt idx="43">
                  <c:v>0.729745388</c:v>
                </c:pt>
                <c:pt idx="44">
                  <c:v>0.72986114</c:v>
                </c:pt>
                <c:pt idx="45">
                  <c:v>0.729976833</c:v>
                </c:pt>
                <c:pt idx="46">
                  <c:v>0.730092585</c:v>
                </c:pt>
                <c:pt idx="47">
                  <c:v>0.730208337</c:v>
                </c:pt>
                <c:pt idx="48">
                  <c:v>0.73032409</c:v>
                </c:pt>
                <c:pt idx="49">
                  <c:v>0.730439842</c:v>
                </c:pt>
                <c:pt idx="50">
                  <c:v>0.730555534</c:v>
                </c:pt>
                <c:pt idx="51">
                  <c:v>0.730671287</c:v>
                </c:pt>
                <c:pt idx="52">
                  <c:v>0.730787039</c:v>
                </c:pt>
                <c:pt idx="53">
                  <c:v>0.730902791</c:v>
                </c:pt>
                <c:pt idx="54">
                  <c:v>0.731018543</c:v>
                </c:pt>
                <c:pt idx="55">
                  <c:v>0.731134236</c:v>
                </c:pt>
                <c:pt idx="56">
                  <c:v>0.731249988</c:v>
                </c:pt>
                <c:pt idx="57">
                  <c:v>0.73136574</c:v>
                </c:pt>
                <c:pt idx="58">
                  <c:v>0.731481493</c:v>
                </c:pt>
                <c:pt idx="59">
                  <c:v>0.731597245</c:v>
                </c:pt>
                <c:pt idx="60">
                  <c:v>0.731712937</c:v>
                </c:pt>
                <c:pt idx="61">
                  <c:v>0.73182869</c:v>
                </c:pt>
                <c:pt idx="62">
                  <c:v>0.731944442</c:v>
                </c:pt>
                <c:pt idx="63">
                  <c:v>0.732060194</c:v>
                </c:pt>
                <c:pt idx="64">
                  <c:v>0.732175946</c:v>
                </c:pt>
                <c:pt idx="65">
                  <c:v>0.732291639</c:v>
                </c:pt>
                <c:pt idx="66">
                  <c:v>0.732407391</c:v>
                </c:pt>
                <c:pt idx="67">
                  <c:v>0.732523143</c:v>
                </c:pt>
                <c:pt idx="68">
                  <c:v>0.732638896</c:v>
                </c:pt>
                <c:pt idx="69">
                  <c:v>0.732754648</c:v>
                </c:pt>
                <c:pt idx="70">
                  <c:v>0.7328704</c:v>
                </c:pt>
                <c:pt idx="71">
                  <c:v>0.732986093</c:v>
                </c:pt>
                <c:pt idx="72">
                  <c:v>0.733101845</c:v>
                </c:pt>
                <c:pt idx="73">
                  <c:v>0.733217597</c:v>
                </c:pt>
                <c:pt idx="74">
                  <c:v>0.733333349</c:v>
                </c:pt>
                <c:pt idx="75">
                  <c:v>0.733449101</c:v>
                </c:pt>
                <c:pt idx="76">
                  <c:v>0.733564794</c:v>
                </c:pt>
                <c:pt idx="77">
                  <c:v>0.733680546</c:v>
                </c:pt>
                <c:pt idx="78">
                  <c:v>0.733796299</c:v>
                </c:pt>
                <c:pt idx="79">
                  <c:v>0.733912051</c:v>
                </c:pt>
                <c:pt idx="80">
                  <c:v>0.734027803</c:v>
                </c:pt>
                <c:pt idx="81">
                  <c:v>0.734143496</c:v>
                </c:pt>
                <c:pt idx="82">
                  <c:v>0.734259248</c:v>
                </c:pt>
                <c:pt idx="83">
                  <c:v>0.734375</c:v>
                </c:pt>
                <c:pt idx="84">
                  <c:v>0.734490752</c:v>
                </c:pt>
                <c:pt idx="85">
                  <c:v>0.734606504</c:v>
                </c:pt>
                <c:pt idx="86">
                  <c:v>0.734722197</c:v>
                </c:pt>
                <c:pt idx="87">
                  <c:v>0.734837949</c:v>
                </c:pt>
                <c:pt idx="88">
                  <c:v>0.734953701</c:v>
                </c:pt>
                <c:pt idx="89">
                  <c:v>0.735069454</c:v>
                </c:pt>
                <c:pt idx="90">
                  <c:v>0.735185206</c:v>
                </c:pt>
                <c:pt idx="91">
                  <c:v>0.735300899</c:v>
                </c:pt>
                <c:pt idx="92">
                  <c:v>0.735416651</c:v>
                </c:pt>
                <c:pt idx="93">
                  <c:v>0.735532403</c:v>
                </c:pt>
                <c:pt idx="94">
                  <c:v>0.735648155</c:v>
                </c:pt>
                <c:pt idx="95">
                  <c:v>0.735763907</c:v>
                </c:pt>
                <c:pt idx="96">
                  <c:v>0.7358796</c:v>
                </c:pt>
                <c:pt idx="97">
                  <c:v>0.735995352</c:v>
                </c:pt>
                <c:pt idx="98">
                  <c:v>0.736111104</c:v>
                </c:pt>
                <c:pt idx="99">
                  <c:v>0.736226857</c:v>
                </c:pt>
                <c:pt idx="100">
                  <c:v>0.736342609</c:v>
                </c:pt>
                <c:pt idx="101">
                  <c:v>0.736458361</c:v>
                </c:pt>
                <c:pt idx="102">
                  <c:v>0.736574054</c:v>
                </c:pt>
                <c:pt idx="103">
                  <c:v>0.736689806</c:v>
                </c:pt>
                <c:pt idx="104">
                  <c:v>0.736805558</c:v>
                </c:pt>
                <c:pt idx="105">
                  <c:v>0.73692131</c:v>
                </c:pt>
                <c:pt idx="106">
                  <c:v>0.737037063</c:v>
                </c:pt>
                <c:pt idx="107">
                  <c:v>0.737152755</c:v>
                </c:pt>
                <c:pt idx="108">
                  <c:v>0.737268507</c:v>
                </c:pt>
                <c:pt idx="109">
                  <c:v>0.73738426</c:v>
                </c:pt>
                <c:pt idx="110">
                  <c:v>0.737500012</c:v>
                </c:pt>
                <c:pt idx="111">
                  <c:v>0.737615764</c:v>
                </c:pt>
                <c:pt idx="112">
                  <c:v>0.737731457</c:v>
                </c:pt>
                <c:pt idx="113">
                  <c:v>0.737847209</c:v>
                </c:pt>
                <c:pt idx="114">
                  <c:v>0.737962961</c:v>
                </c:pt>
                <c:pt idx="115">
                  <c:v>0.738078713</c:v>
                </c:pt>
                <c:pt idx="116">
                  <c:v>0.738194466</c:v>
                </c:pt>
                <c:pt idx="117">
                  <c:v>0.738310158</c:v>
                </c:pt>
                <c:pt idx="118">
                  <c:v>0.73842591</c:v>
                </c:pt>
                <c:pt idx="119">
                  <c:v>0.738541663</c:v>
                </c:pt>
                <c:pt idx="120">
                  <c:v>0.738657415</c:v>
                </c:pt>
                <c:pt idx="121">
                  <c:v>0.738773167</c:v>
                </c:pt>
                <c:pt idx="122">
                  <c:v>0.73888886</c:v>
                </c:pt>
                <c:pt idx="123">
                  <c:v>0.739004612</c:v>
                </c:pt>
                <c:pt idx="124">
                  <c:v>0.739120364</c:v>
                </c:pt>
                <c:pt idx="125">
                  <c:v>0.739236116</c:v>
                </c:pt>
                <c:pt idx="126">
                  <c:v>0.739351869</c:v>
                </c:pt>
                <c:pt idx="127">
                  <c:v>0.739467621</c:v>
                </c:pt>
                <c:pt idx="128">
                  <c:v>0.739583313</c:v>
                </c:pt>
                <c:pt idx="129">
                  <c:v>0.739699066</c:v>
                </c:pt>
                <c:pt idx="130">
                  <c:v>0.739814818</c:v>
                </c:pt>
                <c:pt idx="131">
                  <c:v>0.73993057</c:v>
                </c:pt>
                <c:pt idx="132">
                  <c:v>0.740046322</c:v>
                </c:pt>
                <c:pt idx="133">
                  <c:v>0.740162015</c:v>
                </c:pt>
                <c:pt idx="134">
                  <c:v>0.740277767</c:v>
                </c:pt>
                <c:pt idx="135">
                  <c:v>0.740393519</c:v>
                </c:pt>
                <c:pt idx="136">
                  <c:v>0.740509272</c:v>
                </c:pt>
                <c:pt idx="137">
                  <c:v>0.740625024</c:v>
                </c:pt>
                <c:pt idx="138">
                  <c:v>0.740740716</c:v>
                </c:pt>
                <c:pt idx="139">
                  <c:v>0.740856469</c:v>
                </c:pt>
                <c:pt idx="140">
                  <c:v>0.740972221</c:v>
                </c:pt>
                <c:pt idx="141">
                  <c:v>0.741087973</c:v>
                </c:pt>
                <c:pt idx="142">
                  <c:v>0.741203725</c:v>
                </c:pt>
                <c:pt idx="143">
                  <c:v>0.741319418</c:v>
                </c:pt>
                <c:pt idx="144">
                  <c:v>0.74143517</c:v>
                </c:pt>
                <c:pt idx="145">
                  <c:v>0.741550922</c:v>
                </c:pt>
                <c:pt idx="146">
                  <c:v>0.741666675</c:v>
                </c:pt>
                <c:pt idx="147">
                  <c:v>0.741782427</c:v>
                </c:pt>
                <c:pt idx="148">
                  <c:v>0.741898119</c:v>
                </c:pt>
                <c:pt idx="149">
                  <c:v>0.742013872</c:v>
                </c:pt>
                <c:pt idx="150">
                  <c:v>0.742129624</c:v>
                </c:pt>
                <c:pt idx="151">
                  <c:v>0.742245376</c:v>
                </c:pt>
                <c:pt idx="152">
                  <c:v>0.742361128</c:v>
                </c:pt>
                <c:pt idx="153">
                  <c:v>0.742476881</c:v>
                </c:pt>
                <c:pt idx="154">
                  <c:v>0.742592573</c:v>
                </c:pt>
                <c:pt idx="155">
                  <c:v>0.742708325</c:v>
                </c:pt>
                <c:pt idx="156">
                  <c:v>0.742824078</c:v>
                </c:pt>
                <c:pt idx="157">
                  <c:v>0.74293983</c:v>
                </c:pt>
                <c:pt idx="158">
                  <c:v>0.743055582</c:v>
                </c:pt>
                <c:pt idx="159">
                  <c:v>0.743171275</c:v>
                </c:pt>
                <c:pt idx="160">
                  <c:v>0.743287027</c:v>
                </c:pt>
                <c:pt idx="161">
                  <c:v>0.743402779</c:v>
                </c:pt>
                <c:pt idx="162">
                  <c:v>0.743518531</c:v>
                </c:pt>
                <c:pt idx="163">
                  <c:v>0.743634284</c:v>
                </c:pt>
                <c:pt idx="164">
                  <c:v>0.743749976</c:v>
                </c:pt>
                <c:pt idx="165">
                  <c:v>0.743865728</c:v>
                </c:pt>
                <c:pt idx="166">
                  <c:v>0.743981481</c:v>
                </c:pt>
                <c:pt idx="167">
                  <c:v>0.744097233</c:v>
                </c:pt>
                <c:pt idx="168">
                  <c:v>0.744212985</c:v>
                </c:pt>
                <c:pt idx="169">
                  <c:v>0.744328678</c:v>
                </c:pt>
                <c:pt idx="170">
                  <c:v>0.74444443</c:v>
                </c:pt>
                <c:pt idx="171">
                  <c:v>0.744560182</c:v>
                </c:pt>
                <c:pt idx="172">
                  <c:v>0.744675934</c:v>
                </c:pt>
                <c:pt idx="173">
                  <c:v>0.744791687</c:v>
                </c:pt>
                <c:pt idx="174">
                  <c:v>0.744907379</c:v>
                </c:pt>
                <c:pt idx="175">
                  <c:v>0.745023131</c:v>
                </c:pt>
                <c:pt idx="176">
                  <c:v>0.745138884</c:v>
                </c:pt>
                <c:pt idx="177">
                  <c:v>0.745254636</c:v>
                </c:pt>
                <c:pt idx="178">
                  <c:v>0.745370388</c:v>
                </c:pt>
                <c:pt idx="179">
                  <c:v>0.74548614</c:v>
                </c:pt>
                <c:pt idx="180">
                  <c:v>0.745601833</c:v>
                </c:pt>
                <c:pt idx="181">
                  <c:v>0.745717585</c:v>
                </c:pt>
                <c:pt idx="182">
                  <c:v>0.745833337</c:v>
                </c:pt>
                <c:pt idx="183">
                  <c:v>0.74594909</c:v>
                </c:pt>
                <c:pt idx="184">
                  <c:v>0.746064842</c:v>
                </c:pt>
                <c:pt idx="185">
                  <c:v>0.746180534</c:v>
                </c:pt>
                <c:pt idx="186">
                  <c:v>0.746296287</c:v>
                </c:pt>
                <c:pt idx="187">
                  <c:v>0.746412039</c:v>
                </c:pt>
                <c:pt idx="188">
                  <c:v>0.746527791</c:v>
                </c:pt>
                <c:pt idx="189">
                  <c:v>0.746643543</c:v>
                </c:pt>
                <c:pt idx="190">
                  <c:v>0.746759236</c:v>
                </c:pt>
                <c:pt idx="191">
                  <c:v>0.746874988</c:v>
                </c:pt>
                <c:pt idx="192">
                  <c:v>0.74699074</c:v>
                </c:pt>
                <c:pt idx="193">
                  <c:v>0.747106493</c:v>
                </c:pt>
                <c:pt idx="194">
                  <c:v>0.747222245</c:v>
                </c:pt>
                <c:pt idx="195">
                  <c:v>0.747337937</c:v>
                </c:pt>
                <c:pt idx="196">
                  <c:v>0.74745369</c:v>
                </c:pt>
                <c:pt idx="197">
                  <c:v>0.747569442</c:v>
                </c:pt>
                <c:pt idx="198">
                  <c:v>0.747685194</c:v>
                </c:pt>
                <c:pt idx="199">
                  <c:v>0.747800946</c:v>
                </c:pt>
                <c:pt idx="200">
                  <c:v>0.747916639</c:v>
                </c:pt>
                <c:pt idx="201">
                  <c:v>0.748032391</c:v>
                </c:pt>
                <c:pt idx="202">
                  <c:v>0.748148143</c:v>
                </c:pt>
                <c:pt idx="203">
                  <c:v>0.748263896</c:v>
                </c:pt>
                <c:pt idx="204">
                  <c:v>0.748379648</c:v>
                </c:pt>
                <c:pt idx="205">
                  <c:v>0.7484954</c:v>
                </c:pt>
                <c:pt idx="206">
                  <c:v>0.748611093</c:v>
                </c:pt>
                <c:pt idx="207">
                  <c:v>0.748726845</c:v>
                </c:pt>
                <c:pt idx="208">
                  <c:v>0.748842597</c:v>
                </c:pt>
                <c:pt idx="209">
                  <c:v>0.748958349</c:v>
                </c:pt>
                <c:pt idx="210">
                  <c:v>0.749074101</c:v>
                </c:pt>
                <c:pt idx="211">
                  <c:v>0.749189794</c:v>
                </c:pt>
                <c:pt idx="212">
                  <c:v>0.749305546</c:v>
                </c:pt>
                <c:pt idx="213">
                  <c:v>0.749421299</c:v>
                </c:pt>
                <c:pt idx="214">
                  <c:v>0.749537051</c:v>
                </c:pt>
                <c:pt idx="215">
                  <c:v>0.749652803</c:v>
                </c:pt>
                <c:pt idx="216">
                  <c:v>0.749768496</c:v>
                </c:pt>
                <c:pt idx="217">
                  <c:v>0.749884248</c:v>
                </c:pt>
                <c:pt idx="218">
                  <c:v>0.75</c:v>
                </c:pt>
                <c:pt idx="219">
                  <c:v>0.750115752</c:v>
                </c:pt>
                <c:pt idx="220">
                  <c:v>0.750231504</c:v>
                </c:pt>
                <c:pt idx="221">
                  <c:v>0.750347197</c:v>
                </c:pt>
                <c:pt idx="222">
                  <c:v>0.750462949</c:v>
                </c:pt>
                <c:pt idx="223">
                  <c:v>0.750578701</c:v>
                </c:pt>
                <c:pt idx="224">
                  <c:v>0.750694454</c:v>
                </c:pt>
                <c:pt idx="225">
                  <c:v>0.750810206</c:v>
                </c:pt>
                <c:pt idx="226">
                  <c:v>0.750925899</c:v>
                </c:pt>
                <c:pt idx="227">
                  <c:v>0.751041651</c:v>
                </c:pt>
                <c:pt idx="228">
                  <c:v>0.751157403</c:v>
                </c:pt>
                <c:pt idx="229">
                  <c:v>0.751273155</c:v>
                </c:pt>
                <c:pt idx="230">
                  <c:v>0.751388907</c:v>
                </c:pt>
                <c:pt idx="231">
                  <c:v>0.7515046</c:v>
                </c:pt>
                <c:pt idx="232">
                  <c:v>0.751620352</c:v>
                </c:pt>
                <c:pt idx="233">
                  <c:v>0.751736104</c:v>
                </c:pt>
                <c:pt idx="234">
                  <c:v>0.751851857</c:v>
                </c:pt>
                <c:pt idx="235">
                  <c:v>0.751967609</c:v>
                </c:pt>
                <c:pt idx="236">
                  <c:v>0.752083361</c:v>
                </c:pt>
                <c:pt idx="237">
                  <c:v>0.752199054</c:v>
                </c:pt>
                <c:pt idx="238">
                  <c:v>0.752314806</c:v>
                </c:pt>
                <c:pt idx="239">
                  <c:v>0.752430558</c:v>
                </c:pt>
                <c:pt idx="240">
                  <c:v>0.75254631</c:v>
                </c:pt>
                <c:pt idx="241">
                  <c:v>0.752662063</c:v>
                </c:pt>
                <c:pt idx="242">
                  <c:v>0.752777755</c:v>
                </c:pt>
                <c:pt idx="243">
                  <c:v>0.752893507</c:v>
                </c:pt>
                <c:pt idx="244">
                  <c:v>0.75300926</c:v>
                </c:pt>
                <c:pt idx="245">
                  <c:v>0.753125012</c:v>
                </c:pt>
                <c:pt idx="246">
                  <c:v>0.753240764</c:v>
                </c:pt>
                <c:pt idx="247">
                  <c:v>0.753356457</c:v>
                </c:pt>
                <c:pt idx="248">
                  <c:v>0.753472209</c:v>
                </c:pt>
                <c:pt idx="249">
                  <c:v>0.753587961</c:v>
                </c:pt>
                <c:pt idx="250">
                  <c:v>0.753703713</c:v>
                </c:pt>
                <c:pt idx="251">
                  <c:v>0.753819466</c:v>
                </c:pt>
                <c:pt idx="252">
                  <c:v>0.753935158</c:v>
                </c:pt>
                <c:pt idx="253">
                  <c:v>0.75405091</c:v>
                </c:pt>
                <c:pt idx="254">
                  <c:v>0.754166663</c:v>
                </c:pt>
                <c:pt idx="255">
                  <c:v>0.754282415</c:v>
                </c:pt>
                <c:pt idx="256">
                  <c:v>0.754398167</c:v>
                </c:pt>
                <c:pt idx="257">
                  <c:v>0.75451386</c:v>
                </c:pt>
                <c:pt idx="258">
                  <c:v>0.754629612</c:v>
                </c:pt>
                <c:pt idx="259">
                  <c:v>0.754745364</c:v>
                </c:pt>
                <c:pt idx="260">
                  <c:v>0.754861116</c:v>
                </c:pt>
                <c:pt idx="261">
                  <c:v>0.754976869</c:v>
                </c:pt>
                <c:pt idx="262">
                  <c:v>0.755092621</c:v>
                </c:pt>
                <c:pt idx="263">
                  <c:v>0.755208313</c:v>
                </c:pt>
                <c:pt idx="264">
                  <c:v>0.755324066</c:v>
                </c:pt>
                <c:pt idx="265">
                  <c:v>0.755439818</c:v>
                </c:pt>
                <c:pt idx="266">
                  <c:v>0.75555557</c:v>
                </c:pt>
                <c:pt idx="267">
                  <c:v>0.755671322</c:v>
                </c:pt>
                <c:pt idx="268">
                  <c:v>0.755787015</c:v>
                </c:pt>
                <c:pt idx="269">
                  <c:v>0.755902767</c:v>
                </c:pt>
                <c:pt idx="270">
                  <c:v>0.756018519</c:v>
                </c:pt>
                <c:pt idx="271">
                  <c:v>0.756134272</c:v>
                </c:pt>
                <c:pt idx="272">
                  <c:v>0.756250024</c:v>
                </c:pt>
                <c:pt idx="273">
                  <c:v>0.756365716</c:v>
                </c:pt>
                <c:pt idx="274">
                  <c:v>0.756481469</c:v>
                </c:pt>
                <c:pt idx="275">
                  <c:v>0.756597221</c:v>
                </c:pt>
                <c:pt idx="276">
                  <c:v>0.756712973</c:v>
                </c:pt>
                <c:pt idx="277">
                  <c:v>0.756828725</c:v>
                </c:pt>
                <c:pt idx="278">
                  <c:v>0.756944418</c:v>
                </c:pt>
                <c:pt idx="279">
                  <c:v>0.75706017</c:v>
                </c:pt>
                <c:pt idx="280">
                  <c:v>0.757175922</c:v>
                </c:pt>
                <c:pt idx="281">
                  <c:v>0.757291675</c:v>
                </c:pt>
                <c:pt idx="282">
                  <c:v>0.757407427</c:v>
                </c:pt>
                <c:pt idx="283">
                  <c:v>0.757523119</c:v>
                </c:pt>
                <c:pt idx="284">
                  <c:v>0.757638872</c:v>
                </c:pt>
                <c:pt idx="285">
                  <c:v>0.757754624</c:v>
                </c:pt>
                <c:pt idx="286">
                  <c:v>0.757870376</c:v>
                </c:pt>
                <c:pt idx="287">
                  <c:v>0.757986128</c:v>
                </c:pt>
                <c:pt idx="288">
                  <c:v>0.758101881</c:v>
                </c:pt>
                <c:pt idx="289">
                  <c:v>0.758217573</c:v>
                </c:pt>
                <c:pt idx="290">
                  <c:v>0.758333325</c:v>
                </c:pt>
                <c:pt idx="291">
                  <c:v>0.758449078</c:v>
                </c:pt>
                <c:pt idx="292">
                  <c:v>0.75856483</c:v>
                </c:pt>
                <c:pt idx="293">
                  <c:v>0.758680582</c:v>
                </c:pt>
                <c:pt idx="294">
                  <c:v>0.758796275</c:v>
                </c:pt>
                <c:pt idx="295">
                  <c:v>0.758912027</c:v>
                </c:pt>
                <c:pt idx="296">
                  <c:v>0.759027779</c:v>
                </c:pt>
                <c:pt idx="297">
                  <c:v>0.759143531</c:v>
                </c:pt>
                <c:pt idx="298">
                  <c:v>0.759259284</c:v>
                </c:pt>
                <c:pt idx="299">
                  <c:v>0.759374976</c:v>
                </c:pt>
                <c:pt idx="300">
                  <c:v>0.759490728</c:v>
                </c:pt>
                <c:pt idx="301">
                  <c:v>0.759606481</c:v>
                </c:pt>
                <c:pt idx="302">
                  <c:v>0.759722233</c:v>
                </c:pt>
                <c:pt idx="303">
                  <c:v>0.759837985</c:v>
                </c:pt>
                <c:pt idx="304">
                  <c:v>0.759953678</c:v>
                </c:pt>
                <c:pt idx="305">
                  <c:v>0.76006943</c:v>
                </c:pt>
                <c:pt idx="306">
                  <c:v>0.760185182</c:v>
                </c:pt>
                <c:pt idx="307">
                  <c:v>0.760300934</c:v>
                </c:pt>
                <c:pt idx="308">
                  <c:v>0.760416687</c:v>
                </c:pt>
                <c:pt idx="309">
                  <c:v>0.760532379</c:v>
                </c:pt>
                <c:pt idx="310">
                  <c:v>0.760648131</c:v>
                </c:pt>
                <c:pt idx="311">
                  <c:v>0.760763884</c:v>
                </c:pt>
                <c:pt idx="312">
                  <c:v>0.760879636</c:v>
                </c:pt>
                <c:pt idx="313">
                  <c:v>0.760995388</c:v>
                </c:pt>
                <c:pt idx="314">
                  <c:v>0.76111114</c:v>
                </c:pt>
                <c:pt idx="315">
                  <c:v>0.761226833</c:v>
                </c:pt>
                <c:pt idx="316">
                  <c:v>0.761342585</c:v>
                </c:pt>
                <c:pt idx="317">
                  <c:v>0.761458337</c:v>
                </c:pt>
                <c:pt idx="318">
                  <c:v>0.76157409</c:v>
                </c:pt>
                <c:pt idx="319">
                  <c:v>0.761689842</c:v>
                </c:pt>
                <c:pt idx="320">
                  <c:v>0.761805534</c:v>
                </c:pt>
                <c:pt idx="321">
                  <c:v>0.761921287</c:v>
                </c:pt>
                <c:pt idx="322">
                  <c:v>0.762037039</c:v>
                </c:pt>
                <c:pt idx="323">
                  <c:v>0.762152791</c:v>
                </c:pt>
                <c:pt idx="324">
                  <c:v>0.762268543</c:v>
                </c:pt>
                <c:pt idx="325">
                  <c:v>0.762384236</c:v>
                </c:pt>
                <c:pt idx="326">
                  <c:v>0.762499988</c:v>
                </c:pt>
                <c:pt idx="327">
                  <c:v>0.76261574</c:v>
                </c:pt>
                <c:pt idx="328">
                  <c:v>0.762731493</c:v>
                </c:pt>
                <c:pt idx="329">
                  <c:v>0.762847245</c:v>
                </c:pt>
                <c:pt idx="330">
                  <c:v>0.762962937</c:v>
                </c:pt>
                <c:pt idx="331">
                  <c:v>0.76307869</c:v>
                </c:pt>
                <c:pt idx="332">
                  <c:v>0.763194442</c:v>
                </c:pt>
                <c:pt idx="333">
                  <c:v>0.763310194</c:v>
                </c:pt>
                <c:pt idx="334">
                  <c:v>0.763425946</c:v>
                </c:pt>
                <c:pt idx="335">
                  <c:v>0.763541639</c:v>
                </c:pt>
                <c:pt idx="336">
                  <c:v>0.763657391</c:v>
                </c:pt>
                <c:pt idx="337">
                  <c:v>0.763773143</c:v>
                </c:pt>
                <c:pt idx="338">
                  <c:v>0.763888896</c:v>
                </c:pt>
                <c:pt idx="339">
                  <c:v>0.764004648</c:v>
                </c:pt>
                <c:pt idx="340">
                  <c:v>0.7641204</c:v>
                </c:pt>
                <c:pt idx="341">
                  <c:v>0.764236093</c:v>
                </c:pt>
                <c:pt idx="342">
                  <c:v>0.764351845</c:v>
                </c:pt>
                <c:pt idx="343">
                  <c:v>0.764467597</c:v>
                </c:pt>
                <c:pt idx="344">
                  <c:v>0.764583349</c:v>
                </c:pt>
                <c:pt idx="345">
                  <c:v>0.764699101</c:v>
                </c:pt>
                <c:pt idx="346">
                  <c:v>0.764814794</c:v>
                </c:pt>
                <c:pt idx="347">
                  <c:v>0.764930546</c:v>
                </c:pt>
                <c:pt idx="348">
                  <c:v>0.765046299</c:v>
                </c:pt>
                <c:pt idx="349">
                  <c:v>0.765162051</c:v>
                </c:pt>
                <c:pt idx="350">
                  <c:v>0.765277803</c:v>
                </c:pt>
                <c:pt idx="351">
                  <c:v>0.765393496</c:v>
                </c:pt>
                <c:pt idx="352">
                  <c:v>0.765509248</c:v>
                </c:pt>
                <c:pt idx="353">
                  <c:v>0.765625</c:v>
                </c:pt>
                <c:pt idx="354">
                  <c:v>0.765740752</c:v>
                </c:pt>
                <c:pt idx="355">
                  <c:v>0.765856504</c:v>
                </c:pt>
                <c:pt idx="356">
                  <c:v>0.765972197</c:v>
                </c:pt>
                <c:pt idx="357">
                  <c:v>0.766087949</c:v>
                </c:pt>
                <c:pt idx="358">
                  <c:v>0.766203701</c:v>
                </c:pt>
                <c:pt idx="359">
                  <c:v>0.766319454</c:v>
                </c:pt>
                <c:pt idx="360">
                  <c:v>0.766435206</c:v>
                </c:pt>
                <c:pt idx="361">
                  <c:v>0.766550899</c:v>
                </c:pt>
                <c:pt idx="362">
                  <c:v>0.766666651</c:v>
                </c:pt>
                <c:pt idx="363">
                  <c:v>0.766782403</c:v>
                </c:pt>
                <c:pt idx="364">
                  <c:v>0.766898155</c:v>
                </c:pt>
                <c:pt idx="365">
                  <c:v>0.767013907</c:v>
                </c:pt>
                <c:pt idx="366">
                  <c:v>0.7671296</c:v>
                </c:pt>
                <c:pt idx="367">
                  <c:v>0.767245352</c:v>
                </c:pt>
                <c:pt idx="368">
                  <c:v>0.767361104</c:v>
                </c:pt>
                <c:pt idx="369">
                  <c:v>0.767476857</c:v>
                </c:pt>
                <c:pt idx="370">
                  <c:v>0.76752317</c:v>
                </c:pt>
              </c:strCache>
            </c:strRef>
          </c:xVal>
          <c:yVal>
            <c:numRef>
              <c:f>Data!$AC$9:$AC$379</c:f>
              <c:numCache>
                <c:ptCount val="371"/>
                <c:pt idx="99">
                  <c:v>0.125</c:v>
                </c:pt>
                <c:pt idx="100">
                  <c:v>0.125</c:v>
                </c:pt>
                <c:pt idx="101">
                  <c:v>0.136</c:v>
                </c:pt>
                <c:pt idx="102">
                  <c:v>0.104</c:v>
                </c:pt>
                <c:pt idx="103">
                  <c:v>0.136</c:v>
                </c:pt>
                <c:pt idx="104">
                  <c:v>0.124</c:v>
                </c:pt>
                <c:pt idx="105">
                  <c:v>0.106</c:v>
                </c:pt>
                <c:pt idx="106">
                  <c:v>0.094</c:v>
                </c:pt>
                <c:pt idx="107">
                  <c:v>0.134</c:v>
                </c:pt>
                <c:pt idx="108">
                  <c:v>0.135</c:v>
                </c:pt>
                <c:pt idx="109">
                  <c:v>0.126</c:v>
                </c:pt>
                <c:pt idx="110">
                  <c:v>0.126</c:v>
                </c:pt>
                <c:pt idx="111">
                  <c:v>0.125</c:v>
                </c:pt>
                <c:pt idx="112">
                  <c:v>0.116</c:v>
                </c:pt>
                <c:pt idx="113">
                  <c:v>0.135</c:v>
                </c:pt>
                <c:pt idx="114">
                  <c:v>0.114</c:v>
                </c:pt>
                <c:pt idx="115">
                  <c:v>0.126</c:v>
                </c:pt>
                <c:pt idx="116">
                  <c:v>0.124</c:v>
                </c:pt>
                <c:pt idx="117">
                  <c:v>0.114</c:v>
                </c:pt>
                <c:pt idx="118">
                  <c:v>0.115</c:v>
                </c:pt>
                <c:pt idx="119">
                  <c:v>0.126</c:v>
                </c:pt>
                <c:pt idx="120">
                  <c:v>0.126</c:v>
                </c:pt>
                <c:pt idx="121">
                  <c:v>0.114</c:v>
                </c:pt>
                <c:pt idx="122">
                  <c:v>0.104</c:v>
                </c:pt>
                <c:pt idx="123">
                  <c:v>0.115</c:v>
                </c:pt>
                <c:pt idx="124">
                  <c:v>0.106</c:v>
                </c:pt>
                <c:pt idx="125">
                  <c:v>0.115</c:v>
                </c:pt>
                <c:pt idx="126">
                  <c:v>0.126</c:v>
                </c:pt>
                <c:pt idx="127">
                  <c:v>0.146</c:v>
                </c:pt>
                <c:pt idx="128">
                  <c:v>0.226</c:v>
                </c:pt>
                <c:pt idx="129">
                  <c:v>0.286</c:v>
                </c:pt>
                <c:pt idx="130">
                  <c:v>0.305</c:v>
                </c:pt>
                <c:pt idx="131">
                  <c:v>0.334</c:v>
                </c:pt>
                <c:pt idx="132">
                  <c:v>0.395</c:v>
                </c:pt>
                <c:pt idx="133">
                  <c:v>0.385</c:v>
                </c:pt>
                <c:pt idx="134">
                  <c:v>0.384</c:v>
                </c:pt>
                <c:pt idx="135">
                  <c:v>0.375</c:v>
                </c:pt>
                <c:pt idx="136">
                  <c:v>0.426</c:v>
                </c:pt>
                <c:pt idx="137">
                  <c:v>0.365</c:v>
                </c:pt>
                <c:pt idx="138">
                  <c:v>0.385</c:v>
                </c:pt>
                <c:pt idx="139">
                  <c:v>0.364</c:v>
                </c:pt>
                <c:pt idx="140">
                  <c:v>0.396</c:v>
                </c:pt>
                <c:pt idx="141">
                  <c:v>0.384</c:v>
                </c:pt>
                <c:pt idx="142">
                  <c:v>0.355</c:v>
                </c:pt>
                <c:pt idx="143">
                  <c:v>0.365</c:v>
                </c:pt>
                <c:pt idx="144">
                  <c:v>0.375</c:v>
                </c:pt>
                <c:pt idx="145">
                  <c:v>0.356</c:v>
                </c:pt>
                <c:pt idx="146">
                  <c:v>0.354</c:v>
                </c:pt>
                <c:pt idx="147">
                  <c:v>0.356</c:v>
                </c:pt>
                <c:pt idx="148">
                  <c:v>0.365</c:v>
                </c:pt>
                <c:pt idx="149">
                  <c:v>0.345</c:v>
                </c:pt>
                <c:pt idx="150">
                  <c:v>0.365</c:v>
                </c:pt>
                <c:pt idx="151">
                  <c:v>0.376</c:v>
                </c:pt>
                <c:pt idx="152">
                  <c:v>0.384</c:v>
                </c:pt>
                <c:pt idx="153">
                  <c:v>0.365</c:v>
                </c:pt>
                <c:pt idx="154">
                  <c:v>0.346</c:v>
                </c:pt>
                <c:pt idx="155">
                  <c:v>0.376</c:v>
                </c:pt>
                <c:pt idx="156">
                  <c:v>0.354</c:v>
                </c:pt>
                <c:pt idx="157">
                  <c:v>0.366</c:v>
                </c:pt>
                <c:pt idx="158">
                  <c:v>0.356</c:v>
                </c:pt>
                <c:pt idx="159">
                  <c:v>0.395</c:v>
                </c:pt>
                <c:pt idx="160">
                  <c:v>0.415</c:v>
                </c:pt>
                <c:pt idx="161">
                  <c:v>0.426</c:v>
                </c:pt>
                <c:pt idx="162">
                  <c:v>0.456</c:v>
                </c:pt>
                <c:pt idx="163">
                  <c:v>0.465</c:v>
                </c:pt>
                <c:pt idx="164">
                  <c:v>0.476</c:v>
                </c:pt>
                <c:pt idx="165">
                  <c:v>0.504</c:v>
                </c:pt>
                <c:pt idx="166">
                  <c:v>0.515</c:v>
                </c:pt>
                <c:pt idx="167">
                  <c:v>0.525</c:v>
                </c:pt>
                <c:pt idx="168">
                  <c:v>0.546</c:v>
                </c:pt>
                <c:pt idx="169">
                  <c:v>0.526</c:v>
                </c:pt>
                <c:pt idx="170">
                  <c:v>0.525</c:v>
                </c:pt>
                <c:pt idx="171">
                  <c:v>0.515</c:v>
                </c:pt>
                <c:pt idx="172">
                  <c:v>0.476</c:v>
                </c:pt>
                <c:pt idx="173">
                  <c:v>0.455</c:v>
                </c:pt>
                <c:pt idx="174">
                  <c:v>0.466</c:v>
                </c:pt>
                <c:pt idx="175">
                  <c:v>0.434</c:v>
                </c:pt>
                <c:pt idx="176">
                  <c:v>0.424</c:v>
                </c:pt>
                <c:pt idx="177">
                  <c:v>0.445</c:v>
                </c:pt>
                <c:pt idx="178">
                  <c:v>0.476</c:v>
                </c:pt>
                <c:pt idx="179">
                  <c:v>0.436</c:v>
                </c:pt>
                <c:pt idx="180">
                  <c:v>0.455</c:v>
                </c:pt>
                <c:pt idx="181">
                  <c:v>0.416</c:v>
                </c:pt>
                <c:pt idx="182">
                  <c:v>0.416</c:v>
                </c:pt>
                <c:pt idx="183">
                  <c:v>0.406</c:v>
                </c:pt>
                <c:pt idx="184">
                  <c:v>0.385</c:v>
                </c:pt>
                <c:pt idx="185">
                  <c:v>0.405</c:v>
                </c:pt>
                <c:pt idx="186">
                  <c:v>0.415</c:v>
                </c:pt>
                <c:pt idx="187">
                  <c:v>0.395</c:v>
                </c:pt>
                <c:pt idx="188">
                  <c:v>0.395</c:v>
                </c:pt>
                <c:pt idx="189">
                  <c:v>0.395</c:v>
                </c:pt>
                <c:pt idx="190">
                  <c:v>0.396</c:v>
                </c:pt>
                <c:pt idx="191">
                  <c:v>0.465</c:v>
                </c:pt>
                <c:pt idx="192">
                  <c:v>0.475</c:v>
                </c:pt>
                <c:pt idx="193">
                  <c:v>0.516</c:v>
                </c:pt>
                <c:pt idx="194">
                  <c:v>0.566</c:v>
                </c:pt>
                <c:pt idx="195">
                  <c:v>0.585</c:v>
                </c:pt>
                <c:pt idx="196">
                  <c:v>0.605</c:v>
                </c:pt>
                <c:pt idx="197">
                  <c:v>0.545</c:v>
                </c:pt>
                <c:pt idx="198">
                  <c:v>0.565</c:v>
                </c:pt>
                <c:pt idx="199">
                  <c:v>0.554</c:v>
                </c:pt>
                <c:pt idx="200">
                  <c:v>0.556</c:v>
                </c:pt>
                <c:pt idx="201">
                  <c:v>0.545</c:v>
                </c:pt>
                <c:pt idx="202">
                  <c:v>0.555</c:v>
                </c:pt>
                <c:pt idx="203">
                  <c:v>0.585</c:v>
                </c:pt>
                <c:pt idx="204">
                  <c:v>0.575</c:v>
                </c:pt>
                <c:pt idx="205">
                  <c:v>0.566</c:v>
                </c:pt>
                <c:pt idx="206">
                  <c:v>0.596</c:v>
                </c:pt>
                <c:pt idx="207">
                  <c:v>0.616</c:v>
                </c:pt>
                <c:pt idx="208">
                  <c:v>0.624</c:v>
                </c:pt>
                <c:pt idx="209">
                  <c:v>0.606</c:v>
                </c:pt>
                <c:pt idx="210">
                  <c:v>0.575</c:v>
                </c:pt>
                <c:pt idx="211">
                  <c:v>0.585</c:v>
                </c:pt>
                <c:pt idx="212">
                  <c:v>0.566</c:v>
                </c:pt>
                <c:pt idx="213">
                  <c:v>0.575</c:v>
                </c:pt>
                <c:pt idx="214">
                  <c:v>0.545</c:v>
                </c:pt>
                <c:pt idx="215">
                  <c:v>0.566</c:v>
                </c:pt>
                <c:pt idx="216">
                  <c:v>0.515</c:v>
                </c:pt>
                <c:pt idx="217">
                  <c:v>0.536</c:v>
                </c:pt>
                <c:pt idx="218">
                  <c:v>0.585</c:v>
                </c:pt>
                <c:pt idx="219">
                  <c:v>0.584</c:v>
                </c:pt>
                <c:pt idx="220">
                  <c:v>0.534</c:v>
                </c:pt>
                <c:pt idx="221">
                  <c:v>0.595</c:v>
                </c:pt>
                <c:pt idx="222">
                  <c:v>0.526</c:v>
                </c:pt>
                <c:pt idx="223">
                  <c:v>0.534</c:v>
                </c:pt>
                <c:pt idx="224">
                  <c:v>0.545</c:v>
                </c:pt>
                <c:pt idx="225">
                  <c:v>0.514</c:v>
                </c:pt>
                <c:pt idx="226">
                  <c:v>0.524</c:v>
                </c:pt>
                <c:pt idx="227">
                  <c:v>0.516</c:v>
                </c:pt>
                <c:pt idx="228">
                  <c:v>0.505</c:v>
                </c:pt>
                <c:pt idx="229">
                  <c:v>0.544</c:v>
                </c:pt>
                <c:pt idx="230">
                  <c:v>0.515</c:v>
                </c:pt>
                <c:pt idx="231">
                  <c:v>0.495</c:v>
                </c:pt>
                <c:pt idx="232">
                  <c:v>0.485</c:v>
                </c:pt>
                <c:pt idx="233">
                  <c:v>0.475</c:v>
                </c:pt>
                <c:pt idx="234">
                  <c:v>0.482</c:v>
                </c:pt>
                <c:pt idx="235">
                  <c:v>0.511</c:v>
                </c:pt>
                <c:pt idx="236">
                  <c:v>0.506</c:v>
                </c:pt>
                <c:pt idx="237">
                  <c:v>0.516</c:v>
                </c:pt>
                <c:pt idx="238">
                  <c:v>0.534</c:v>
                </c:pt>
                <c:pt idx="239">
                  <c:v>0.544</c:v>
                </c:pt>
                <c:pt idx="240">
                  <c:v>0.635</c:v>
                </c:pt>
                <c:pt idx="241">
                  <c:v>0.755</c:v>
                </c:pt>
                <c:pt idx="242">
                  <c:v>0.906</c:v>
                </c:pt>
                <c:pt idx="243">
                  <c:v>1.075</c:v>
                </c:pt>
                <c:pt idx="244">
                  <c:v>1.236</c:v>
                </c:pt>
                <c:pt idx="245">
                  <c:v>1.385</c:v>
                </c:pt>
                <c:pt idx="246">
                  <c:v>1.511</c:v>
                </c:pt>
                <c:pt idx="247">
                  <c:v>1.604</c:v>
                </c:pt>
                <c:pt idx="248">
                  <c:v>1.634</c:v>
                </c:pt>
                <c:pt idx="249">
                  <c:v>0.125</c:v>
                </c:pt>
                <c:pt idx="250">
                  <c:v>0.124</c:v>
                </c:pt>
                <c:pt idx="251">
                  <c:v>0.135</c:v>
                </c:pt>
                <c:pt idx="252">
                  <c:v>0.126</c:v>
                </c:pt>
                <c:pt idx="253">
                  <c:v>0.119</c:v>
                </c:pt>
                <c:pt idx="254">
                  <c:v>0.116</c:v>
                </c:pt>
                <c:pt idx="255">
                  <c:v>0.135</c:v>
                </c:pt>
                <c:pt idx="256">
                  <c:v>0.145</c:v>
                </c:pt>
                <c:pt idx="257">
                  <c:v>0.113</c:v>
                </c:pt>
                <c:pt idx="258">
                  <c:v>0.136</c:v>
                </c:pt>
                <c:pt idx="259">
                  <c:v>0.115</c:v>
                </c:pt>
                <c:pt idx="260">
                  <c:v>0.114</c:v>
                </c:pt>
                <c:pt idx="261">
                  <c:v>0.135</c:v>
                </c:pt>
                <c:pt idx="262">
                  <c:v>0.154</c:v>
                </c:pt>
                <c:pt idx="263">
                  <c:v>0.144</c:v>
                </c:pt>
                <c:pt idx="264">
                  <c:v>0.134</c:v>
                </c:pt>
                <c:pt idx="265">
                  <c:v>0.144</c:v>
                </c:pt>
                <c:pt idx="266">
                  <c:v>0.124</c:v>
                </c:pt>
                <c:pt idx="267">
                  <c:v>0.135</c:v>
                </c:pt>
                <c:pt idx="268">
                  <c:v>0.124</c:v>
                </c:pt>
                <c:pt idx="269">
                  <c:v>0.114</c:v>
                </c:pt>
                <c:pt idx="270">
                  <c:v>0.135</c:v>
                </c:pt>
                <c:pt idx="271">
                  <c:v>0.125</c:v>
                </c:pt>
                <c:pt idx="272">
                  <c:v>0.124</c:v>
                </c:pt>
                <c:pt idx="273">
                  <c:v>0.135</c:v>
                </c:pt>
                <c:pt idx="274">
                  <c:v>0.126</c:v>
                </c:pt>
                <c:pt idx="275">
                  <c:v>0.119</c:v>
                </c:pt>
                <c:pt idx="276">
                  <c:v>0.116</c:v>
                </c:pt>
                <c:pt idx="277">
                  <c:v>0.135</c:v>
                </c:pt>
                <c:pt idx="278">
                  <c:v>0.145</c:v>
                </c:pt>
                <c:pt idx="279">
                  <c:v>0.113</c:v>
                </c:pt>
                <c:pt idx="280">
                  <c:v>0.136</c:v>
                </c:pt>
                <c:pt idx="281">
                  <c:v>0.115</c:v>
                </c:pt>
                <c:pt idx="282">
                  <c:v>0.114</c:v>
                </c:pt>
                <c:pt idx="283">
                  <c:v>0.146</c:v>
                </c:pt>
              </c:numCache>
            </c:numRef>
          </c:yVal>
          <c:smooth val="0"/>
        </c:ser>
        <c:axId val="56498975"/>
        <c:axId val="38728728"/>
      </c:scatterChart>
      <c:val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8728"/>
        <c:crosses val="autoZero"/>
        <c:crossBetween val="midCat"/>
        <c:dispUnits/>
      </c:valAx>
      <c:valAx>
        <c:axId val="3872872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498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7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9.140625" style="20" customWidth="1"/>
    <col min="3" max="3" width="9.140625" style="16" customWidth="1"/>
    <col min="4" max="4" width="9.140625" style="21" customWidth="1"/>
    <col min="5" max="6" width="9.140625" style="17" customWidth="1"/>
    <col min="7" max="7" width="9.7109375" style="51" bestFit="1" customWidth="1"/>
    <col min="8" max="8" width="10.28125" style="51" bestFit="1" customWidth="1"/>
    <col min="9" max="9" width="9.140625" style="23" customWidth="1"/>
    <col min="10" max="11" width="9.140625" style="19" customWidth="1"/>
    <col min="12" max="13" width="9.140625" style="18" customWidth="1"/>
    <col min="14" max="14" width="9.140625" style="22" customWidth="1"/>
    <col min="15" max="17" width="9.140625" style="19" customWidth="1"/>
    <col min="18" max="21" width="9.140625" style="14" customWidth="1"/>
    <col min="22" max="25" width="9.140625" style="55" customWidth="1"/>
    <col min="26" max="26" width="9.140625" style="25" customWidth="1"/>
    <col min="27" max="27" width="9.140625" style="24" customWidth="1"/>
    <col min="29" max="29" width="9.140625" style="25" customWidth="1"/>
    <col min="30" max="31" width="9.140625" style="56" customWidth="1"/>
    <col min="32" max="32" width="9.140625" style="24" customWidth="1"/>
    <col min="33" max="33" width="9.140625" style="22" customWidth="1"/>
  </cols>
  <sheetData>
    <row r="1" spans="1:53" s="50" customFormat="1" ht="12.75">
      <c r="A1" s="32" t="s">
        <v>41</v>
      </c>
      <c r="B1" s="33"/>
      <c r="C1" s="34"/>
      <c r="D1" s="35"/>
      <c r="E1" s="36"/>
      <c r="F1" s="36"/>
      <c r="G1" s="34"/>
      <c r="H1" s="34"/>
      <c r="I1" s="37"/>
      <c r="J1" s="38"/>
      <c r="K1" s="38"/>
      <c r="L1" s="39"/>
      <c r="M1" s="39"/>
      <c r="N1" s="39"/>
      <c r="O1" s="40"/>
      <c r="P1" s="40"/>
      <c r="Q1" s="41"/>
      <c r="R1" s="29"/>
      <c r="S1" s="29"/>
      <c r="T1" s="29"/>
      <c r="U1" s="29"/>
      <c r="V1" s="30"/>
      <c r="W1" s="30"/>
      <c r="X1" s="30"/>
      <c r="Y1" s="30"/>
      <c r="Z1" s="30"/>
      <c r="AA1" s="42"/>
      <c r="AB1" s="36"/>
      <c r="AC1" s="36"/>
      <c r="AD1" s="43"/>
      <c r="AE1" s="43"/>
      <c r="AF1" s="43"/>
      <c r="AG1" s="44"/>
      <c r="AH1" s="40"/>
      <c r="AI1" s="36"/>
      <c r="AJ1" s="45"/>
      <c r="AK1" s="44"/>
      <c r="AL1" s="38"/>
      <c r="AM1" s="46"/>
      <c r="AN1" s="47"/>
      <c r="AO1" s="48"/>
      <c r="AP1" s="48"/>
      <c r="AQ1" s="33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s="50" customFormat="1" ht="12.75">
      <c r="A2" s="50" t="s">
        <v>695</v>
      </c>
      <c r="B2" s="33"/>
      <c r="C2" s="34"/>
      <c r="D2" s="35"/>
      <c r="E2" s="36"/>
      <c r="F2" s="36"/>
      <c r="G2" s="34"/>
      <c r="H2" s="34"/>
      <c r="I2" s="37"/>
      <c r="J2" s="38"/>
      <c r="K2" s="38"/>
      <c r="L2" s="39"/>
      <c r="M2" s="39"/>
      <c r="N2" s="39"/>
      <c r="O2" s="40"/>
      <c r="P2" s="40"/>
      <c r="Q2" s="41"/>
      <c r="R2" s="29"/>
      <c r="S2" s="29"/>
      <c r="T2" s="29"/>
      <c r="U2" s="29"/>
      <c r="V2" s="30"/>
      <c r="W2" s="30"/>
      <c r="X2" s="30"/>
      <c r="Y2" s="30"/>
      <c r="Z2" s="30"/>
      <c r="AA2" s="42"/>
      <c r="AB2" s="36"/>
      <c r="AC2" s="36"/>
      <c r="AD2" s="43"/>
      <c r="AE2" s="43"/>
      <c r="AF2" s="43"/>
      <c r="AG2" s="44"/>
      <c r="AH2" s="40"/>
      <c r="AI2" s="36"/>
      <c r="AJ2" s="45"/>
      <c r="AK2" s="44"/>
      <c r="AL2" s="38"/>
      <c r="AM2" s="46"/>
      <c r="AN2" s="47"/>
      <c r="AO2" s="48"/>
      <c r="AP2" s="48"/>
      <c r="AQ2" s="33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3" s="50" customFormat="1" ht="12.75">
      <c r="A3" s="50" t="s">
        <v>694</v>
      </c>
      <c r="B3" s="33"/>
      <c r="C3" s="34"/>
      <c r="D3" s="35"/>
      <c r="E3" s="36"/>
      <c r="F3" s="36"/>
      <c r="G3" s="34"/>
      <c r="H3" s="34"/>
      <c r="I3" s="37"/>
      <c r="J3" s="38"/>
      <c r="K3" s="38"/>
      <c r="L3" s="39"/>
      <c r="M3" s="39"/>
      <c r="N3" s="39"/>
      <c r="O3" s="40"/>
      <c r="P3" s="40"/>
      <c r="Q3" s="41"/>
      <c r="R3" s="29"/>
      <c r="S3" s="29"/>
      <c r="T3" s="29"/>
      <c r="U3" s="29"/>
      <c r="V3" s="30"/>
      <c r="W3" s="30"/>
      <c r="X3" s="30"/>
      <c r="Y3" s="30"/>
      <c r="Z3" s="30"/>
      <c r="AA3" s="42"/>
      <c r="AB3" s="36"/>
      <c r="AC3" s="36"/>
      <c r="AD3" s="43"/>
      <c r="AE3" s="43"/>
      <c r="AF3" s="43"/>
      <c r="AG3" s="44"/>
      <c r="AH3" s="40"/>
      <c r="AI3" s="36"/>
      <c r="AJ3" s="45"/>
      <c r="AK3" s="44"/>
      <c r="AL3" s="38"/>
      <c r="AM3" s="46"/>
      <c r="AN3" s="47"/>
      <c r="AO3" s="48"/>
      <c r="AP3" s="48"/>
      <c r="AQ3" s="33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1:53" s="50" customFormat="1" ht="12.75">
      <c r="A4" s="50" t="s">
        <v>42</v>
      </c>
      <c r="B4" s="33"/>
      <c r="C4" s="34"/>
      <c r="D4" s="35"/>
      <c r="E4" s="36"/>
      <c r="F4" s="36"/>
      <c r="G4" s="34"/>
      <c r="H4" s="34"/>
      <c r="I4" s="37"/>
      <c r="J4" s="38"/>
      <c r="K4" s="38"/>
      <c r="L4" s="39"/>
      <c r="M4" s="39"/>
      <c r="N4" s="39"/>
      <c r="O4" s="40"/>
      <c r="P4" s="40"/>
      <c r="Q4" s="41"/>
      <c r="R4" s="29"/>
      <c r="S4" s="29"/>
      <c r="T4" s="29"/>
      <c r="U4" s="29"/>
      <c r="V4" s="30"/>
      <c r="W4" s="30"/>
      <c r="X4" s="30"/>
      <c r="Y4" s="30"/>
      <c r="Z4" s="30"/>
      <c r="AA4" s="42"/>
      <c r="AB4" s="36"/>
      <c r="AC4" s="36"/>
      <c r="AD4" s="43"/>
      <c r="AE4" s="43"/>
      <c r="AF4" s="43"/>
      <c r="AG4" s="44"/>
      <c r="AH4" s="40"/>
      <c r="AI4" s="36"/>
      <c r="AJ4" s="45"/>
      <c r="AK4" s="44"/>
      <c r="AL4" s="38"/>
      <c r="AM4" s="46"/>
      <c r="AN4" s="47"/>
      <c r="AO4" s="48"/>
      <c r="AP4" s="48"/>
      <c r="AQ4" s="33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1:53" s="50" customFormat="1" ht="12.75">
      <c r="A5" s="50" t="s">
        <v>43</v>
      </c>
      <c r="B5" s="33"/>
      <c r="C5" s="34"/>
      <c r="D5" s="35"/>
      <c r="E5" s="36"/>
      <c r="F5" s="36"/>
      <c r="G5" s="34"/>
      <c r="H5" s="34"/>
      <c r="I5" s="37"/>
      <c r="J5" s="38"/>
      <c r="K5" s="38"/>
      <c r="L5" s="39"/>
      <c r="M5" s="39"/>
      <c r="N5" s="39"/>
      <c r="O5" s="40"/>
      <c r="P5" s="40"/>
      <c r="Q5" s="41"/>
      <c r="R5" s="29"/>
      <c r="S5" s="29"/>
      <c r="T5" s="29"/>
      <c r="U5" s="29"/>
      <c r="V5" s="30"/>
      <c r="W5" s="30"/>
      <c r="X5" s="30"/>
      <c r="Y5" s="30"/>
      <c r="Z5" s="30"/>
      <c r="AA5" s="42"/>
      <c r="AB5" s="36"/>
      <c r="AC5" s="36"/>
      <c r="AD5" s="43"/>
      <c r="AE5" s="43"/>
      <c r="AF5" s="43"/>
      <c r="AG5" s="44"/>
      <c r="AH5" s="40"/>
      <c r="AI5" s="36"/>
      <c r="AJ5" s="45"/>
      <c r="AK5" s="44"/>
      <c r="AL5" s="38"/>
      <c r="AM5" s="46"/>
      <c r="AN5" s="47"/>
      <c r="AO5" s="48"/>
      <c r="AP5" s="48"/>
      <c r="AQ5" s="33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ht="12.75">
      <c r="A6" t="s">
        <v>44</v>
      </c>
      <c r="C6" s="51"/>
      <c r="D6" s="52"/>
      <c r="E6" s="53"/>
      <c r="F6" s="53"/>
      <c r="I6" s="54"/>
      <c r="J6" s="23"/>
      <c r="K6" s="23"/>
      <c r="N6" s="18"/>
      <c r="O6" s="22"/>
      <c r="P6" s="22"/>
      <c r="Z6" s="55"/>
      <c r="AA6" s="25"/>
      <c r="AB6" s="53"/>
      <c r="AC6" s="53"/>
      <c r="AF6" s="56"/>
      <c r="AG6" s="24"/>
      <c r="AH6" s="22"/>
      <c r="AI6" s="53"/>
      <c r="AJ6" s="57"/>
      <c r="AK6" s="24"/>
      <c r="AL6" s="23"/>
      <c r="AM6" s="58"/>
      <c r="AN6" s="59"/>
      <c r="AO6" s="60"/>
      <c r="AP6" s="60"/>
      <c r="AQ6" s="20"/>
      <c r="AR6" s="61"/>
      <c r="AS6" s="61"/>
      <c r="AT6" s="61"/>
      <c r="AU6" s="61"/>
      <c r="AV6" s="61"/>
      <c r="AW6" s="61"/>
      <c r="AX6" s="61"/>
      <c r="AY6" s="61"/>
      <c r="AZ6" s="61"/>
      <c r="BA6" s="61"/>
    </row>
    <row r="7" spans="1:33" ht="15">
      <c r="A7" s="1" t="s">
        <v>0</v>
      </c>
      <c r="B7" s="12" t="s">
        <v>1</v>
      </c>
      <c r="C7" s="26" t="s">
        <v>2</v>
      </c>
      <c r="D7" s="27" t="s">
        <v>3</v>
      </c>
      <c r="E7" s="2" t="s">
        <v>4</v>
      </c>
      <c r="F7" s="63" t="s">
        <v>645</v>
      </c>
      <c r="G7" s="26" t="s">
        <v>647</v>
      </c>
      <c r="H7" s="26" t="s">
        <v>648</v>
      </c>
      <c r="I7" s="3" t="s">
        <v>5</v>
      </c>
      <c r="J7" s="4" t="s">
        <v>6</v>
      </c>
      <c r="K7" s="5" t="s">
        <v>7</v>
      </c>
      <c r="L7" s="5" t="s">
        <v>8</v>
      </c>
      <c r="M7" s="5" t="s">
        <v>9</v>
      </c>
      <c r="N7" s="6" t="s">
        <v>31</v>
      </c>
      <c r="O7" s="7" t="s">
        <v>10</v>
      </c>
      <c r="P7" s="7" t="s">
        <v>11</v>
      </c>
      <c r="Q7" s="7" t="s">
        <v>12</v>
      </c>
      <c r="R7" s="28" t="s">
        <v>32</v>
      </c>
      <c r="S7" s="29" t="s">
        <v>33</v>
      </c>
      <c r="T7" s="29" t="s">
        <v>34</v>
      </c>
      <c r="U7" s="29" t="s">
        <v>35</v>
      </c>
      <c r="V7" s="30" t="s">
        <v>36</v>
      </c>
      <c r="W7" s="30" t="s">
        <v>37</v>
      </c>
      <c r="X7" s="30" t="s">
        <v>38</v>
      </c>
      <c r="Y7" s="30" t="s">
        <v>39</v>
      </c>
      <c r="Z7" s="8" t="s">
        <v>13</v>
      </c>
      <c r="AA7" s="12" t="s">
        <v>14</v>
      </c>
      <c r="AB7" s="12" t="s">
        <v>15</v>
      </c>
      <c r="AC7" s="8" t="s">
        <v>16</v>
      </c>
      <c r="AD7" s="9" t="s">
        <v>17</v>
      </c>
      <c r="AE7" s="9" t="s">
        <v>18</v>
      </c>
      <c r="AF7" s="10" t="s">
        <v>19</v>
      </c>
      <c r="AG7" s="6" t="s">
        <v>31</v>
      </c>
    </row>
    <row r="8" spans="1:33" ht="14.25">
      <c r="A8" s="11" t="s">
        <v>20</v>
      </c>
      <c r="B8" s="12">
        <v>2001</v>
      </c>
      <c r="C8" s="26" t="s">
        <v>21</v>
      </c>
      <c r="D8" s="27" t="s">
        <v>22</v>
      </c>
      <c r="E8" s="2" t="s">
        <v>23</v>
      </c>
      <c r="F8" s="63" t="s">
        <v>646</v>
      </c>
      <c r="G8" s="26" t="s">
        <v>649</v>
      </c>
      <c r="H8" s="26" t="s">
        <v>649</v>
      </c>
      <c r="I8" s="3" t="s">
        <v>24</v>
      </c>
      <c r="J8" s="4" t="s">
        <v>24</v>
      </c>
      <c r="K8" s="5" t="s">
        <v>25</v>
      </c>
      <c r="L8" s="5" t="s">
        <v>25</v>
      </c>
      <c r="M8" s="5" t="s">
        <v>25</v>
      </c>
      <c r="N8" s="6" t="s">
        <v>25</v>
      </c>
      <c r="O8" s="7" t="s">
        <v>26</v>
      </c>
      <c r="P8" s="7" t="s">
        <v>27</v>
      </c>
      <c r="Q8" s="7" t="s">
        <v>28</v>
      </c>
      <c r="R8" s="28" t="s">
        <v>29</v>
      </c>
      <c r="S8" s="28" t="s">
        <v>29</v>
      </c>
      <c r="T8" s="28" t="s">
        <v>29</v>
      </c>
      <c r="U8" s="28" t="s">
        <v>29</v>
      </c>
      <c r="V8" s="31" t="s">
        <v>40</v>
      </c>
      <c r="W8" s="31" t="s">
        <v>26</v>
      </c>
      <c r="X8" s="31" t="s">
        <v>26</v>
      </c>
      <c r="Y8" s="31" t="s">
        <v>27</v>
      </c>
      <c r="Z8" s="8" t="s">
        <v>30</v>
      </c>
      <c r="AA8" s="12" t="s">
        <v>28</v>
      </c>
      <c r="AB8" s="12" t="s">
        <v>28</v>
      </c>
      <c r="AC8" s="8" t="s">
        <v>30</v>
      </c>
      <c r="AD8" s="9" t="s">
        <v>28</v>
      </c>
      <c r="AE8" s="9" t="s">
        <v>28</v>
      </c>
      <c r="AF8" s="10" t="s">
        <v>30</v>
      </c>
      <c r="AG8" s="6" t="s">
        <v>25</v>
      </c>
    </row>
    <row r="9" spans="1:33" ht="12.75">
      <c r="A9" s="13">
        <f aca="true" t="shared" si="0" ref="A9:A72">A10</f>
        <v>37071</v>
      </c>
      <c r="B9" s="20">
        <v>180</v>
      </c>
      <c r="C9" s="16">
        <v>0.724803269</v>
      </c>
      <c r="D9" s="21">
        <v>0.724803269</v>
      </c>
      <c r="E9" s="17">
        <v>0</v>
      </c>
      <c r="F9" s="54">
        <v>0</v>
      </c>
      <c r="G9" s="51">
        <v>39.61559521</v>
      </c>
      <c r="H9" s="51">
        <v>-78.76419785</v>
      </c>
      <c r="I9" s="23">
        <v>1037.2</v>
      </c>
      <c r="J9" s="19">
        <f>I9-29.3</f>
        <v>1007.9000000000001</v>
      </c>
      <c r="K9" s="18">
        <f aca="true" t="shared" si="1" ref="K9:K72">(8303.951372*(LN(1013.25/J9)))</f>
        <v>43.96135229955016</v>
      </c>
      <c r="L9" s="18">
        <f aca="true" t="shared" si="2" ref="L9:L72">K9+185.8</f>
        <v>229.76135229955017</v>
      </c>
      <c r="M9" s="18">
        <f aca="true" t="shared" si="3" ref="M9:M72">K9+169.3</f>
        <v>213.26135229955017</v>
      </c>
      <c r="N9" s="22">
        <f>AVERAGE(L9:M9)</f>
        <v>221.51135229955017</v>
      </c>
      <c r="O9" s="19">
        <v>31.9</v>
      </c>
      <c r="P9" s="19">
        <v>55.3</v>
      </c>
      <c r="Q9"/>
      <c r="Z9" s="25">
        <v>0.026</v>
      </c>
      <c r="AF9" s="24">
        <v>0</v>
      </c>
      <c r="AG9" s="22">
        <v>221.51135229955017</v>
      </c>
    </row>
    <row r="10" spans="1:33" ht="12.75">
      <c r="A10" s="13">
        <f t="shared" si="0"/>
        <v>37071</v>
      </c>
      <c r="B10" s="20">
        <v>180</v>
      </c>
      <c r="C10" s="16">
        <v>0.724884272</v>
      </c>
      <c r="D10" s="21">
        <v>0.724884272</v>
      </c>
      <c r="E10" s="17">
        <v>7</v>
      </c>
      <c r="F10" s="54">
        <v>0</v>
      </c>
      <c r="G10" s="51">
        <v>39.61562354</v>
      </c>
      <c r="H10" s="51">
        <v>-78.76412722</v>
      </c>
      <c r="I10" s="23">
        <v>1037.2</v>
      </c>
      <c r="J10" s="19">
        <f aca="true" t="shared" si="4" ref="J10:J73">I10-29.3</f>
        <v>1007.9000000000001</v>
      </c>
      <c r="K10" s="18">
        <f t="shared" si="1"/>
        <v>43.96135229955016</v>
      </c>
      <c r="L10" s="18">
        <f t="shared" si="2"/>
        <v>229.76135229955017</v>
      </c>
      <c r="M10" s="18">
        <f t="shared" si="3"/>
        <v>213.26135229955017</v>
      </c>
      <c r="N10" s="22">
        <f aca="true" t="shared" si="5" ref="N10:N73">AVERAGE(L10:M10)</f>
        <v>221.51135229955017</v>
      </c>
      <c r="O10" s="19">
        <v>31.9</v>
      </c>
      <c r="P10" s="19">
        <v>56.3</v>
      </c>
      <c r="Q10"/>
      <c r="Z10" s="25">
        <v>0.026</v>
      </c>
      <c r="AF10" s="24">
        <v>0</v>
      </c>
      <c r="AG10" s="22">
        <v>221.51135229955017</v>
      </c>
    </row>
    <row r="11" spans="1:33" ht="12.75">
      <c r="A11" s="13">
        <f t="shared" si="0"/>
        <v>37071</v>
      </c>
      <c r="B11" s="20">
        <v>180</v>
      </c>
      <c r="C11" s="16">
        <v>0.725000024</v>
      </c>
      <c r="D11" s="21">
        <v>0.725000024</v>
      </c>
      <c r="E11" s="17">
        <v>17</v>
      </c>
      <c r="F11" s="54">
        <v>0</v>
      </c>
      <c r="G11" s="51">
        <v>39.61594563</v>
      </c>
      <c r="H11" s="51">
        <v>-78.76347072</v>
      </c>
      <c r="I11" s="23">
        <v>1037.3</v>
      </c>
      <c r="J11" s="19">
        <f t="shared" si="4"/>
        <v>1008</v>
      </c>
      <c r="K11" s="18">
        <f t="shared" si="1"/>
        <v>43.137506733915934</v>
      </c>
      <c r="L11" s="18">
        <f t="shared" si="2"/>
        <v>228.93750673391594</v>
      </c>
      <c r="M11" s="18">
        <f t="shared" si="3"/>
        <v>212.43750673391594</v>
      </c>
      <c r="N11" s="22">
        <f t="shared" si="5"/>
        <v>220.68750673391594</v>
      </c>
      <c r="O11" s="19">
        <v>31.8</v>
      </c>
      <c r="P11" s="19">
        <v>56.5</v>
      </c>
      <c r="Q11"/>
      <c r="Z11" s="25">
        <v>0.027</v>
      </c>
      <c r="AF11" s="24">
        <v>0</v>
      </c>
      <c r="AG11" s="22">
        <v>220.68750673391594</v>
      </c>
    </row>
    <row r="12" spans="1:33" ht="12.75">
      <c r="A12" s="13">
        <f t="shared" si="0"/>
        <v>37071</v>
      </c>
      <c r="B12" s="20">
        <v>180</v>
      </c>
      <c r="C12" s="16">
        <v>0.725115716</v>
      </c>
      <c r="D12" s="21">
        <v>0.725115716</v>
      </c>
      <c r="E12" s="17">
        <v>27</v>
      </c>
      <c r="F12" s="54">
        <v>0</v>
      </c>
      <c r="G12" s="51">
        <v>39.61645635</v>
      </c>
      <c r="H12" s="51">
        <v>-78.76309878</v>
      </c>
      <c r="I12" s="23">
        <v>1037.4</v>
      </c>
      <c r="J12" s="19">
        <f t="shared" si="4"/>
        <v>1008.1000000000001</v>
      </c>
      <c r="K12" s="18">
        <f t="shared" si="1"/>
        <v>42.31374289493735</v>
      </c>
      <c r="L12" s="18">
        <f t="shared" si="2"/>
        <v>228.11374289493736</v>
      </c>
      <c r="M12" s="18">
        <f t="shared" si="3"/>
        <v>211.61374289493736</v>
      </c>
      <c r="N12" s="22">
        <f t="shared" si="5"/>
        <v>219.86374289493736</v>
      </c>
      <c r="O12" s="19">
        <v>31.6</v>
      </c>
      <c r="P12" s="19">
        <v>57.5</v>
      </c>
      <c r="Q12"/>
      <c r="Z12" s="25">
        <v>0.026</v>
      </c>
      <c r="AF12" s="24">
        <v>0.001</v>
      </c>
      <c r="AG12" s="22">
        <v>219.86374289493736</v>
      </c>
    </row>
    <row r="13" spans="1:33" ht="12.75">
      <c r="A13" s="13">
        <f t="shared" si="0"/>
        <v>37071</v>
      </c>
      <c r="B13" s="20">
        <v>180</v>
      </c>
      <c r="C13" s="16">
        <v>0.725231469</v>
      </c>
      <c r="D13" s="21">
        <v>0.725231469</v>
      </c>
      <c r="E13" s="17">
        <v>37</v>
      </c>
      <c r="F13" s="54">
        <v>0</v>
      </c>
      <c r="G13" s="51">
        <v>39.61724442</v>
      </c>
      <c r="H13" s="51">
        <v>-78.76292704</v>
      </c>
      <c r="I13" s="23">
        <v>1036.9</v>
      </c>
      <c r="J13" s="19">
        <f t="shared" si="4"/>
        <v>1007.6000000000001</v>
      </c>
      <c r="K13" s="18">
        <f t="shared" si="1"/>
        <v>46.43337951859896</v>
      </c>
      <c r="L13" s="18">
        <f t="shared" si="2"/>
        <v>232.23337951859898</v>
      </c>
      <c r="M13" s="18">
        <f t="shared" si="3"/>
        <v>215.73337951859898</v>
      </c>
      <c r="N13" s="22">
        <f t="shared" si="5"/>
        <v>223.98337951859898</v>
      </c>
      <c r="O13" s="19">
        <v>31.5</v>
      </c>
      <c r="P13" s="19">
        <v>56.2</v>
      </c>
      <c r="Q13"/>
      <c r="Z13" s="25">
        <v>0.024</v>
      </c>
      <c r="AF13" s="24">
        <v>0</v>
      </c>
      <c r="AG13" s="22">
        <v>223.98337951859898</v>
      </c>
    </row>
    <row r="14" spans="1:33" ht="12.75">
      <c r="A14" s="13">
        <f t="shared" si="0"/>
        <v>37071</v>
      </c>
      <c r="B14" s="20">
        <v>180</v>
      </c>
      <c r="C14" s="16">
        <v>0.725347221</v>
      </c>
      <c r="D14" s="21">
        <v>0.725347221</v>
      </c>
      <c r="E14" s="17">
        <v>47</v>
      </c>
      <c r="F14" s="54">
        <v>0</v>
      </c>
      <c r="G14" s="51">
        <v>39.61776298</v>
      </c>
      <c r="H14" s="51">
        <v>-78.76219954</v>
      </c>
      <c r="I14" s="23">
        <v>1036.7</v>
      </c>
      <c r="J14" s="19">
        <f t="shared" si="4"/>
        <v>1007.4000000000001</v>
      </c>
      <c r="K14" s="18">
        <f t="shared" si="1"/>
        <v>48.08180659537831</v>
      </c>
      <c r="L14" s="18">
        <f t="shared" si="2"/>
        <v>233.88180659537832</v>
      </c>
      <c r="M14" s="18">
        <f t="shared" si="3"/>
        <v>217.38180659537832</v>
      </c>
      <c r="N14" s="22">
        <f t="shared" si="5"/>
        <v>225.63180659537832</v>
      </c>
      <c r="O14" s="19">
        <v>31.7</v>
      </c>
      <c r="P14" s="19">
        <v>58.1</v>
      </c>
      <c r="Q14"/>
      <c r="Z14" s="25">
        <v>0.025</v>
      </c>
      <c r="AF14" s="24">
        <v>-0.001</v>
      </c>
      <c r="AG14" s="22">
        <v>225.63180659537832</v>
      </c>
    </row>
    <row r="15" spans="1:33" ht="12.75">
      <c r="A15" s="13">
        <f t="shared" si="0"/>
        <v>37071</v>
      </c>
      <c r="B15" s="20">
        <v>180</v>
      </c>
      <c r="C15" s="16">
        <v>0.725462973</v>
      </c>
      <c r="D15" s="21">
        <v>0.725462973</v>
      </c>
      <c r="E15" s="17">
        <v>57</v>
      </c>
      <c r="F15" s="54">
        <v>0</v>
      </c>
      <c r="G15" s="51">
        <v>39.61816473</v>
      </c>
      <c r="H15" s="51">
        <v>-78.76125659</v>
      </c>
      <c r="I15" s="23">
        <v>1036.7</v>
      </c>
      <c r="J15" s="19">
        <f t="shared" si="4"/>
        <v>1007.4000000000001</v>
      </c>
      <c r="K15" s="18">
        <f t="shared" si="1"/>
        <v>48.08180659537831</v>
      </c>
      <c r="L15" s="18">
        <f t="shared" si="2"/>
        <v>233.88180659537832</v>
      </c>
      <c r="M15" s="18">
        <f t="shared" si="3"/>
        <v>217.38180659537832</v>
      </c>
      <c r="N15" s="22">
        <f t="shared" si="5"/>
        <v>225.63180659537832</v>
      </c>
      <c r="O15" s="19">
        <v>31.8</v>
      </c>
      <c r="P15" s="19">
        <v>58.7</v>
      </c>
      <c r="Q15"/>
      <c r="Z15" s="25">
        <v>0.026</v>
      </c>
      <c r="AF15" s="24">
        <v>0.001</v>
      </c>
      <c r="AG15" s="22">
        <v>225.63180659537832</v>
      </c>
    </row>
    <row r="16" spans="1:33" ht="12.75">
      <c r="A16" s="13">
        <f t="shared" si="0"/>
        <v>37071</v>
      </c>
      <c r="B16" s="20">
        <v>180</v>
      </c>
      <c r="C16" s="16">
        <v>0.725578725</v>
      </c>
      <c r="D16" s="21">
        <v>0.725578725</v>
      </c>
      <c r="E16" s="17">
        <v>67</v>
      </c>
      <c r="F16" s="54">
        <v>0</v>
      </c>
      <c r="G16" s="51">
        <v>39.6186107</v>
      </c>
      <c r="H16" s="51">
        <v>-78.76033824</v>
      </c>
      <c r="I16" s="23">
        <v>1036.6</v>
      </c>
      <c r="J16" s="19">
        <f t="shared" si="4"/>
        <v>1007.3</v>
      </c>
      <c r="K16" s="18">
        <f t="shared" si="1"/>
        <v>48.906142861703636</v>
      </c>
      <c r="L16" s="18">
        <f t="shared" si="2"/>
        <v>234.70614286170365</v>
      </c>
      <c r="M16" s="18">
        <f t="shared" si="3"/>
        <v>218.20614286170365</v>
      </c>
      <c r="N16" s="22">
        <f t="shared" si="5"/>
        <v>226.45614286170365</v>
      </c>
      <c r="O16" s="19">
        <v>31.8</v>
      </c>
      <c r="P16" s="19">
        <v>56.6</v>
      </c>
      <c r="Q16"/>
      <c r="Z16" s="25">
        <v>0.025</v>
      </c>
      <c r="AF16" s="24">
        <v>0</v>
      </c>
      <c r="AG16" s="22">
        <v>226.45614286170365</v>
      </c>
    </row>
    <row r="17" spans="1:33" ht="12.75">
      <c r="A17" s="13">
        <f t="shared" si="0"/>
        <v>37071</v>
      </c>
      <c r="B17" s="20">
        <v>180</v>
      </c>
      <c r="C17" s="16">
        <v>0.725694418</v>
      </c>
      <c r="D17" s="21">
        <v>0.725694418</v>
      </c>
      <c r="E17" s="17">
        <v>77</v>
      </c>
      <c r="F17" s="54">
        <v>0</v>
      </c>
      <c r="G17" s="51">
        <v>39.61910997</v>
      </c>
      <c r="H17" s="51">
        <v>-78.75948365</v>
      </c>
      <c r="I17" s="23">
        <v>1036.3</v>
      </c>
      <c r="J17" s="19">
        <f t="shared" si="4"/>
        <v>1007</v>
      </c>
      <c r="K17" s="18">
        <f t="shared" si="1"/>
        <v>51.37964276739776</v>
      </c>
      <c r="L17" s="18">
        <f t="shared" si="2"/>
        <v>237.17964276739778</v>
      </c>
      <c r="M17" s="18">
        <f t="shared" si="3"/>
        <v>220.67964276739778</v>
      </c>
      <c r="N17" s="22">
        <f t="shared" si="5"/>
        <v>228.92964276739778</v>
      </c>
      <c r="O17" s="19">
        <v>31.4</v>
      </c>
      <c r="P17" s="19">
        <v>55.6</v>
      </c>
      <c r="Q17"/>
      <c r="Z17" s="25">
        <v>0.026</v>
      </c>
      <c r="AF17" s="24">
        <v>0.001</v>
      </c>
      <c r="AG17" s="22">
        <v>228.92964276739778</v>
      </c>
    </row>
    <row r="18" spans="1:33" ht="12.75">
      <c r="A18" s="13">
        <f t="shared" si="0"/>
        <v>37071</v>
      </c>
      <c r="B18" s="20">
        <v>180</v>
      </c>
      <c r="C18" s="16">
        <v>0.72581017</v>
      </c>
      <c r="D18" s="21">
        <v>0.72581017</v>
      </c>
      <c r="E18" s="17">
        <v>87</v>
      </c>
      <c r="F18" s="54">
        <v>0</v>
      </c>
      <c r="G18" s="51">
        <v>39.61960864</v>
      </c>
      <c r="H18" s="51">
        <v>-78.75862534</v>
      </c>
      <c r="I18" s="23">
        <v>1036.1</v>
      </c>
      <c r="J18" s="19">
        <f t="shared" si="4"/>
        <v>1006.8</v>
      </c>
      <c r="K18" s="18">
        <f t="shared" si="1"/>
        <v>53.029052122707114</v>
      </c>
      <c r="L18" s="18">
        <f>K18+185.8</f>
        <v>238.82905212270714</v>
      </c>
      <c r="M18" s="18">
        <f t="shared" si="3"/>
        <v>222.32905212270714</v>
      </c>
      <c r="N18" s="22">
        <f t="shared" si="5"/>
        <v>230.57905212270714</v>
      </c>
      <c r="O18" s="19">
        <v>31.3</v>
      </c>
      <c r="P18" s="19">
        <v>55.2</v>
      </c>
      <c r="Q18"/>
      <c r="Z18" s="25">
        <v>0.026</v>
      </c>
      <c r="AF18" s="24">
        <v>0</v>
      </c>
      <c r="AG18" s="22">
        <v>230.57905212270714</v>
      </c>
    </row>
    <row r="19" spans="1:33" ht="12.75">
      <c r="A19" s="13">
        <f t="shared" si="0"/>
        <v>37071</v>
      </c>
      <c r="B19" s="20">
        <v>180</v>
      </c>
      <c r="C19" s="16">
        <v>0.725925922</v>
      </c>
      <c r="D19" s="21">
        <v>0.725925922</v>
      </c>
      <c r="E19" s="17">
        <v>97</v>
      </c>
      <c r="F19" s="54">
        <v>0</v>
      </c>
      <c r="G19" s="51">
        <v>39.62011937</v>
      </c>
      <c r="H19" s="51">
        <v>-78.75774267</v>
      </c>
      <c r="I19" s="23">
        <v>1035.9</v>
      </c>
      <c r="J19" s="19">
        <f t="shared" si="4"/>
        <v>1006.6000000000001</v>
      </c>
      <c r="K19" s="18">
        <f t="shared" si="1"/>
        <v>54.67878916438742</v>
      </c>
      <c r="L19" s="18">
        <f t="shared" si="2"/>
        <v>240.47878916438742</v>
      </c>
      <c r="M19" s="18">
        <f t="shared" si="3"/>
        <v>223.97878916438742</v>
      </c>
      <c r="N19" s="22">
        <f t="shared" si="5"/>
        <v>232.22878916438742</v>
      </c>
      <c r="O19" s="19">
        <v>31.6</v>
      </c>
      <c r="P19" s="19">
        <v>55.8</v>
      </c>
      <c r="Q19"/>
      <c r="Z19" s="25">
        <v>0.026</v>
      </c>
      <c r="AF19" s="24">
        <v>0.001</v>
      </c>
      <c r="AG19" s="22">
        <v>232.22878916438742</v>
      </c>
    </row>
    <row r="20" spans="1:33" ht="12.75">
      <c r="A20" s="13">
        <f t="shared" si="0"/>
        <v>37071</v>
      </c>
      <c r="B20" s="20">
        <v>180</v>
      </c>
      <c r="C20" s="16">
        <v>0.726041675</v>
      </c>
      <c r="D20" s="21">
        <v>0.726041675</v>
      </c>
      <c r="E20" s="17">
        <v>107</v>
      </c>
      <c r="F20" s="54">
        <v>0</v>
      </c>
      <c r="G20" s="51">
        <v>39.62061557</v>
      </c>
      <c r="H20" s="51">
        <v>-78.75682211</v>
      </c>
      <c r="I20" s="23">
        <v>1035.9</v>
      </c>
      <c r="J20" s="19">
        <f t="shared" si="4"/>
        <v>1006.6000000000001</v>
      </c>
      <c r="K20" s="18">
        <f t="shared" si="1"/>
        <v>54.67878916438742</v>
      </c>
      <c r="L20" s="18">
        <f t="shared" si="2"/>
        <v>240.47878916438742</v>
      </c>
      <c r="M20" s="18">
        <f t="shared" si="3"/>
        <v>223.97878916438742</v>
      </c>
      <c r="N20" s="22">
        <f t="shared" si="5"/>
        <v>232.22878916438742</v>
      </c>
      <c r="O20" s="19">
        <v>31.4</v>
      </c>
      <c r="P20" s="19">
        <v>57.1</v>
      </c>
      <c r="Q20"/>
      <c r="Z20" s="25">
        <v>0.026</v>
      </c>
      <c r="AF20" s="24">
        <v>0.001</v>
      </c>
      <c r="AG20" s="22">
        <v>232.22878916438742</v>
      </c>
    </row>
    <row r="21" spans="1:33" ht="12.75">
      <c r="A21" s="13">
        <f t="shared" si="0"/>
        <v>37071</v>
      </c>
      <c r="B21" s="20">
        <v>180</v>
      </c>
      <c r="C21" s="16">
        <v>0.726157427</v>
      </c>
      <c r="D21" s="21">
        <v>0.726157427</v>
      </c>
      <c r="E21" s="17">
        <v>117</v>
      </c>
      <c r="F21" s="54">
        <v>0</v>
      </c>
      <c r="G21" s="51">
        <v>39.6211349</v>
      </c>
      <c r="H21" s="51">
        <v>-78.75589579</v>
      </c>
      <c r="I21" s="23">
        <v>1035.9</v>
      </c>
      <c r="J21" s="19">
        <f t="shared" si="4"/>
        <v>1006.6000000000001</v>
      </c>
      <c r="K21" s="18">
        <f t="shared" si="1"/>
        <v>54.67878916438742</v>
      </c>
      <c r="L21" s="18">
        <f t="shared" si="2"/>
        <v>240.47878916438742</v>
      </c>
      <c r="M21" s="18">
        <f t="shared" si="3"/>
        <v>223.97878916438742</v>
      </c>
      <c r="N21" s="22">
        <f t="shared" si="5"/>
        <v>232.22878916438742</v>
      </c>
      <c r="O21" s="19">
        <v>31.2</v>
      </c>
      <c r="P21" s="19">
        <v>57.2</v>
      </c>
      <c r="Q21"/>
      <c r="Z21" s="25">
        <v>0.026</v>
      </c>
      <c r="AF21" s="24">
        <v>0.001</v>
      </c>
      <c r="AG21" s="22">
        <v>232.22878916438742</v>
      </c>
    </row>
    <row r="22" spans="1:33" ht="12.75">
      <c r="A22" s="13">
        <f t="shared" si="0"/>
        <v>37071</v>
      </c>
      <c r="B22" s="20">
        <v>180</v>
      </c>
      <c r="C22" s="16">
        <v>0.726273119</v>
      </c>
      <c r="D22" s="21">
        <v>0.726273119</v>
      </c>
      <c r="E22" s="17">
        <v>127</v>
      </c>
      <c r="F22" s="54">
        <v>0</v>
      </c>
      <c r="G22" s="51">
        <v>39.62189633</v>
      </c>
      <c r="H22" s="51">
        <v>-78.75512413</v>
      </c>
      <c r="I22" s="23">
        <v>1036.1</v>
      </c>
      <c r="J22" s="19">
        <f t="shared" si="4"/>
        <v>1006.8</v>
      </c>
      <c r="K22" s="18">
        <f t="shared" si="1"/>
        <v>53.029052122707114</v>
      </c>
      <c r="L22" s="18">
        <f t="shared" si="2"/>
        <v>238.82905212270714</v>
      </c>
      <c r="M22" s="18">
        <f t="shared" si="3"/>
        <v>222.32905212270714</v>
      </c>
      <c r="N22" s="22">
        <f t="shared" si="5"/>
        <v>230.57905212270714</v>
      </c>
      <c r="O22" s="19">
        <v>31.5</v>
      </c>
      <c r="P22" s="19">
        <v>57.3</v>
      </c>
      <c r="Q22"/>
      <c r="Z22" s="25">
        <v>0.026</v>
      </c>
      <c r="AF22" s="24">
        <v>0.001</v>
      </c>
      <c r="AG22" s="22">
        <v>230.57905212270714</v>
      </c>
    </row>
    <row r="23" spans="1:33" ht="12.75">
      <c r="A23" s="13">
        <f t="shared" si="0"/>
        <v>37071</v>
      </c>
      <c r="B23" s="20">
        <v>180</v>
      </c>
      <c r="C23" s="16">
        <v>0.726388872</v>
      </c>
      <c r="D23" s="21">
        <v>0.726388872</v>
      </c>
      <c r="E23" s="17">
        <v>137</v>
      </c>
      <c r="F23" s="54">
        <v>0</v>
      </c>
      <c r="G23" s="51">
        <v>39.62243802</v>
      </c>
      <c r="H23" s="51">
        <v>-78.75468731</v>
      </c>
      <c r="I23" s="23">
        <v>1035.8</v>
      </c>
      <c r="J23" s="19">
        <f t="shared" si="4"/>
        <v>1006.5</v>
      </c>
      <c r="K23" s="18">
        <f t="shared" si="1"/>
        <v>55.50378060831476</v>
      </c>
      <c r="L23" s="18">
        <f t="shared" si="2"/>
        <v>241.30378060831478</v>
      </c>
      <c r="M23" s="18">
        <f t="shared" si="3"/>
        <v>224.80378060831478</v>
      </c>
      <c r="N23" s="22">
        <f t="shared" si="5"/>
        <v>233.05378060831478</v>
      </c>
      <c r="O23" s="19">
        <v>31.8</v>
      </c>
      <c r="P23" s="19">
        <v>56.6</v>
      </c>
      <c r="Q23"/>
      <c r="Z23" s="25">
        <v>0.024</v>
      </c>
      <c r="AF23" s="24">
        <v>-0.001</v>
      </c>
      <c r="AG23" s="22">
        <v>233.05378060831478</v>
      </c>
    </row>
    <row r="24" spans="1:33" ht="12.75">
      <c r="A24" s="13">
        <f t="shared" si="0"/>
        <v>37071</v>
      </c>
      <c r="B24" s="20">
        <v>180</v>
      </c>
      <c r="C24" s="16">
        <v>0.726504624</v>
      </c>
      <c r="D24" s="21">
        <v>0.726504624</v>
      </c>
      <c r="E24" s="17">
        <v>147</v>
      </c>
      <c r="F24" s="54">
        <v>0</v>
      </c>
      <c r="G24" s="51">
        <v>39.62256478</v>
      </c>
      <c r="H24" s="51">
        <v>-78.75461322</v>
      </c>
      <c r="I24" s="23">
        <v>1035.9</v>
      </c>
      <c r="J24" s="19">
        <f t="shared" si="4"/>
        <v>1006.6000000000001</v>
      </c>
      <c r="K24" s="18">
        <f t="shared" si="1"/>
        <v>54.67878916438742</v>
      </c>
      <c r="L24" s="18">
        <f t="shared" si="2"/>
        <v>240.47878916438742</v>
      </c>
      <c r="M24" s="18">
        <f t="shared" si="3"/>
        <v>223.97878916438742</v>
      </c>
      <c r="N24" s="22">
        <f t="shared" si="5"/>
        <v>232.22878916438742</v>
      </c>
      <c r="O24" s="19">
        <v>32.2</v>
      </c>
      <c r="P24" s="19">
        <v>56.1</v>
      </c>
      <c r="Q24"/>
      <c r="S24" s="14">
        <v>0.0002178</v>
      </c>
      <c r="T24" s="14">
        <v>0.0001467</v>
      </c>
      <c r="U24" s="14">
        <v>8.455E-05</v>
      </c>
      <c r="V24" s="55">
        <v>970.9</v>
      </c>
      <c r="W24" s="55">
        <v>311</v>
      </c>
      <c r="X24" s="55">
        <v>310.1</v>
      </c>
      <c r="Y24" s="55">
        <v>28.9</v>
      </c>
      <c r="Z24" s="25">
        <v>0.026</v>
      </c>
      <c r="AF24" s="24">
        <v>0.001</v>
      </c>
      <c r="AG24" s="22">
        <v>232.22878916438742</v>
      </c>
    </row>
    <row r="25" spans="1:33" ht="12.75">
      <c r="A25" s="13">
        <f t="shared" si="0"/>
        <v>37071</v>
      </c>
      <c r="B25" s="20">
        <v>180</v>
      </c>
      <c r="C25" s="16">
        <v>0.726620376</v>
      </c>
      <c r="D25" s="21">
        <v>0.726620376</v>
      </c>
      <c r="E25" s="17">
        <v>157</v>
      </c>
      <c r="F25" s="54">
        <v>0</v>
      </c>
      <c r="G25" s="51">
        <v>39.6225572</v>
      </c>
      <c r="H25" s="51">
        <v>-78.75462963</v>
      </c>
      <c r="I25" s="23">
        <v>1036</v>
      </c>
      <c r="J25" s="19">
        <f t="shared" si="4"/>
        <v>1006.7</v>
      </c>
      <c r="K25" s="18">
        <f t="shared" si="1"/>
        <v>53.8538796746135</v>
      </c>
      <c r="L25" s="18">
        <f t="shared" si="2"/>
        <v>239.6538796746135</v>
      </c>
      <c r="M25" s="18">
        <f t="shared" si="3"/>
        <v>223.1538796746135</v>
      </c>
      <c r="N25" s="22">
        <f t="shared" si="5"/>
        <v>231.4038796746135</v>
      </c>
      <c r="O25" s="19">
        <v>32.4</v>
      </c>
      <c r="P25" s="19">
        <v>56.1</v>
      </c>
      <c r="Q25"/>
      <c r="Z25" s="25">
        <v>9.758</v>
      </c>
      <c r="AF25" s="24">
        <v>0.12</v>
      </c>
      <c r="AG25" s="22">
        <v>231.4038796746135</v>
      </c>
    </row>
    <row r="26" spans="1:33" ht="12.75">
      <c r="A26" s="13">
        <f t="shared" si="0"/>
        <v>37071</v>
      </c>
      <c r="B26" s="20">
        <v>180</v>
      </c>
      <c r="C26" s="16">
        <v>0.726736128</v>
      </c>
      <c r="D26" s="21">
        <v>0.726736128</v>
      </c>
      <c r="E26" s="17">
        <v>167</v>
      </c>
      <c r="F26" s="54">
        <v>0</v>
      </c>
      <c r="G26" s="51">
        <v>39.62254208</v>
      </c>
      <c r="H26" s="51">
        <v>-78.75463016</v>
      </c>
      <c r="I26" s="23">
        <v>1035.9</v>
      </c>
      <c r="J26" s="19">
        <f t="shared" si="4"/>
        <v>1006.6000000000001</v>
      </c>
      <c r="K26" s="18">
        <f t="shared" si="1"/>
        <v>54.67878916438742</v>
      </c>
      <c r="L26" s="18">
        <f t="shared" si="2"/>
        <v>240.47878916438742</v>
      </c>
      <c r="M26" s="18">
        <f t="shared" si="3"/>
        <v>223.97878916438742</v>
      </c>
      <c r="N26" s="22">
        <f t="shared" si="5"/>
        <v>232.22878916438742</v>
      </c>
      <c r="O26" s="19">
        <v>32.5</v>
      </c>
      <c r="P26" s="19">
        <v>55.7</v>
      </c>
      <c r="Q26"/>
      <c r="Z26" s="25">
        <v>0.006</v>
      </c>
      <c r="AF26" s="24">
        <v>0.104</v>
      </c>
      <c r="AG26" s="22">
        <v>232.22878916438742</v>
      </c>
    </row>
    <row r="27" spans="1:33" ht="12.75">
      <c r="A27" s="13">
        <f t="shared" si="0"/>
        <v>37071</v>
      </c>
      <c r="B27" s="20">
        <v>180</v>
      </c>
      <c r="C27" s="16">
        <v>0.726851881</v>
      </c>
      <c r="D27" s="21">
        <v>0.726851881</v>
      </c>
      <c r="E27" s="17">
        <v>177</v>
      </c>
      <c r="F27" s="54">
        <v>0</v>
      </c>
      <c r="G27" s="51">
        <v>39.62252839</v>
      </c>
      <c r="H27" s="51">
        <v>-78.75462433</v>
      </c>
      <c r="I27" s="23">
        <v>1035.8</v>
      </c>
      <c r="J27" s="19">
        <f t="shared" si="4"/>
        <v>1006.5</v>
      </c>
      <c r="K27" s="18">
        <f t="shared" si="1"/>
        <v>55.50378060831476</v>
      </c>
      <c r="L27" s="18">
        <f t="shared" si="2"/>
        <v>241.30378060831478</v>
      </c>
      <c r="M27" s="18">
        <f t="shared" si="3"/>
        <v>224.80378060831478</v>
      </c>
      <c r="N27" s="22">
        <f t="shared" si="5"/>
        <v>233.05378060831478</v>
      </c>
      <c r="O27" s="19">
        <v>32.5</v>
      </c>
      <c r="P27" s="19">
        <v>55.1</v>
      </c>
      <c r="Q27"/>
      <c r="S27" s="14">
        <v>0.0002101</v>
      </c>
      <c r="T27" s="14">
        <v>0.0001428</v>
      </c>
      <c r="U27" s="14">
        <v>8.054E-05</v>
      </c>
      <c r="V27" s="55">
        <v>970.9</v>
      </c>
      <c r="W27" s="55">
        <v>311.1</v>
      </c>
      <c r="X27" s="55">
        <v>310.1</v>
      </c>
      <c r="Y27" s="55">
        <v>28.7</v>
      </c>
      <c r="Z27" s="25">
        <v>0.006</v>
      </c>
      <c r="AF27" s="24">
        <v>0.096</v>
      </c>
      <c r="AG27" s="22">
        <v>233.05378060831478</v>
      </c>
    </row>
    <row r="28" spans="1:33" ht="12.75">
      <c r="A28" s="13">
        <f t="shared" si="0"/>
        <v>37071</v>
      </c>
      <c r="B28" s="20">
        <v>180</v>
      </c>
      <c r="C28" s="16">
        <v>0.726967573</v>
      </c>
      <c r="D28" s="21">
        <v>0.726967573</v>
      </c>
      <c r="E28" s="17">
        <v>187</v>
      </c>
      <c r="F28" s="54">
        <v>0</v>
      </c>
      <c r="G28" s="51">
        <v>39.62252991</v>
      </c>
      <c r="H28" s="51">
        <v>-78.75463248</v>
      </c>
      <c r="I28" s="23">
        <v>1035.9</v>
      </c>
      <c r="J28" s="19">
        <f t="shared" si="4"/>
        <v>1006.6000000000001</v>
      </c>
      <c r="K28" s="18">
        <f t="shared" si="1"/>
        <v>54.67878916438742</v>
      </c>
      <c r="L28" s="18">
        <f t="shared" si="2"/>
        <v>240.47878916438742</v>
      </c>
      <c r="M28" s="18">
        <f t="shared" si="3"/>
        <v>223.97878916438742</v>
      </c>
      <c r="N28" s="22">
        <f t="shared" si="5"/>
        <v>232.22878916438742</v>
      </c>
      <c r="O28" s="19">
        <v>32.6</v>
      </c>
      <c r="P28" s="19">
        <v>54.8</v>
      </c>
      <c r="Q28"/>
      <c r="Z28" s="25">
        <v>0.005</v>
      </c>
      <c r="AF28" s="24">
        <v>0.099</v>
      </c>
      <c r="AG28" s="22">
        <v>232.22878916438742</v>
      </c>
    </row>
    <row r="29" spans="1:33" ht="12.75">
      <c r="A29" s="13">
        <f t="shared" si="0"/>
        <v>37071</v>
      </c>
      <c r="B29" s="20">
        <v>180</v>
      </c>
      <c r="C29" s="16">
        <v>0.727083325</v>
      </c>
      <c r="D29" s="21">
        <v>0.727083325</v>
      </c>
      <c r="E29" s="17">
        <v>197</v>
      </c>
      <c r="F29" s="54">
        <v>0</v>
      </c>
      <c r="G29" s="51">
        <v>39.62253584</v>
      </c>
      <c r="H29" s="51">
        <v>-78.75464848</v>
      </c>
      <c r="I29" s="23">
        <v>1036</v>
      </c>
      <c r="J29" s="19">
        <f t="shared" si="4"/>
        <v>1006.7</v>
      </c>
      <c r="K29" s="18">
        <f t="shared" si="1"/>
        <v>53.8538796746135</v>
      </c>
      <c r="L29" s="18">
        <f t="shared" si="2"/>
        <v>239.6538796746135</v>
      </c>
      <c r="M29" s="18">
        <f t="shared" si="3"/>
        <v>223.1538796746135</v>
      </c>
      <c r="N29" s="22">
        <f t="shared" si="5"/>
        <v>231.4038796746135</v>
      </c>
      <c r="O29" s="19">
        <v>32.2</v>
      </c>
      <c r="P29" s="19">
        <v>55.4</v>
      </c>
      <c r="Q29"/>
      <c r="Z29" s="25">
        <v>0.005</v>
      </c>
      <c r="AF29" s="24">
        <v>0.072</v>
      </c>
      <c r="AG29" s="22">
        <v>231.4038796746135</v>
      </c>
    </row>
    <row r="30" spans="1:33" ht="12.75">
      <c r="A30" s="13">
        <f t="shared" si="0"/>
        <v>37071</v>
      </c>
      <c r="B30" s="20">
        <v>180</v>
      </c>
      <c r="C30" s="16">
        <v>0.727199078</v>
      </c>
      <c r="D30" s="21">
        <v>0.727199078</v>
      </c>
      <c r="E30" s="17">
        <v>207</v>
      </c>
      <c r="F30" s="54">
        <v>0</v>
      </c>
      <c r="G30" s="51">
        <v>39.62251861</v>
      </c>
      <c r="H30" s="51">
        <v>-78.75463874</v>
      </c>
      <c r="I30" s="23">
        <v>1035.8</v>
      </c>
      <c r="J30" s="19">
        <f t="shared" si="4"/>
        <v>1006.5</v>
      </c>
      <c r="K30" s="18">
        <f t="shared" si="1"/>
        <v>55.50378060831476</v>
      </c>
      <c r="L30" s="18">
        <f t="shared" si="2"/>
        <v>241.30378060831478</v>
      </c>
      <c r="M30" s="18">
        <f t="shared" si="3"/>
        <v>224.80378060831478</v>
      </c>
      <c r="N30" s="22">
        <f t="shared" si="5"/>
        <v>233.05378060831478</v>
      </c>
      <c r="O30" s="19">
        <v>32</v>
      </c>
      <c r="P30" s="19">
        <v>55.3</v>
      </c>
      <c r="Q30"/>
      <c r="S30" s="14">
        <v>0.0002121</v>
      </c>
      <c r="T30" s="14">
        <v>0.000143</v>
      </c>
      <c r="U30" s="14">
        <v>8.108E-05</v>
      </c>
      <c r="V30" s="55">
        <v>970.8</v>
      </c>
      <c r="W30" s="55">
        <v>311.3</v>
      </c>
      <c r="X30" s="55">
        <v>310.2</v>
      </c>
      <c r="Y30" s="55">
        <v>28.7</v>
      </c>
      <c r="Z30" s="25">
        <v>0.005</v>
      </c>
      <c r="AF30" s="24">
        <v>0.073</v>
      </c>
      <c r="AG30" s="22">
        <v>233.05378060831478</v>
      </c>
    </row>
    <row r="31" spans="1:33" ht="12.75">
      <c r="A31" s="13">
        <f t="shared" si="0"/>
        <v>37071</v>
      </c>
      <c r="B31" s="20">
        <v>180</v>
      </c>
      <c r="C31" s="16">
        <v>0.72731483</v>
      </c>
      <c r="D31" s="21">
        <v>0.72731483</v>
      </c>
      <c r="E31" s="17">
        <v>217</v>
      </c>
      <c r="F31" s="54">
        <v>0</v>
      </c>
      <c r="G31" s="51">
        <v>39.62250503</v>
      </c>
      <c r="H31" s="51">
        <v>-78.75462036</v>
      </c>
      <c r="I31" s="23">
        <v>1035.6</v>
      </c>
      <c r="J31" s="19">
        <f t="shared" si="4"/>
        <v>1006.3</v>
      </c>
      <c r="K31" s="18">
        <f t="shared" si="1"/>
        <v>57.15400942376101</v>
      </c>
      <c r="L31" s="18">
        <f t="shared" si="2"/>
        <v>242.95400942376102</v>
      </c>
      <c r="M31" s="18">
        <f t="shared" si="3"/>
        <v>226.45400942376102</v>
      </c>
      <c r="N31" s="22">
        <f t="shared" si="5"/>
        <v>234.70400942376102</v>
      </c>
      <c r="O31" s="19">
        <v>32.1</v>
      </c>
      <c r="P31" s="19">
        <v>54.2</v>
      </c>
      <c r="Q31"/>
      <c r="Z31" s="25">
        <v>0.005</v>
      </c>
      <c r="AF31" s="24">
        <v>0.073</v>
      </c>
      <c r="AG31" s="22">
        <v>234.70400942376102</v>
      </c>
    </row>
    <row r="32" spans="1:33" ht="12.75">
      <c r="A32" s="13">
        <f t="shared" si="0"/>
        <v>37071</v>
      </c>
      <c r="B32" s="20">
        <v>180</v>
      </c>
      <c r="C32" s="16">
        <v>0.727430582</v>
      </c>
      <c r="D32" s="21">
        <v>0.727430582</v>
      </c>
      <c r="E32" s="17">
        <v>227</v>
      </c>
      <c r="F32" s="54">
        <v>0</v>
      </c>
      <c r="G32" s="51">
        <v>39.62246585</v>
      </c>
      <c r="H32" s="51">
        <v>-78.75458118</v>
      </c>
      <c r="I32" s="23">
        <v>1035.7</v>
      </c>
      <c r="J32" s="19">
        <f t="shared" si="4"/>
        <v>1006.4000000000001</v>
      </c>
      <c r="K32" s="18">
        <f t="shared" si="1"/>
        <v>56.32885402267421</v>
      </c>
      <c r="L32" s="18">
        <f t="shared" si="2"/>
        <v>242.1288540226742</v>
      </c>
      <c r="M32" s="18">
        <f t="shared" si="3"/>
        <v>225.6288540226742</v>
      </c>
      <c r="N32" s="22">
        <f t="shared" si="5"/>
        <v>233.8788540226742</v>
      </c>
      <c r="O32" s="19">
        <v>32.1</v>
      </c>
      <c r="P32" s="19">
        <v>54.2</v>
      </c>
      <c r="Q32"/>
      <c r="Z32" s="25">
        <v>0.004</v>
      </c>
      <c r="AF32" s="24">
        <v>0.071</v>
      </c>
      <c r="AG32" s="22">
        <v>233.8788540226742</v>
      </c>
    </row>
    <row r="33" spans="1:33" ht="12.75">
      <c r="A33" s="13">
        <f t="shared" si="0"/>
        <v>37071</v>
      </c>
      <c r="B33" s="20">
        <v>180</v>
      </c>
      <c r="C33" s="16">
        <v>0.727546275</v>
      </c>
      <c r="D33" s="21">
        <v>0.727546275</v>
      </c>
      <c r="E33" s="17">
        <v>237</v>
      </c>
      <c r="F33" s="54">
        <v>0</v>
      </c>
      <c r="G33" s="51">
        <v>39.62243683</v>
      </c>
      <c r="H33" s="51">
        <v>-78.754557</v>
      </c>
      <c r="I33" s="23">
        <v>1036</v>
      </c>
      <c r="J33" s="19">
        <f t="shared" si="4"/>
        <v>1006.7</v>
      </c>
      <c r="K33" s="18">
        <f t="shared" si="1"/>
        <v>53.8538796746135</v>
      </c>
      <c r="L33" s="18">
        <f t="shared" si="2"/>
        <v>239.6538796746135</v>
      </c>
      <c r="M33" s="18">
        <f t="shared" si="3"/>
        <v>223.1538796746135</v>
      </c>
      <c r="N33" s="22">
        <f t="shared" si="5"/>
        <v>231.4038796746135</v>
      </c>
      <c r="O33" s="19">
        <v>32.4</v>
      </c>
      <c r="P33" s="19">
        <v>54.6</v>
      </c>
      <c r="Q33"/>
      <c r="S33" s="14">
        <v>0.0002162</v>
      </c>
      <c r="T33" s="14">
        <v>0.0001459</v>
      </c>
      <c r="U33" s="14">
        <v>8.275E-05</v>
      </c>
      <c r="V33" s="55">
        <v>970.8</v>
      </c>
      <c r="W33" s="55">
        <v>311.4</v>
      </c>
      <c r="X33" s="55">
        <v>310.3</v>
      </c>
      <c r="Y33" s="55">
        <v>28.5</v>
      </c>
      <c r="Z33" s="25">
        <v>9.76</v>
      </c>
      <c r="AF33" s="24">
        <v>0.07</v>
      </c>
      <c r="AG33" s="22">
        <v>231.4038796746135</v>
      </c>
    </row>
    <row r="34" spans="1:33" ht="12.75">
      <c r="A34" s="13">
        <f t="shared" si="0"/>
        <v>37071</v>
      </c>
      <c r="B34" s="20">
        <v>180</v>
      </c>
      <c r="C34" s="16">
        <v>0.727662027</v>
      </c>
      <c r="D34" s="21">
        <v>0.727662027</v>
      </c>
      <c r="E34" s="17">
        <v>247</v>
      </c>
      <c r="F34" s="54">
        <v>0</v>
      </c>
      <c r="G34" s="51">
        <v>39.62242947</v>
      </c>
      <c r="H34" s="51">
        <v>-78.7545545</v>
      </c>
      <c r="I34" s="23">
        <v>1035.9</v>
      </c>
      <c r="J34" s="19">
        <f t="shared" si="4"/>
        <v>1006.6000000000001</v>
      </c>
      <c r="K34" s="18">
        <f t="shared" si="1"/>
        <v>54.67878916438742</v>
      </c>
      <c r="L34" s="18">
        <f t="shared" si="2"/>
        <v>240.47878916438742</v>
      </c>
      <c r="M34" s="18">
        <f t="shared" si="3"/>
        <v>223.97878916438742</v>
      </c>
      <c r="N34" s="22">
        <f t="shared" si="5"/>
        <v>232.22878916438742</v>
      </c>
      <c r="O34" s="19">
        <v>32.6</v>
      </c>
      <c r="P34" s="19">
        <v>55.1</v>
      </c>
      <c r="Q34"/>
      <c r="Z34" s="25">
        <v>9.76</v>
      </c>
      <c r="AF34" s="24">
        <v>0.069</v>
      </c>
      <c r="AG34" s="22">
        <v>232.22878916438742</v>
      </c>
    </row>
    <row r="35" spans="1:33" ht="12.75">
      <c r="A35" s="13">
        <f t="shared" si="0"/>
        <v>37071</v>
      </c>
      <c r="B35" s="20">
        <v>180</v>
      </c>
      <c r="C35" s="16">
        <v>0.727777779</v>
      </c>
      <c r="D35" s="21">
        <v>0.727777779</v>
      </c>
      <c r="E35" s="17">
        <v>257</v>
      </c>
      <c r="F35" s="54">
        <v>0</v>
      </c>
      <c r="G35" s="51">
        <v>39.62239715</v>
      </c>
      <c r="H35" s="51">
        <v>-78.75455061</v>
      </c>
      <c r="I35" s="23">
        <v>1035.8</v>
      </c>
      <c r="J35" s="19">
        <f t="shared" si="4"/>
        <v>1006.5</v>
      </c>
      <c r="K35" s="18">
        <f t="shared" si="1"/>
        <v>55.50378060831476</v>
      </c>
      <c r="L35" s="18">
        <f t="shared" si="2"/>
        <v>241.30378060831478</v>
      </c>
      <c r="M35" s="18">
        <f t="shared" si="3"/>
        <v>224.80378060831478</v>
      </c>
      <c r="N35" s="22">
        <f t="shared" si="5"/>
        <v>233.05378060831478</v>
      </c>
      <c r="O35" s="19">
        <v>32.4</v>
      </c>
      <c r="P35" s="19">
        <v>54.1</v>
      </c>
      <c r="Q35"/>
      <c r="Z35" s="25">
        <v>9.76</v>
      </c>
      <c r="AF35" s="24">
        <v>0.07</v>
      </c>
      <c r="AG35" s="22">
        <v>233.05378060831478</v>
      </c>
    </row>
    <row r="36" spans="1:33" ht="12.75">
      <c r="A36" s="13">
        <f t="shared" si="0"/>
        <v>37071</v>
      </c>
      <c r="B36" s="20">
        <v>180</v>
      </c>
      <c r="C36" s="16">
        <v>0.727893531</v>
      </c>
      <c r="D36" s="21">
        <v>0.727893531</v>
      </c>
      <c r="E36" s="17">
        <v>267</v>
      </c>
      <c r="F36" s="54">
        <v>0</v>
      </c>
      <c r="G36" s="51">
        <v>39.62237611</v>
      </c>
      <c r="H36" s="51">
        <v>-78.75454604</v>
      </c>
      <c r="I36" s="23">
        <v>1035.9</v>
      </c>
      <c r="J36" s="19">
        <f t="shared" si="4"/>
        <v>1006.6000000000001</v>
      </c>
      <c r="K36" s="18">
        <f t="shared" si="1"/>
        <v>54.67878916438742</v>
      </c>
      <c r="L36" s="18">
        <f t="shared" si="2"/>
        <v>240.47878916438742</v>
      </c>
      <c r="M36" s="18">
        <f t="shared" si="3"/>
        <v>223.97878916438742</v>
      </c>
      <c r="N36" s="22">
        <f t="shared" si="5"/>
        <v>232.22878916438742</v>
      </c>
      <c r="O36" s="19">
        <v>32.4</v>
      </c>
      <c r="P36" s="19">
        <v>54.6</v>
      </c>
      <c r="Q36"/>
      <c r="S36" s="14">
        <v>0.0002179</v>
      </c>
      <c r="T36" s="14">
        <v>0.000148</v>
      </c>
      <c r="U36" s="14">
        <v>8.428E-05</v>
      </c>
      <c r="V36" s="55">
        <v>971</v>
      </c>
      <c r="W36" s="55">
        <v>311.5</v>
      </c>
      <c r="X36" s="55">
        <v>310.3</v>
      </c>
      <c r="Y36" s="55">
        <v>28.3</v>
      </c>
      <c r="Z36" s="25">
        <v>4.602</v>
      </c>
      <c r="AF36" s="24">
        <v>0.069</v>
      </c>
      <c r="AG36" s="22">
        <v>232.22878916438742</v>
      </c>
    </row>
    <row r="37" spans="1:33" ht="12.75">
      <c r="A37" s="13">
        <f t="shared" si="0"/>
        <v>37071</v>
      </c>
      <c r="B37" s="20">
        <v>180</v>
      </c>
      <c r="C37" s="16">
        <v>0.728009284</v>
      </c>
      <c r="D37" s="21">
        <v>0.728009284</v>
      </c>
      <c r="E37" s="17">
        <v>277</v>
      </c>
      <c r="F37" s="54">
        <v>0</v>
      </c>
      <c r="G37" s="51">
        <v>39.6223695</v>
      </c>
      <c r="H37" s="51">
        <v>-78.75454118</v>
      </c>
      <c r="I37" s="23">
        <v>1035.8</v>
      </c>
      <c r="J37" s="19">
        <f t="shared" si="4"/>
        <v>1006.5</v>
      </c>
      <c r="K37" s="18">
        <f t="shared" si="1"/>
        <v>55.50378060831476</v>
      </c>
      <c r="L37" s="18">
        <f t="shared" si="2"/>
        <v>241.30378060831478</v>
      </c>
      <c r="M37" s="18">
        <f t="shared" si="3"/>
        <v>224.80378060831478</v>
      </c>
      <c r="N37" s="22">
        <f t="shared" si="5"/>
        <v>233.05378060831478</v>
      </c>
      <c r="O37" s="19">
        <v>32.4</v>
      </c>
      <c r="P37" s="19">
        <v>53.9</v>
      </c>
      <c r="Q37"/>
      <c r="Z37" s="25">
        <v>9.759</v>
      </c>
      <c r="AF37" s="24">
        <v>0.068</v>
      </c>
      <c r="AG37" s="22">
        <v>233.05378060831478</v>
      </c>
    </row>
    <row r="38" spans="1:33" ht="12.75">
      <c r="A38" s="13">
        <f t="shared" si="0"/>
        <v>37071</v>
      </c>
      <c r="B38" s="20">
        <v>180</v>
      </c>
      <c r="C38" s="16">
        <v>0.728124976</v>
      </c>
      <c r="D38" s="21">
        <v>0.728124976</v>
      </c>
      <c r="E38" s="17">
        <v>287</v>
      </c>
      <c r="F38" s="54">
        <v>0</v>
      </c>
      <c r="G38" s="51">
        <v>39.62238017</v>
      </c>
      <c r="H38" s="51">
        <v>-78.75456258</v>
      </c>
      <c r="I38" s="23">
        <v>1036</v>
      </c>
      <c r="J38" s="19">
        <f t="shared" si="4"/>
        <v>1006.7</v>
      </c>
      <c r="K38" s="18">
        <f t="shared" si="1"/>
        <v>53.8538796746135</v>
      </c>
      <c r="L38" s="18">
        <f t="shared" si="2"/>
        <v>239.6538796746135</v>
      </c>
      <c r="M38" s="18">
        <f t="shared" si="3"/>
        <v>223.1538796746135</v>
      </c>
      <c r="N38" s="22">
        <f t="shared" si="5"/>
        <v>231.4038796746135</v>
      </c>
      <c r="O38" s="19">
        <v>32.5</v>
      </c>
      <c r="P38" s="19">
        <v>53.5</v>
      </c>
      <c r="Q38"/>
      <c r="Z38" s="25">
        <v>-0.224</v>
      </c>
      <c r="AF38" s="24">
        <v>0.069</v>
      </c>
      <c r="AG38" s="22">
        <v>231.4038796746135</v>
      </c>
    </row>
    <row r="39" spans="1:33" ht="12.75">
      <c r="A39" s="13">
        <f t="shared" si="0"/>
        <v>37071</v>
      </c>
      <c r="B39" s="20">
        <v>180</v>
      </c>
      <c r="C39" s="16">
        <v>0.728240728</v>
      </c>
      <c r="D39" s="21">
        <v>0.728240728</v>
      </c>
      <c r="E39" s="17">
        <v>297</v>
      </c>
      <c r="F39" s="54">
        <v>0</v>
      </c>
      <c r="G39" s="51">
        <v>39.6223976</v>
      </c>
      <c r="H39" s="51">
        <v>-78.75458897</v>
      </c>
      <c r="I39" s="23">
        <v>1035.5</v>
      </c>
      <c r="J39" s="19">
        <f t="shared" si="4"/>
        <v>1006.2</v>
      </c>
      <c r="K39" s="18">
        <f t="shared" si="1"/>
        <v>57.979246827868664</v>
      </c>
      <c r="L39" s="18">
        <f t="shared" si="2"/>
        <v>243.7792468278687</v>
      </c>
      <c r="M39" s="18">
        <f t="shared" si="3"/>
        <v>227.2792468278687</v>
      </c>
      <c r="N39" s="22">
        <f t="shared" si="5"/>
        <v>235.5292468278687</v>
      </c>
      <c r="O39" s="19">
        <v>32.4</v>
      </c>
      <c r="P39" s="19">
        <v>54.2</v>
      </c>
      <c r="Q39"/>
      <c r="Z39" s="25">
        <v>3.486</v>
      </c>
      <c r="AF39" s="24">
        <v>0.066</v>
      </c>
      <c r="AG39" s="22">
        <v>235.5292468278687</v>
      </c>
    </row>
    <row r="40" spans="1:33" ht="12.75">
      <c r="A40" s="13">
        <f t="shared" si="0"/>
        <v>37071</v>
      </c>
      <c r="B40" s="20">
        <v>180</v>
      </c>
      <c r="C40" s="16">
        <v>0.728356481</v>
      </c>
      <c r="D40" s="21">
        <v>0.728356481</v>
      </c>
      <c r="E40" s="17">
        <v>307</v>
      </c>
      <c r="F40" s="54">
        <v>0</v>
      </c>
      <c r="G40" s="51">
        <v>39.62241852</v>
      </c>
      <c r="H40" s="51">
        <v>-78.75457339</v>
      </c>
      <c r="I40" s="23">
        <v>1035.8</v>
      </c>
      <c r="J40" s="19">
        <f t="shared" si="4"/>
        <v>1006.5</v>
      </c>
      <c r="K40" s="18">
        <f t="shared" si="1"/>
        <v>55.50378060831476</v>
      </c>
      <c r="L40" s="18">
        <f t="shared" si="2"/>
        <v>241.30378060831478</v>
      </c>
      <c r="M40" s="18">
        <f t="shared" si="3"/>
        <v>224.80378060831478</v>
      </c>
      <c r="N40" s="22">
        <f t="shared" si="5"/>
        <v>233.05378060831478</v>
      </c>
      <c r="O40" s="19">
        <v>32.5</v>
      </c>
      <c r="P40" s="19">
        <v>56.7</v>
      </c>
      <c r="Q40"/>
      <c r="S40" s="14">
        <v>0.0002218</v>
      </c>
      <c r="T40" s="14">
        <v>0.0001488</v>
      </c>
      <c r="U40" s="14">
        <v>8.463E-05</v>
      </c>
      <c r="V40" s="55">
        <v>971</v>
      </c>
      <c r="W40" s="55">
        <v>311.7</v>
      </c>
      <c r="X40" s="55">
        <v>310.4</v>
      </c>
      <c r="Y40" s="55">
        <v>28.3</v>
      </c>
      <c r="Z40" s="25">
        <v>9.76</v>
      </c>
      <c r="AF40" s="24">
        <v>0.068</v>
      </c>
      <c r="AG40" s="22">
        <v>233.05378060831478</v>
      </c>
    </row>
    <row r="41" spans="1:33" ht="12.75">
      <c r="A41" s="13">
        <f t="shared" si="0"/>
        <v>37071</v>
      </c>
      <c r="B41" s="20">
        <v>180</v>
      </c>
      <c r="C41" s="16">
        <v>0.728472233</v>
      </c>
      <c r="D41" s="21">
        <v>0.728472233</v>
      </c>
      <c r="E41" s="17">
        <v>317</v>
      </c>
      <c r="F41" s="54">
        <v>0</v>
      </c>
      <c r="G41" s="51">
        <v>39.62240542</v>
      </c>
      <c r="H41" s="51">
        <v>-78.75444121</v>
      </c>
      <c r="I41" s="23">
        <v>1036</v>
      </c>
      <c r="J41" s="19">
        <f t="shared" si="4"/>
        <v>1006.7</v>
      </c>
      <c r="K41" s="18">
        <f t="shared" si="1"/>
        <v>53.8538796746135</v>
      </c>
      <c r="L41" s="18">
        <f t="shared" si="2"/>
        <v>239.6538796746135</v>
      </c>
      <c r="M41" s="18">
        <f t="shared" si="3"/>
        <v>223.1538796746135</v>
      </c>
      <c r="N41" s="22">
        <f t="shared" si="5"/>
        <v>231.4038796746135</v>
      </c>
      <c r="O41" s="19">
        <v>32</v>
      </c>
      <c r="P41" s="19">
        <v>54.5</v>
      </c>
      <c r="Q41"/>
      <c r="Z41" s="25">
        <v>9.758</v>
      </c>
      <c r="AF41" s="24">
        <v>0.069</v>
      </c>
      <c r="AG41" s="22">
        <v>231.4038796746135</v>
      </c>
    </row>
    <row r="42" spans="1:33" ht="12.75">
      <c r="A42" s="13">
        <f t="shared" si="0"/>
        <v>37071</v>
      </c>
      <c r="B42" s="20">
        <v>180</v>
      </c>
      <c r="C42" s="16">
        <v>0.728587985</v>
      </c>
      <c r="D42" s="21">
        <v>0.728587985</v>
      </c>
      <c r="E42" s="17">
        <v>327</v>
      </c>
      <c r="F42" s="54">
        <v>0</v>
      </c>
      <c r="G42" s="51">
        <v>39.62217035</v>
      </c>
      <c r="H42" s="51">
        <v>-78.75403361</v>
      </c>
      <c r="I42" s="23">
        <v>1036</v>
      </c>
      <c r="J42" s="19">
        <f t="shared" si="4"/>
        <v>1006.7</v>
      </c>
      <c r="K42" s="18">
        <f t="shared" si="1"/>
        <v>53.8538796746135</v>
      </c>
      <c r="L42" s="18">
        <f t="shared" si="2"/>
        <v>239.6538796746135</v>
      </c>
      <c r="M42" s="18">
        <f t="shared" si="3"/>
        <v>223.1538796746135</v>
      </c>
      <c r="N42" s="22">
        <f t="shared" si="5"/>
        <v>231.4038796746135</v>
      </c>
      <c r="O42" s="19">
        <v>32.2</v>
      </c>
      <c r="P42" s="19">
        <v>54.9</v>
      </c>
      <c r="Q42"/>
      <c r="Z42" s="25">
        <v>-0.226</v>
      </c>
      <c r="AF42" s="24">
        <v>0.064</v>
      </c>
      <c r="AG42" s="22">
        <v>231.4038796746135</v>
      </c>
    </row>
    <row r="43" spans="1:33" ht="12.75">
      <c r="A43" s="13">
        <f t="shared" si="0"/>
        <v>37071</v>
      </c>
      <c r="B43" s="20">
        <v>180</v>
      </c>
      <c r="C43" s="16">
        <v>0.728703678</v>
      </c>
      <c r="D43" s="21">
        <v>0.728703678</v>
      </c>
      <c r="E43" s="17">
        <v>337</v>
      </c>
      <c r="F43" s="54">
        <v>0</v>
      </c>
      <c r="G43" s="51">
        <v>39.62184959</v>
      </c>
      <c r="H43" s="51">
        <v>-78.75371174</v>
      </c>
      <c r="I43" s="23">
        <v>1036.2</v>
      </c>
      <c r="J43" s="19">
        <f t="shared" si="4"/>
        <v>1006.9000000000001</v>
      </c>
      <c r="K43" s="18">
        <f t="shared" si="1"/>
        <v>52.20430649238977</v>
      </c>
      <c r="L43" s="18">
        <f t="shared" si="2"/>
        <v>238.0043064923898</v>
      </c>
      <c r="M43" s="18">
        <f t="shared" si="3"/>
        <v>221.5043064923898</v>
      </c>
      <c r="N43" s="22">
        <f t="shared" si="5"/>
        <v>229.7543064923898</v>
      </c>
      <c r="O43" s="19">
        <v>32</v>
      </c>
      <c r="P43" s="19">
        <v>54.2</v>
      </c>
      <c r="Q43"/>
      <c r="S43" s="14">
        <v>0.0002219</v>
      </c>
      <c r="T43" s="14">
        <v>0.0001522</v>
      </c>
      <c r="U43" s="14">
        <v>8.619E-05</v>
      </c>
      <c r="V43" s="55">
        <v>971.1</v>
      </c>
      <c r="W43" s="55">
        <v>311.8</v>
      </c>
      <c r="X43" s="55">
        <v>310.5</v>
      </c>
      <c r="Y43" s="55">
        <v>28.3</v>
      </c>
      <c r="Z43" s="25">
        <v>5.605</v>
      </c>
      <c r="AF43" s="24">
        <v>0.001</v>
      </c>
      <c r="AG43" s="22">
        <v>229.8</v>
      </c>
    </row>
    <row r="44" spans="1:33" ht="12.75">
      <c r="A44" s="13">
        <f t="shared" si="0"/>
        <v>37071</v>
      </c>
      <c r="B44" s="20">
        <v>180</v>
      </c>
      <c r="C44" s="16">
        <v>0.72881943</v>
      </c>
      <c r="D44" s="21">
        <v>0.72881943</v>
      </c>
      <c r="E44" s="17">
        <v>347</v>
      </c>
      <c r="F44" s="54">
        <v>0</v>
      </c>
      <c r="G44" s="51">
        <v>39.62156128</v>
      </c>
      <c r="H44" s="51">
        <v>-78.75393453</v>
      </c>
      <c r="I44" s="23">
        <v>1036.4</v>
      </c>
      <c r="J44" s="19">
        <f t="shared" si="4"/>
        <v>1007.1000000000001</v>
      </c>
      <c r="K44" s="18">
        <f t="shared" si="1"/>
        <v>50.5550609314565</v>
      </c>
      <c r="L44" s="18">
        <f t="shared" si="2"/>
        <v>236.3550609314565</v>
      </c>
      <c r="M44" s="18">
        <f t="shared" si="3"/>
        <v>219.8550609314565</v>
      </c>
      <c r="N44" s="22">
        <f t="shared" si="5"/>
        <v>228.1050609314565</v>
      </c>
      <c r="O44" s="19">
        <v>31.7</v>
      </c>
      <c r="P44" s="19">
        <v>56.6</v>
      </c>
      <c r="Q44"/>
      <c r="R44" s="14">
        <v>2.52E-05</v>
      </c>
      <c r="Z44" s="25">
        <v>0.004</v>
      </c>
      <c r="AF44" s="24">
        <v>0.088</v>
      </c>
      <c r="AG44" s="22">
        <v>228.1050609314565</v>
      </c>
    </row>
    <row r="45" spans="1:33" ht="12.75">
      <c r="A45" s="13">
        <f t="shared" si="0"/>
        <v>37071</v>
      </c>
      <c r="B45" s="20">
        <v>180</v>
      </c>
      <c r="C45" s="16">
        <v>0.728935182</v>
      </c>
      <c r="D45" s="21">
        <v>0.728935182</v>
      </c>
      <c r="E45" s="17">
        <v>357</v>
      </c>
      <c r="F45" s="54">
        <v>0</v>
      </c>
      <c r="G45" s="51">
        <v>39.62096495</v>
      </c>
      <c r="H45" s="51">
        <v>-78.75435</v>
      </c>
      <c r="I45" s="23">
        <v>1037.1</v>
      </c>
      <c r="J45" s="19">
        <f t="shared" si="4"/>
        <v>1007.8</v>
      </c>
      <c r="K45" s="18">
        <f t="shared" si="1"/>
        <v>44.78527960805985</v>
      </c>
      <c r="L45" s="18">
        <f t="shared" si="2"/>
        <v>230.58527960805986</v>
      </c>
      <c r="M45" s="18">
        <f t="shared" si="3"/>
        <v>214.08527960805986</v>
      </c>
      <c r="N45" s="22">
        <f t="shared" si="5"/>
        <v>222.33527960805986</v>
      </c>
      <c r="O45" s="19">
        <v>31.8</v>
      </c>
      <c r="P45" s="19">
        <v>58.3</v>
      </c>
      <c r="Q45"/>
      <c r="Z45" s="25">
        <v>0.005</v>
      </c>
      <c r="AF45" s="24">
        <v>0.051</v>
      </c>
      <c r="AG45" s="22">
        <v>222.33527960805986</v>
      </c>
    </row>
    <row r="46" spans="1:33" ht="12.75">
      <c r="A46" s="13">
        <f t="shared" si="0"/>
        <v>37071</v>
      </c>
      <c r="B46" s="20">
        <v>180</v>
      </c>
      <c r="C46" s="16">
        <v>0.729050934</v>
      </c>
      <c r="D46" s="21">
        <v>0.729050934</v>
      </c>
      <c r="E46" s="17">
        <v>367</v>
      </c>
      <c r="F46" s="54">
        <v>0</v>
      </c>
      <c r="G46" s="51">
        <v>39.61926094</v>
      </c>
      <c r="H46" s="51">
        <v>-78.75609769</v>
      </c>
      <c r="I46" s="23">
        <v>1037.4</v>
      </c>
      <c r="J46" s="19">
        <f t="shared" si="4"/>
        <v>1008.1000000000001</v>
      </c>
      <c r="K46" s="18">
        <f t="shared" si="1"/>
        <v>42.31374289493735</v>
      </c>
      <c r="L46" s="18">
        <f t="shared" si="2"/>
        <v>228.11374289493736</v>
      </c>
      <c r="M46" s="18">
        <f t="shared" si="3"/>
        <v>211.61374289493736</v>
      </c>
      <c r="N46" s="22">
        <f t="shared" si="5"/>
        <v>219.86374289493736</v>
      </c>
      <c r="O46" s="19">
        <v>31.4</v>
      </c>
      <c r="P46" s="19">
        <v>55.3</v>
      </c>
      <c r="Q46"/>
      <c r="S46" s="14">
        <v>0.0002222</v>
      </c>
      <c r="T46" s="14">
        <v>0.0001495</v>
      </c>
      <c r="U46" s="14">
        <v>8.464E-05</v>
      </c>
      <c r="V46" s="55">
        <v>972.3</v>
      </c>
      <c r="W46" s="55">
        <v>312</v>
      </c>
      <c r="X46" s="55">
        <v>310.6</v>
      </c>
      <c r="Y46" s="55">
        <v>28.1</v>
      </c>
      <c r="Z46" s="25">
        <v>0.004</v>
      </c>
      <c r="AF46" s="24">
        <v>0.029</v>
      </c>
      <c r="AG46" s="22">
        <v>219.86374289493736</v>
      </c>
    </row>
    <row r="47" spans="1:33" ht="12.75">
      <c r="A47" s="13">
        <f t="shared" si="0"/>
        <v>37071</v>
      </c>
      <c r="B47" s="20">
        <v>180</v>
      </c>
      <c r="C47" s="16">
        <v>0.729166687</v>
      </c>
      <c r="D47" s="21">
        <v>0.729166687</v>
      </c>
      <c r="E47" s="17">
        <v>377</v>
      </c>
      <c r="F47" s="54">
        <v>0</v>
      </c>
      <c r="G47" s="51">
        <v>39.61645433</v>
      </c>
      <c r="H47" s="51">
        <v>-78.75907598</v>
      </c>
      <c r="I47" s="23">
        <v>1033.1</v>
      </c>
      <c r="J47" s="19">
        <f t="shared" si="4"/>
        <v>1003.8</v>
      </c>
      <c r="K47" s="18">
        <f t="shared" si="1"/>
        <v>77.8095878865878</v>
      </c>
      <c r="L47" s="18">
        <f t="shared" si="2"/>
        <v>263.6095878865878</v>
      </c>
      <c r="M47" s="18">
        <f t="shared" si="3"/>
        <v>247.1095878865878</v>
      </c>
      <c r="N47" s="22">
        <f t="shared" si="5"/>
        <v>255.3595878865878</v>
      </c>
      <c r="O47" s="19">
        <v>31.2</v>
      </c>
      <c r="P47" s="19">
        <v>56.4</v>
      </c>
      <c r="Q47"/>
      <c r="Z47" s="25">
        <v>0.002</v>
      </c>
      <c r="AF47" s="24">
        <v>0.022</v>
      </c>
      <c r="AG47" s="22">
        <v>255.3595878865878</v>
      </c>
    </row>
    <row r="48" spans="1:33" ht="12.75">
      <c r="A48" s="13">
        <f t="shared" si="0"/>
        <v>37071</v>
      </c>
      <c r="B48" s="20">
        <v>180</v>
      </c>
      <c r="C48" s="16">
        <v>0.729282379</v>
      </c>
      <c r="D48" s="21">
        <v>0.729282379</v>
      </c>
      <c r="E48" s="17">
        <v>387</v>
      </c>
      <c r="F48" s="54">
        <v>0</v>
      </c>
      <c r="G48" s="51">
        <v>39.61296531</v>
      </c>
      <c r="H48" s="51">
        <v>-78.76265196</v>
      </c>
      <c r="I48" s="23">
        <v>1027.9</v>
      </c>
      <c r="J48" s="19">
        <f t="shared" si="4"/>
        <v>998.6000000000001</v>
      </c>
      <c r="K48" s="18">
        <f t="shared" si="1"/>
        <v>120.93847742100273</v>
      </c>
      <c r="L48" s="18">
        <f t="shared" si="2"/>
        <v>306.73847742100276</v>
      </c>
      <c r="M48" s="18">
        <f t="shared" si="3"/>
        <v>290.23847742100276</v>
      </c>
      <c r="N48" s="22">
        <f t="shared" si="5"/>
        <v>298.48847742100276</v>
      </c>
      <c r="O48" s="19">
        <v>30.7</v>
      </c>
      <c r="P48" s="19">
        <v>56</v>
      </c>
      <c r="Q48"/>
      <c r="Z48" s="25">
        <v>0.006</v>
      </c>
      <c r="AF48" s="24">
        <v>0.026</v>
      </c>
      <c r="AG48" s="22">
        <v>298.48847742100276</v>
      </c>
    </row>
    <row r="49" spans="1:33" ht="12.75">
      <c r="A49" s="13">
        <f t="shared" si="0"/>
        <v>37071</v>
      </c>
      <c r="B49" s="20">
        <v>180</v>
      </c>
      <c r="C49" s="16">
        <v>0.729398131</v>
      </c>
      <c r="D49" s="21">
        <v>0.729398131</v>
      </c>
      <c r="E49" s="17">
        <v>397</v>
      </c>
      <c r="F49" s="54">
        <v>0</v>
      </c>
      <c r="G49" s="51">
        <v>39.60911894</v>
      </c>
      <c r="H49" s="51">
        <v>-78.766262</v>
      </c>
      <c r="I49" s="23">
        <v>1024.8</v>
      </c>
      <c r="J49" s="19">
        <f t="shared" si="4"/>
        <v>995.5</v>
      </c>
      <c r="K49" s="18">
        <f t="shared" si="1"/>
        <v>146.75691179305227</v>
      </c>
      <c r="L49" s="18">
        <f t="shared" si="2"/>
        <v>332.5569117930523</v>
      </c>
      <c r="M49" s="18">
        <f t="shared" si="3"/>
        <v>316.0569117930523</v>
      </c>
      <c r="N49" s="22">
        <f t="shared" si="5"/>
        <v>324.3069117930523</v>
      </c>
      <c r="O49" s="19">
        <v>30.1</v>
      </c>
      <c r="P49" s="19">
        <v>56.8</v>
      </c>
      <c r="Q49"/>
      <c r="S49" s="14">
        <v>0.0002267</v>
      </c>
      <c r="T49" s="14">
        <v>0.0001549</v>
      </c>
      <c r="U49" s="14">
        <v>8.789E-05</v>
      </c>
      <c r="V49" s="55">
        <v>967.4</v>
      </c>
      <c r="W49" s="55">
        <v>312</v>
      </c>
      <c r="X49" s="55">
        <v>310.6</v>
      </c>
      <c r="Y49" s="55">
        <v>28</v>
      </c>
      <c r="Z49" s="25">
        <v>8.451</v>
      </c>
      <c r="AF49" s="24">
        <v>0.028</v>
      </c>
      <c r="AG49" s="22">
        <v>324.3069117930523</v>
      </c>
    </row>
    <row r="50" spans="1:33" ht="12.75">
      <c r="A50" s="13">
        <f t="shared" si="0"/>
        <v>37071</v>
      </c>
      <c r="B50" s="20">
        <v>180</v>
      </c>
      <c r="C50" s="16">
        <v>0.729513884</v>
      </c>
      <c r="D50" s="21">
        <v>0.729513884</v>
      </c>
      <c r="E50" s="17">
        <v>407</v>
      </c>
      <c r="F50" s="54">
        <v>0</v>
      </c>
      <c r="G50" s="51">
        <v>39.60481614</v>
      </c>
      <c r="H50" s="51">
        <v>-78.76857172</v>
      </c>
      <c r="I50" s="23">
        <v>1023</v>
      </c>
      <c r="J50" s="19">
        <f t="shared" si="4"/>
        <v>993.7</v>
      </c>
      <c r="K50" s="18">
        <f t="shared" si="1"/>
        <v>161.78518099601175</v>
      </c>
      <c r="L50" s="18">
        <f t="shared" si="2"/>
        <v>347.5851809960118</v>
      </c>
      <c r="M50" s="18">
        <f t="shared" si="3"/>
        <v>331.0851809960118</v>
      </c>
      <c r="N50" s="22">
        <f t="shared" si="5"/>
        <v>339.3351809960118</v>
      </c>
      <c r="O50" s="19">
        <v>30.2</v>
      </c>
      <c r="P50" s="19">
        <v>57.6</v>
      </c>
      <c r="Q50"/>
      <c r="R50" s="14">
        <v>8.51E-06</v>
      </c>
      <c r="Z50" s="25">
        <v>6.514</v>
      </c>
      <c r="AF50" s="24">
        <v>0.028</v>
      </c>
      <c r="AG50" s="22">
        <v>339.3351809960118</v>
      </c>
    </row>
    <row r="51" spans="1:33" ht="12.75">
      <c r="A51" s="13">
        <f t="shared" si="0"/>
        <v>37071</v>
      </c>
      <c r="B51" s="20">
        <v>180</v>
      </c>
      <c r="C51" s="16">
        <v>0.729629636</v>
      </c>
      <c r="D51" s="21">
        <v>0.729629636</v>
      </c>
      <c r="E51" s="17">
        <v>417</v>
      </c>
      <c r="F51" s="54">
        <v>0</v>
      </c>
      <c r="G51" s="51">
        <v>39.60045595</v>
      </c>
      <c r="H51" s="51">
        <v>-78.76807844</v>
      </c>
      <c r="I51" s="23">
        <v>1020</v>
      </c>
      <c r="J51" s="19">
        <f t="shared" si="4"/>
        <v>990.7</v>
      </c>
      <c r="K51" s="18">
        <f t="shared" si="1"/>
        <v>186.89289425425812</v>
      </c>
      <c r="L51" s="18">
        <f t="shared" si="2"/>
        <v>372.69289425425814</v>
      </c>
      <c r="M51" s="18">
        <f t="shared" si="3"/>
        <v>356.19289425425814</v>
      </c>
      <c r="N51" s="22">
        <f t="shared" si="5"/>
        <v>364.44289425425814</v>
      </c>
      <c r="O51" s="19">
        <v>29.7</v>
      </c>
      <c r="P51" s="19">
        <v>57.6</v>
      </c>
      <c r="Q51"/>
      <c r="Z51" s="25">
        <v>2.466</v>
      </c>
      <c r="AF51" s="24">
        <v>0.029</v>
      </c>
      <c r="AG51" s="22">
        <v>364.44289425425814</v>
      </c>
    </row>
    <row r="52" spans="1:33" ht="12.75">
      <c r="A52" s="13">
        <f t="shared" si="0"/>
        <v>37071</v>
      </c>
      <c r="B52" s="20">
        <v>180</v>
      </c>
      <c r="C52" s="16">
        <v>0.729745388</v>
      </c>
      <c r="D52" s="21">
        <v>0.729745388</v>
      </c>
      <c r="E52" s="17">
        <v>427</v>
      </c>
      <c r="F52" s="54">
        <v>0</v>
      </c>
      <c r="G52" s="51">
        <v>39.59742899</v>
      </c>
      <c r="H52" s="51">
        <v>-78.76418316</v>
      </c>
      <c r="I52" s="23">
        <v>1019.4</v>
      </c>
      <c r="J52" s="19">
        <f t="shared" si="4"/>
        <v>990.1</v>
      </c>
      <c r="K52" s="18">
        <f t="shared" si="1"/>
        <v>191.92355961732684</v>
      </c>
      <c r="L52" s="18">
        <f t="shared" si="2"/>
        <v>377.7235596173268</v>
      </c>
      <c r="M52" s="18">
        <f t="shared" si="3"/>
        <v>361.2235596173268</v>
      </c>
      <c r="N52" s="22">
        <f t="shared" si="5"/>
        <v>369.4735596173268</v>
      </c>
      <c r="O52" s="19">
        <v>29.5</v>
      </c>
      <c r="P52" s="19">
        <v>58.5</v>
      </c>
      <c r="Q52"/>
      <c r="S52" s="14">
        <v>0.0002121</v>
      </c>
      <c r="T52" s="14">
        <v>0.0001445</v>
      </c>
      <c r="U52" s="14">
        <v>8.488E-05</v>
      </c>
      <c r="V52" s="55">
        <v>957.4</v>
      </c>
      <c r="W52" s="55">
        <v>312.2</v>
      </c>
      <c r="X52" s="55">
        <v>310.7</v>
      </c>
      <c r="Y52" s="55">
        <v>27.6</v>
      </c>
      <c r="Z52" s="25">
        <v>3.161</v>
      </c>
      <c r="AF52" s="24">
        <v>0.026</v>
      </c>
      <c r="AG52" s="22">
        <v>369.4735596173268</v>
      </c>
    </row>
    <row r="53" spans="1:33" ht="12.75">
      <c r="A53" s="13">
        <f t="shared" si="0"/>
        <v>37071</v>
      </c>
      <c r="B53" s="20">
        <v>180</v>
      </c>
      <c r="C53" s="16">
        <v>0.72986114</v>
      </c>
      <c r="D53" s="21">
        <v>0.72986114</v>
      </c>
      <c r="E53" s="17">
        <v>437</v>
      </c>
      <c r="F53" s="54">
        <v>0</v>
      </c>
      <c r="G53" s="51">
        <v>39.59716775</v>
      </c>
      <c r="H53" s="51">
        <v>-78.7569174</v>
      </c>
      <c r="I53" s="23">
        <v>1018.4</v>
      </c>
      <c r="J53" s="19">
        <f t="shared" si="4"/>
        <v>989.1</v>
      </c>
      <c r="K53" s="18">
        <f t="shared" si="1"/>
        <v>200.3147803919995</v>
      </c>
      <c r="L53" s="18">
        <f t="shared" si="2"/>
        <v>386.1147803919995</v>
      </c>
      <c r="M53" s="18">
        <f t="shared" si="3"/>
        <v>369.6147803919995</v>
      </c>
      <c r="N53" s="22">
        <f t="shared" si="5"/>
        <v>377.8647803919995</v>
      </c>
      <c r="O53" s="19">
        <v>29.5</v>
      </c>
      <c r="P53" s="19">
        <v>58.6</v>
      </c>
      <c r="Q53"/>
      <c r="Z53" s="25">
        <v>-0.066</v>
      </c>
      <c r="AF53" s="24">
        <v>0.025</v>
      </c>
      <c r="AG53" s="22">
        <v>377.8647803919995</v>
      </c>
    </row>
    <row r="54" spans="1:33" ht="12.75">
      <c r="A54" s="13">
        <f t="shared" si="0"/>
        <v>37071</v>
      </c>
      <c r="B54" s="20">
        <v>180</v>
      </c>
      <c r="C54" s="16">
        <v>0.729976833</v>
      </c>
      <c r="D54" s="21">
        <v>0.729976833</v>
      </c>
      <c r="E54" s="17">
        <v>447</v>
      </c>
      <c r="F54" s="54">
        <v>0</v>
      </c>
      <c r="G54" s="51">
        <v>39.59868605</v>
      </c>
      <c r="H54" s="51">
        <v>-78.75103738</v>
      </c>
      <c r="I54" s="23">
        <v>1013.7</v>
      </c>
      <c r="J54" s="19">
        <f t="shared" si="4"/>
        <v>984.4000000000001</v>
      </c>
      <c r="K54" s="18">
        <f t="shared" si="1"/>
        <v>239.86749915172695</v>
      </c>
      <c r="L54" s="18">
        <f t="shared" si="2"/>
        <v>425.66749915172693</v>
      </c>
      <c r="M54" s="18">
        <f t="shared" si="3"/>
        <v>409.16749915172693</v>
      </c>
      <c r="N54" s="22">
        <f t="shared" si="5"/>
        <v>417.41749915172693</v>
      </c>
      <c r="O54" s="19">
        <v>29.1</v>
      </c>
      <c r="P54" s="19">
        <v>58.7</v>
      </c>
      <c r="Q54"/>
      <c r="Z54" s="25">
        <v>6.299</v>
      </c>
      <c r="AF54" s="24">
        <v>0.024</v>
      </c>
      <c r="AG54" s="22">
        <v>417.41749915172693</v>
      </c>
    </row>
    <row r="55" spans="1:33" ht="12.75">
      <c r="A55" s="13">
        <f t="shared" si="0"/>
        <v>37071</v>
      </c>
      <c r="B55" s="20">
        <v>180</v>
      </c>
      <c r="C55" s="16">
        <v>0.730092585</v>
      </c>
      <c r="D55" s="21">
        <v>0.730092585</v>
      </c>
      <c r="E55" s="17">
        <v>457</v>
      </c>
      <c r="F55" s="54">
        <v>0</v>
      </c>
      <c r="G55" s="51">
        <v>39.60171184</v>
      </c>
      <c r="H55" s="51">
        <v>-78.74592237</v>
      </c>
      <c r="I55" s="23">
        <v>1012.7</v>
      </c>
      <c r="J55" s="19">
        <f t="shared" si="4"/>
        <v>983.4000000000001</v>
      </c>
      <c r="K55" s="18">
        <f t="shared" si="1"/>
        <v>248.30733255637057</v>
      </c>
      <c r="L55" s="18">
        <f t="shared" si="2"/>
        <v>434.1073325563706</v>
      </c>
      <c r="M55" s="18">
        <f t="shared" si="3"/>
        <v>417.6073325563706</v>
      </c>
      <c r="N55" s="22">
        <f t="shared" si="5"/>
        <v>425.8573325563706</v>
      </c>
      <c r="O55" s="19">
        <v>29.1</v>
      </c>
      <c r="P55" s="19">
        <v>59.8</v>
      </c>
      <c r="Q55"/>
      <c r="S55" s="14">
        <v>0.000211</v>
      </c>
      <c r="T55" s="14">
        <v>0.0001448</v>
      </c>
      <c r="U55" s="14">
        <v>8.341E-05</v>
      </c>
      <c r="V55" s="55">
        <v>952</v>
      </c>
      <c r="W55" s="55">
        <v>312.3</v>
      </c>
      <c r="X55" s="55">
        <v>310.7</v>
      </c>
      <c r="Y55" s="55">
        <v>27</v>
      </c>
      <c r="Z55" s="25">
        <v>7.093</v>
      </c>
      <c r="AF55" s="24">
        <v>0.025</v>
      </c>
      <c r="AG55" s="22">
        <v>425.8573325563706</v>
      </c>
    </row>
    <row r="56" spans="1:33" ht="12.75">
      <c r="A56" s="13">
        <f t="shared" si="0"/>
        <v>37071</v>
      </c>
      <c r="B56" s="20">
        <v>180</v>
      </c>
      <c r="C56" s="16">
        <v>0.730208337</v>
      </c>
      <c r="D56" s="21">
        <v>0.730208337</v>
      </c>
      <c r="E56" s="17">
        <v>467</v>
      </c>
      <c r="F56" s="54">
        <v>0</v>
      </c>
      <c r="G56" s="51">
        <v>39.60562664</v>
      </c>
      <c r="H56" s="51">
        <v>-78.74238423</v>
      </c>
      <c r="I56" s="23">
        <v>1010</v>
      </c>
      <c r="J56" s="19">
        <f t="shared" si="4"/>
        <v>980.7</v>
      </c>
      <c r="K56" s="18">
        <f t="shared" si="1"/>
        <v>271.13782268155654</v>
      </c>
      <c r="L56" s="18">
        <f t="shared" si="2"/>
        <v>456.93782268155655</v>
      </c>
      <c r="M56" s="18">
        <f t="shared" si="3"/>
        <v>440.43782268155655</v>
      </c>
      <c r="N56" s="22">
        <f t="shared" si="5"/>
        <v>448.68782268155655</v>
      </c>
      <c r="O56" s="19">
        <v>28.8</v>
      </c>
      <c r="P56" s="19">
        <v>59.3</v>
      </c>
      <c r="Q56"/>
      <c r="R56" s="14">
        <v>1.17E-05</v>
      </c>
      <c r="Z56" s="25">
        <v>6.109</v>
      </c>
      <c r="AF56" s="24">
        <v>0.023</v>
      </c>
      <c r="AG56" s="22">
        <v>448.68782268155655</v>
      </c>
    </row>
    <row r="57" spans="1:33" ht="12.75">
      <c r="A57" s="13">
        <f t="shared" si="0"/>
        <v>37071</v>
      </c>
      <c r="B57" s="20">
        <v>180</v>
      </c>
      <c r="C57" s="16">
        <v>0.73032409</v>
      </c>
      <c r="D57" s="21">
        <v>0.73032409</v>
      </c>
      <c r="E57" s="17">
        <v>477</v>
      </c>
      <c r="F57" s="54">
        <v>0</v>
      </c>
      <c r="G57" s="51">
        <v>39.60999502</v>
      </c>
      <c r="H57" s="51">
        <v>-78.73902408</v>
      </c>
      <c r="I57" s="23">
        <v>1008.9</v>
      </c>
      <c r="J57" s="19">
        <f t="shared" si="4"/>
        <v>979.6</v>
      </c>
      <c r="K57" s="18">
        <f t="shared" si="1"/>
        <v>280.4571589749091</v>
      </c>
      <c r="L57" s="18">
        <f t="shared" si="2"/>
        <v>466.2571589749091</v>
      </c>
      <c r="M57" s="18">
        <f t="shared" si="3"/>
        <v>449.7571589749091</v>
      </c>
      <c r="N57" s="22">
        <f t="shared" si="5"/>
        <v>458.0071589749091</v>
      </c>
      <c r="O57" s="19">
        <v>28.8</v>
      </c>
      <c r="P57" s="19">
        <v>60.2</v>
      </c>
      <c r="Q57"/>
      <c r="Z57" s="25">
        <v>5.654</v>
      </c>
      <c r="AF57" s="24">
        <v>0.028</v>
      </c>
      <c r="AG57" s="22">
        <v>458.0071589749091</v>
      </c>
    </row>
    <row r="58" spans="1:33" ht="12.75">
      <c r="A58" s="13">
        <f t="shared" si="0"/>
        <v>37071</v>
      </c>
      <c r="B58" s="20">
        <v>180</v>
      </c>
      <c r="C58" s="16">
        <v>0.730439842</v>
      </c>
      <c r="D58" s="21">
        <v>0.730439842</v>
      </c>
      <c r="E58" s="17">
        <v>487</v>
      </c>
      <c r="F58" s="54">
        <v>0</v>
      </c>
      <c r="G58" s="51">
        <v>39.61448185</v>
      </c>
      <c r="H58" s="51">
        <v>-78.73592492</v>
      </c>
      <c r="I58" s="23">
        <v>1007.6</v>
      </c>
      <c r="J58" s="19">
        <f t="shared" si="4"/>
        <v>978.3000000000001</v>
      </c>
      <c r="K58" s="18">
        <f t="shared" si="1"/>
        <v>291.4844212150654</v>
      </c>
      <c r="L58" s="18">
        <f t="shared" si="2"/>
        <v>477.28442121506544</v>
      </c>
      <c r="M58" s="18">
        <f t="shared" si="3"/>
        <v>460.78442121506544</v>
      </c>
      <c r="N58" s="22">
        <f t="shared" si="5"/>
        <v>469.03442121506544</v>
      </c>
      <c r="O58" s="19">
        <v>28.8</v>
      </c>
      <c r="P58" s="19">
        <v>60</v>
      </c>
      <c r="Q58"/>
      <c r="S58" s="14">
        <v>0.0002164</v>
      </c>
      <c r="T58" s="14">
        <v>0.000147</v>
      </c>
      <c r="U58" s="14">
        <v>8.352E-05</v>
      </c>
      <c r="V58" s="55">
        <v>945.4</v>
      </c>
      <c r="W58" s="55">
        <v>312.4</v>
      </c>
      <c r="X58" s="55">
        <v>310.8</v>
      </c>
      <c r="Y58" s="55">
        <v>26.7</v>
      </c>
      <c r="Z58" s="25">
        <v>9.759</v>
      </c>
      <c r="AF58" s="24">
        <v>0.029</v>
      </c>
      <c r="AG58" s="22">
        <v>469.03442121506544</v>
      </c>
    </row>
    <row r="59" spans="1:33" ht="12.75">
      <c r="A59" s="13">
        <f t="shared" si="0"/>
        <v>37071</v>
      </c>
      <c r="B59" s="20">
        <v>180</v>
      </c>
      <c r="C59" s="16">
        <v>0.730555534</v>
      </c>
      <c r="D59" s="21">
        <v>0.730555534</v>
      </c>
      <c r="E59" s="17">
        <v>497</v>
      </c>
      <c r="F59" s="54">
        <v>0</v>
      </c>
      <c r="G59" s="51">
        <v>39.6195034</v>
      </c>
      <c r="H59" s="51">
        <v>-78.7332301</v>
      </c>
      <c r="I59" s="23">
        <v>1003.3</v>
      </c>
      <c r="J59" s="19">
        <f t="shared" si="4"/>
        <v>974</v>
      </c>
      <c r="K59" s="18">
        <f t="shared" si="1"/>
        <v>328.0638901897501</v>
      </c>
      <c r="L59" s="18">
        <f t="shared" si="2"/>
        <v>513.8638901897501</v>
      </c>
      <c r="M59" s="18">
        <f t="shared" si="3"/>
        <v>497.3638901897501</v>
      </c>
      <c r="N59" s="22">
        <f t="shared" si="5"/>
        <v>505.6138901897501</v>
      </c>
      <c r="O59" s="19">
        <v>28.4</v>
      </c>
      <c r="P59" s="19">
        <v>60.1</v>
      </c>
      <c r="Q59"/>
      <c r="Z59" s="25">
        <v>-0.225</v>
      </c>
      <c r="AF59" s="24">
        <v>0.038</v>
      </c>
      <c r="AG59" s="22">
        <v>505.6138901897501</v>
      </c>
    </row>
    <row r="60" spans="1:33" ht="12.75">
      <c r="A60" s="13">
        <f t="shared" si="0"/>
        <v>37071</v>
      </c>
      <c r="B60" s="20">
        <v>180</v>
      </c>
      <c r="C60" s="16">
        <v>0.730671287</v>
      </c>
      <c r="D60" s="21">
        <v>0.730671287</v>
      </c>
      <c r="E60" s="17">
        <v>507</v>
      </c>
      <c r="F60" s="54">
        <v>0</v>
      </c>
      <c r="G60" s="51">
        <v>39.62445614</v>
      </c>
      <c r="H60" s="51">
        <v>-78.73095292</v>
      </c>
      <c r="I60" s="23">
        <v>1000</v>
      </c>
      <c r="J60" s="19">
        <f t="shared" si="4"/>
        <v>970.7</v>
      </c>
      <c r="K60" s="18">
        <f t="shared" si="1"/>
        <v>356.24619679779465</v>
      </c>
      <c r="L60" s="18">
        <f t="shared" si="2"/>
        <v>542.0461967977947</v>
      </c>
      <c r="M60" s="18">
        <f t="shared" si="3"/>
        <v>525.5461967977947</v>
      </c>
      <c r="N60" s="22">
        <f t="shared" si="5"/>
        <v>533.7961967977947</v>
      </c>
      <c r="O60" s="19">
        <v>28</v>
      </c>
      <c r="P60" s="19">
        <v>60.3</v>
      </c>
      <c r="Q60"/>
      <c r="Z60" s="25">
        <v>0.449</v>
      </c>
      <c r="AF60" s="24">
        <v>0.033</v>
      </c>
      <c r="AG60" s="22">
        <v>533.7961967977947</v>
      </c>
    </row>
    <row r="61" spans="1:33" ht="12.75">
      <c r="A61" s="13">
        <f t="shared" si="0"/>
        <v>37071</v>
      </c>
      <c r="B61" s="20">
        <v>180</v>
      </c>
      <c r="C61" s="16">
        <v>0.730787039</v>
      </c>
      <c r="D61" s="21">
        <v>0.730787039</v>
      </c>
      <c r="E61" s="17">
        <v>517</v>
      </c>
      <c r="F61" s="54">
        <v>0</v>
      </c>
      <c r="G61" s="51">
        <v>39.6292509</v>
      </c>
      <c r="H61" s="51">
        <v>-78.72861737</v>
      </c>
      <c r="I61" s="23">
        <v>997.1</v>
      </c>
      <c r="J61" s="19">
        <f t="shared" si="4"/>
        <v>967.8000000000001</v>
      </c>
      <c r="K61" s="18">
        <f t="shared" si="1"/>
        <v>381.0916721073336</v>
      </c>
      <c r="L61" s="18">
        <f t="shared" si="2"/>
        <v>566.8916721073335</v>
      </c>
      <c r="M61" s="18">
        <f t="shared" si="3"/>
        <v>550.3916721073335</v>
      </c>
      <c r="N61" s="22">
        <f t="shared" si="5"/>
        <v>558.6416721073335</v>
      </c>
      <c r="O61" s="19">
        <v>27.8</v>
      </c>
      <c r="P61" s="19">
        <v>60.7</v>
      </c>
      <c r="Q61"/>
      <c r="Z61" s="25">
        <v>0.499</v>
      </c>
      <c r="AF61" s="24">
        <v>0.033</v>
      </c>
      <c r="AG61" s="22">
        <v>558.6416721073335</v>
      </c>
    </row>
    <row r="62" spans="1:33" ht="12.75">
      <c r="A62" s="13">
        <f t="shared" si="0"/>
        <v>37071</v>
      </c>
      <c r="B62" s="20">
        <v>180</v>
      </c>
      <c r="C62" s="16">
        <v>0.730902791</v>
      </c>
      <c r="D62" s="21">
        <v>0.730902791</v>
      </c>
      <c r="E62" s="17">
        <v>527</v>
      </c>
      <c r="F62" s="54">
        <v>0</v>
      </c>
      <c r="G62" s="51">
        <v>39.63385526</v>
      </c>
      <c r="H62" s="51">
        <v>-78.72631194</v>
      </c>
      <c r="I62" s="23">
        <v>994.8</v>
      </c>
      <c r="J62" s="19">
        <f t="shared" si="4"/>
        <v>965.5</v>
      </c>
      <c r="K62" s="18">
        <f t="shared" si="1"/>
        <v>400.8496994865309</v>
      </c>
      <c r="L62" s="18">
        <f t="shared" si="2"/>
        <v>586.6496994865308</v>
      </c>
      <c r="M62" s="18">
        <f t="shared" si="3"/>
        <v>570.1496994865308</v>
      </c>
      <c r="N62" s="22">
        <f t="shared" si="5"/>
        <v>578.3996994865308</v>
      </c>
      <c r="O62" s="19">
        <v>27.6</v>
      </c>
      <c r="P62" s="19">
        <v>61.8</v>
      </c>
      <c r="Q62"/>
      <c r="R62" s="14">
        <v>9.63E-06</v>
      </c>
      <c r="S62" s="14">
        <v>0.0002136</v>
      </c>
      <c r="T62" s="14">
        <v>0.0001451</v>
      </c>
      <c r="U62" s="14">
        <v>8.148E-05</v>
      </c>
      <c r="V62" s="55">
        <v>936.7</v>
      </c>
      <c r="W62" s="55">
        <v>312.5</v>
      </c>
      <c r="X62" s="55">
        <v>310.8</v>
      </c>
      <c r="Y62" s="55">
        <v>26</v>
      </c>
      <c r="Z62" s="25">
        <v>5.97</v>
      </c>
      <c r="AF62" s="24">
        <v>0.031</v>
      </c>
      <c r="AG62" s="22">
        <v>578.3996994865308</v>
      </c>
    </row>
    <row r="63" spans="1:33" ht="12.75">
      <c r="A63" s="13">
        <f t="shared" si="0"/>
        <v>37071</v>
      </c>
      <c r="B63" s="20">
        <v>180</v>
      </c>
      <c r="C63" s="16">
        <v>0.731018543</v>
      </c>
      <c r="D63" s="21">
        <v>0.731018543</v>
      </c>
      <c r="E63" s="17">
        <v>537</v>
      </c>
      <c r="F63" s="54">
        <v>0</v>
      </c>
      <c r="G63" s="51">
        <v>39.63835783</v>
      </c>
      <c r="H63" s="51">
        <v>-78.72397646</v>
      </c>
      <c r="I63" s="23">
        <v>992.4</v>
      </c>
      <c r="J63" s="19">
        <f t="shared" si="4"/>
        <v>963.1</v>
      </c>
      <c r="K63" s="18">
        <f t="shared" si="1"/>
        <v>421.5170162763083</v>
      </c>
      <c r="L63" s="18">
        <f t="shared" si="2"/>
        <v>607.3170162763083</v>
      </c>
      <c r="M63" s="18">
        <f t="shared" si="3"/>
        <v>590.8170162763083</v>
      </c>
      <c r="N63" s="22">
        <f t="shared" si="5"/>
        <v>599.0670162763083</v>
      </c>
      <c r="O63" s="19">
        <v>27.4</v>
      </c>
      <c r="P63" s="19">
        <v>62.3</v>
      </c>
      <c r="Q63"/>
      <c r="Z63" s="25">
        <v>6.524</v>
      </c>
      <c r="AF63" s="24">
        <v>0.029</v>
      </c>
      <c r="AG63" s="22">
        <v>599.0670162763083</v>
      </c>
    </row>
    <row r="64" spans="1:33" ht="12.75">
      <c r="A64" s="13">
        <f t="shared" si="0"/>
        <v>37071</v>
      </c>
      <c r="B64" s="20">
        <v>180</v>
      </c>
      <c r="C64" s="16">
        <v>0.731134236</v>
      </c>
      <c r="D64" s="21">
        <v>0.731134236</v>
      </c>
      <c r="E64" s="17">
        <v>547</v>
      </c>
      <c r="F64" s="54">
        <v>0</v>
      </c>
      <c r="G64" s="51">
        <v>39.64280354</v>
      </c>
      <c r="H64" s="51">
        <v>-78.72150381</v>
      </c>
      <c r="I64" s="23">
        <v>990.8</v>
      </c>
      <c r="J64" s="19">
        <f t="shared" si="4"/>
        <v>961.5</v>
      </c>
      <c r="K64" s="18">
        <f t="shared" si="1"/>
        <v>435.3238595227538</v>
      </c>
      <c r="L64" s="18">
        <f t="shared" si="2"/>
        <v>621.1238595227538</v>
      </c>
      <c r="M64" s="18">
        <f t="shared" si="3"/>
        <v>604.6238595227538</v>
      </c>
      <c r="N64" s="22">
        <f t="shared" si="5"/>
        <v>612.8738595227538</v>
      </c>
      <c r="O64" s="19">
        <v>27.4</v>
      </c>
      <c r="P64" s="19">
        <v>63.1</v>
      </c>
      <c r="Q64"/>
      <c r="Z64" s="25">
        <v>0.228</v>
      </c>
      <c r="AF64" s="24">
        <v>0.03</v>
      </c>
      <c r="AG64" s="22">
        <v>612.8738595227538</v>
      </c>
    </row>
    <row r="65" spans="1:33" ht="12.75">
      <c r="A65" s="13">
        <f t="shared" si="0"/>
        <v>37071</v>
      </c>
      <c r="B65" s="20">
        <v>180</v>
      </c>
      <c r="C65" s="16">
        <v>0.731249988</v>
      </c>
      <c r="D65" s="21">
        <v>0.731249988</v>
      </c>
      <c r="E65" s="17">
        <v>557</v>
      </c>
      <c r="F65" s="54">
        <v>0</v>
      </c>
      <c r="G65" s="51">
        <v>39.64738725</v>
      </c>
      <c r="H65" s="51">
        <v>-78.71897864</v>
      </c>
      <c r="I65" s="23">
        <v>987.3</v>
      </c>
      <c r="J65" s="19">
        <f t="shared" si="4"/>
        <v>958</v>
      </c>
      <c r="K65" s="18">
        <f t="shared" si="1"/>
        <v>465.60660191620923</v>
      </c>
      <c r="L65" s="18">
        <f t="shared" si="2"/>
        <v>651.4066019162092</v>
      </c>
      <c r="M65" s="18">
        <f t="shared" si="3"/>
        <v>634.9066019162092</v>
      </c>
      <c r="N65" s="22">
        <f t="shared" si="5"/>
        <v>643.1566019162092</v>
      </c>
      <c r="O65" s="19">
        <v>27</v>
      </c>
      <c r="P65" s="19">
        <v>63.4</v>
      </c>
      <c r="Q65"/>
      <c r="S65" s="14">
        <v>0.0002143</v>
      </c>
      <c r="T65" s="14">
        <v>0.0001467</v>
      </c>
      <c r="U65" s="14">
        <v>8.324E-05</v>
      </c>
      <c r="V65" s="55">
        <v>928.8</v>
      </c>
      <c r="W65" s="55">
        <v>312.6</v>
      </c>
      <c r="X65" s="55">
        <v>310.9</v>
      </c>
      <c r="Y65" s="55">
        <v>25.6</v>
      </c>
      <c r="Z65" s="25">
        <v>8.98</v>
      </c>
      <c r="AF65" s="24">
        <v>0.028</v>
      </c>
      <c r="AG65" s="22">
        <v>643.1566019162092</v>
      </c>
    </row>
    <row r="66" spans="1:33" ht="12.75">
      <c r="A66" s="13">
        <f t="shared" si="0"/>
        <v>37071</v>
      </c>
      <c r="B66" s="20">
        <v>180</v>
      </c>
      <c r="C66" s="16">
        <v>0.73136574</v>
      </c>
      <c r="D66" s="21">
        <v>0.73136574</v>
      </c>
      <c r="E66" s="17">
        <v>567</v>
      </c>
      <c r="F66" s="54">
        <v>0</v>
      </c>
      <c r="G66" s="51">
        <v>39.65216334</v>
      </c>
      <c r="H66" s="51">
        <v>-78.71661739</v>
      </c>
      <c r="I66" s="23">
        <v>982</v>
      </c>
      <c r="J66" s="19">
        <f t="shared" si="4"/>
        <v>952.7</v>
      </c>
      <c r="K66" s="18">
        <f t="shared" si="1"/>
        <v>511.67459286120067</v>
      </c>
      <c r="L66" s="18">
        <f t="shared" si="2"/>
        <v>697.4745928612007</v>
      </c>
      <c r="M66" s="18">
        <f t="shared" si="3"/>
        <v>680.9745928612007</v>
      </c>
      <c r="N66" s="22">
        <f t="shared" si="5"/>
        <v>689.2245928612007</v>
      </c>
      <c r="O66" s="19">
        <v>26.6</v>
      </c>
      <c r="P66" s="19">
        <v>64.2</v>
      </c>
      <c r="Q66"/>
      <c r="Z66" s="25">
        <v>-0.226</v>
      </c>
      <c r="AF66" s="24">
        <v>0.027</v>
      </c>
      <c r="AG66" s="22">
        <v>689.2245928612007</v>
      </c>
    </row>
    <row r="67" spans="1:33" ht="12.75">
      <c r="A67" s="13">
        <f t="shared" si="0"/>
        <v>37071</v>
      </c>
      <c r="B67" s="20">
        <v>180</v>
      </c>
      <c r="C67" s="16">
        <v>0.731481493</v>
      </c>
      <c r="D67" s="21">
        <v>0.731481493</v>
      </c>
      <c r="E67" s="17">
        <v>577</v>
      </c>
      <c r="F67" s="54">
        <v>0</v>
      </c>
      <c r="G67" s="51">
        <v>39.65698008</v>
      </c>
      <c r="H67" s="51">
        <v>-78.71520465</v>
      </c>
      <c r="I67" s="23">
        <v>979.7</v>
      </c>
      <c r="J67" s="19">
        <f t="shared" si="4"/>
        <v>950.4000000000001</v>
      </c>
      <c r="K67" s="18">
        <f t="shared" si="1"/>
        <v>531.7461576285198</v>
      </c>
      <c r="L67" s="18">
        <f t="shared" si="2"/>
        <v>717.5461576285197</v>
      </c>
      <c r="M67" s="18">
        <f t="shared" si="3"/>
        <v>701.0461576285197</v>
      </c>
      <c r="N67" s="22">
        <f t="shared" si="5"/>
        <v>709.2961576285197</v>
      </c>
      <c r="O67" s="19">
        <v>26.3</v>
      </c>
      <c r="P67" s="19">
        <v>65.9</v>
      </c>
      <c r="Q67"/>
      <c r="Z67" s="25">
        <v>3.211</v>
      </c>
      <c r="AF67" s="24">
        <v>0.026</v>
      </c>
      <c r="AG67" s="22">
        <v>709.2961576285197</v>
      </c>
    </row>
    <row r="68" spans="1:33" ht="12.75">
      <c r="A68" s="13">
        <f t="shared" si="0"/>
        <v>37071</v>
      </c>
      <c r="B68" s="20">
        <v>180</v>
      </c>
      <c r="C68" s="16">
        <v>0.731597245</v>
      </c>
      <c r="D68" s="21">
        <v>0.731597245</v>
      </c>
      <c r="E68" s="17">
        <v>587</v>
      </c>
      <c r="F68" s="54">
        <v>0</v>
      </c>
      <c r="G68" s="51">
        <v>39.6616676</v>
      </c>
      <c r="H68" s="51">
        <v>-78.71365927</v>
      </c>
      <c r="I68" s="23">
        <v>977.2</v>
      </c>
      <c r="J68" s="19">
        <f t="shared" si="4"/>
        <v>947.9000000000001</v>
      </c>
      <c r="K68" s="18">
        <f t="shared" si="1"/>
        <v>553.6182436339128</v>
      </c>
      <c r="L68" s="18">
        <f t="shared" si="2"/>
        <v>739.4182436339129</v>
      </c>
      <c r="M68" s="18">
        <f t="shared" si="3"/>
        <v>722.9182436339129</v>
      </c>
      <c r="N68" s="22">
        <f t="shared" si="5"/>
        <v>731.1682436339129</v>
      </c>
      <c r="O68" s="19">
        <v>26.2</v>
      </c>
      <c r="P68" s="19">
        <v>66.9</v>
      </c>
      <c r="Q68"/>
      <c r="R68" s="14">
        <v>1.44E-05</v>
      </c>
      <c r="S68" s="14">
        <v>0.0002052</v>
      </c>
      <c r="T68" s="14">
        <v>0.0001401</v>
      </c>
      <c r="U68" s="14">
        <v>7.97E-05</v>
      </c>
      <c r="V68" s="55">
        <v>918.5</v>
      </c>
      <c r="W68" s="55">
        <v>312.7</v>
      </c>
      <c r="X68" s="55">
        <v>310.9</v>
      </c>
      <c r="Y68" s="55">
        <v>25.1</v>
      </c>
      <c r="Z68" s="25">
        <v>-0.067</v>
      </c>
      <c r="AF68" s="24">
        <v>0.026</v>
      </c>
      <c r="AG68" s="22">
        <v>731.1682436339129</v>
      </c>
    </row>
    <row r="69" spans="1:33" ht="12.75">
      <c r="A69" s="13">
        <f t="shared" si="0"/>
        <v>37071</v>
      </c>
      <c r="B69" s="20">
        <v>180</v>
      </c>
      <c r="C69" s="16">
        <v>0.731712937</v>
      </c>
      <c r="D69" s="21">
        <v>0.731712937</v>
      </c>
      <c r="E69" s="17">
        <v>597</v>
      </c>
      <c r="F69" s="54">
        <v>0</v>
      </c>
      <c r="G69" s="51">
        <v>39.66635095</v>
      </c>
      <c r="H69" s="51">
        <v>-78.71178006</v>
      </c>
      <c r="I69" s="23">
        <v>975.2</v>
      </c>
      <c r="J69" s="19">
        <f t="shared" si="4"/>
        <v>945.9000000000001</v>
      </c>
      <c r="K69" s="18">
        <f t="shared" si="1"/>
        <v>571.1574863398702</v>
      </c>
      <c r="L69" s="18">
        <f t="shared" si="2"/>
        <v>756.9574863398702</v>
      </c>
      <c r="M69" s="18">
        <f t="shared" si="3"/>
        <v>740.4574863398702</v>
      </c>
      <c r="N69" s="22">
        <f t="shared" si="5"/>
        <v>748.7074863398702</v>
      </c>
      <c r="O69" s="19">
        <v>25.9</v>
      </c>
      <c r="P69" s="19">
        <v>67.2</v>
      </c>
      <c r="Q69"/>
      <c r="Z69" s="25">
        <v>-0.226</v>
      </c>
      <c r="AF69" s="24">
        <v>0.026</v>
      </c>
      <c r="AG69" s="22">
        <v>748.7074863398702</v>
      </c>
    </row>
    <row r="70" spans="1:33" ht="12.75">
      <c r="A70" s="13">
        <f t="shared" si="0"/>
        <v>37071</v>
      </c>
      <c r="B70" s="20">
        <v>180</v>
      </c>
      <c r="C70" s="16">
        <v>0.73182869</v>
      </c>
      <c r="D70" s="21">
        <v>0.73182869</v>
      </c>
      <c r="E70" s="17">
        <v>607</v>
      </c>
      <c r="F70" s="54">
        <v>0</v>
      </c>
      <c r="G70" s="51">
        <v>39.67119238</v>
      </c>
      <c r="H70" s="51">
        <v>-78.71016273</v>
      </c>
      <c r="I70" s="23">
        <v>972.3</v>
      </c>
      <c r="J70" s="19">
        <f t="shared" si="4"/>
        <v>943</v>
      </c>
      <c r="K70" s="18">
        <f t="shared" si="1"/>
        <v>596.6553717754484</v>
      </c>
      <c r="L70" s="18">
        <f t="shared" si="2"/>
        <v>782.4553717754484</v>
      </c>
      <c r="M70" s="18">
        <f t="shared" si="3"/>
        <v>765.9553717754484</v>
      </c>
      <c r="N70" s="22">
        <f t="shared" si="5"/>
        <v>774.2053717754484</v>
      </c>
      <c r="O70" s="19">
        <v>25.7</v>
      </c>
      <c r="P70" s="19">
        <v>68.7</v>
      </c>
      <c r="Q70"/>
      <c r="Z70" s="25">
        <v>-0.225</v>
      </c>
      <c r="AF70" s="24">
        <v>0.027</v>
      </c>
      <c r="AG70" s="22">
        <v>774.2053717754484</v>
      </c>
    </row>
    <row r="71" spans="1:33" ht="12.75">
      <c r="A71" s="13">
        <f t="shared" si="0"/>
        <v>37071</v>
      </c>
      <c r="B71" s="20">
        <v>180</v>
      </c>
      <c r="C71" s="16">
        <v>0.731944442</v>
      </c>
      <c r="D71" s="21">
        <v>0.731944442</v>
      </c>
      <c r="E71" s="17">
        <v>617</v>
      </c>
      <c r="F71" s="54">
        <v>0</v>
      </c>
      <c r="G71" s="51">
        <v>39.67607252</v>
      </c>
      <c r="H71" s="51">
        <v>-78.70859054</v>
      </c>
      <c r="I71" s="23">
        <v>969.3</v>
      </c>
      <c r="J71" s="19">
        <f t="shared" si="4"/>
        <v>940</v>
      </c>
      <c r="K71" s="18">
        <f t="shared" si="1"/>
        <v>623.1151436223947</v>
      </c>
      <c r="L71" s="18">
        <f t="shared" si="2"/>
        <v>808.9151436223947</v>
      </c>
      <c r="M71" s="18">
        <f t="shared" si="3"/>
        <v>792.4151436223947</v>
      </c>
      <c r="N71" s="22">
        <f t="shared" si="5"/>
        <v>800.6651436223947</v>
      </c>
      <c r="O71" s="19">
        <v>25.6</v>
      </c>
      <c r="P71" s="19">
        <v>68.9</v>
      </c>
      <c r="Q71"/>
      <c r="S71" s="14">
        <v>0.0001967</v>
      </c>
      <c r="T71" s="14">
        <v>0.0001322</v>
      </c>
      <c r="U71" s="14">
        <v>7.693E-05</v>
      </c>
      <c r="V71" s="55">
        <v>910.8</v>
      </c>
      <c r="W71" s="55">
        <v>312.8</v>
      </c>
      <c r="X71" s="55">
        <v>310.9</v>
      </c>
      <c r="Y71" s="55">
        <v>24.7</v>
      </c>
      <c r="Z71" s="25">
        <v>2.971</v>
      </c>
      <c r="AF71" s="24">
        <v>0.027</v>
      </c>
      <c r="AG71" s="22">
        <v>800.6651436223947</v>
      </c>
    </row>
    <row r="72" spans="1:33" ht="12.75">
      <c r="A72" s="13">
        <f t="shared" si="0"/>
        <v>37071</v>
      </c>
      <c r="B72" s="20">
        <v>180</v>
      </c>
      <c r="C72" s="16">
        <v>0.732060194</v>
      </c>
      <c r="D72" s="21">
        <v>0.732060194</v>
      </c>
      <c r="E72" s="17">
        <v>627</v>
      </c>
      <c r="F72" s="54">
        <v>0</v>
      </c>
      <c r="G72" s="51">
        <v>39.68070178</v>
      </c>
      <c r="H72" s="51">
        <v>-78.7060114</v>
      </c>
      <c r="I72" s="23">
        <v>966</v>
      </c>
      <c r="J72" s="19">
        <f t="shared" si="4"/>
        <v>936.7</v>
      </c>
      <c r="K72" s="18">
        <f t="shared" si="1"/>
        <v>652.3186047733147</v>
      </c>
      <c r="L72" s="18">
        <f t="shared" si="2"/>
        <v>838.1186047733147</v>
      </c>
      <c r="M72" s="18">
        <f t="shared" si="3"/>
        <v>821.6186047733147</v>
      </c>
      <c r="N72" s="22">
        <f t="shared" si="5"/>
        <v>829.8686047733147</v>
      </c>
      <c r="O72" s="19">
        <v>25.3</v>
      </c>
      <c r="P72" s="19">
        <v>69.4</v>
      </c>
      <c r="Q72"/>
      <c r="Z72" s="25">
        <v>3.221</v>
      </c>
      <c r="AF72" s="24">
        <v>0.024</v>
      </c>
      <c r="AG72" s="22">
        <v>829.8686047733147</v>
      </c>
    </row>
    <row r="73" spans="1:33" ht="12.75">
      <c r="A73" s="13">
        <f aca="true" t="shared" si="6" ref="A73:A136">A74</f>
        <v>37071</v>
      </c>
      <c r="B73" s="20">
        <v>180</v>
      </c>
      <c r="C73" s="16">
        <v>0.732175946</v>
      </c>
      <c r="D73" s="21">
        <v>0.732175946</v>
      </c>
      <c r="E73" s="17">
        <v>637</v>
      </c>
      <c r="F73" s="54">
        <v>0</v>
      </c>
      <c r="G73" s="51">
        <v>39.68431677</v>
      </c>
      <c r="H73" s="51">
        <v>-78.70147675</v>
      </c>
      <c r="I73" s="23">
        <v>962.7</v>
      </c>
      <c r="J73" s="19">
        <f t="shared" si="4"/>
        <v>933.4000000000001</v>
      </c>
      <c r="K73" s="18">
        <f aca="true" t="shared" si="7" ref="K73:K136">(8303.951372*(LN(1013.25/J73)))</f>
        <v>681.6251316656428</v>
      </c>
      <c r="L73" s="18">
        <f aca="true" t="shared" si="8" ref="L73:L136">K73+185.8</f>
        <v>867.4251316656428</v>
      </c>
      <c r="M73" s="18">
        <f aca="true" t="shared" si="9" ref="M73:M136">K73+169.3</f>
        <v>850.9251316656428</v>
      </c>
      <c r="N73" s="22">
        <f t="shared" si="5"/>
        <v>859.1751316656428</v>
      </c>
      <c r="O73" s="19">
        <v>25</v>
      </c>
      <c r="P73" s="19">
        <v>70.8</v>
      </c>
      <c r="Q73"/>
      <c r="Z73" s="25">
        <v>3.358</v>
      </c>
      <c r="AF73" s="24">
        <v>0.025</v>
      </c>
      <c r="AG73" s="22">
        <v>859.1751316656428</v>
      </c>
    </row>
    <row r="74" spans="1:33" ht="12.75">
      <c r="A74" s="13">
        <f t="shared" si="6"/>
        <v>37071</v>
      </c>
      <c r="B74" s="20">
        <v>180</v>
      </c>
      <c r="C74" s="16">
        <v>0.732291639</v>
      </c>
      <c r="D74" s="21">
        <v>0.732291639</v>
      </c>
      <c r="E74" s="17">
        <v>647</v>
      </c>
      <c r="F74" s="54">
        <v>0</v>
      </c>
      <c r="G74" s="51">
        <v>39.6866058</v>
      </c>
      <c r="H74" s="51">
        <v>-78.69562136</v>
      </c>
      <c r="I74" s="23">
        <v>959.1</v>
      </c>
      <c r="J74" s="19">
        <f aca="true" t="shared" si="10" ref="J74:J137">I74-29.3</f>
        <v>929.8000000000001</v>
      </c>
      <c r="K74" s="18">
        <f t="shared" si="7"/>
        <v>713.7142923999362</v>
      </c>
      <c r="L74" s="18">
        <f t="shared" si="8"/>
        <v>899.5142923999363</v>
      </c>
      <c r="M74" s="18">
        <f t="shared" si="9"/>
        <v>883.0142923999363</v>
      </c>
      <c r="N74" s="22">
        <f aca="true" t="shared" si="11" ref="N74:N137">AVERAGE(L74:M74)</f>
        <v>891.2642923999363</v>
      </c>
      <c r="O74" s="19">
        <v>24.7</v>
      </c>
      <c r="P74" s="19">
        <v>70.7</v>
      </c>
      <c r="Q74"/>
      <c r="R74" s="14">
        <v>1.19E-05</v>
      </c>
      <c r="S74" s="14">
        <v>0.0001967</v>
      </c>
      <c r="T74" s="14">
        <v>0.0001343</v>
      </c>
      <c r="U74" s="14">
        <v>7.702E-05</v>
      </c>
      <c r="V74" s="55">
        <v>901.1</v>
      </c>
      <c r="W74" s="55">
        <v>312.9</v>
      </c>
      <c r="X74" s="55">
        <v>310.9</v>
      </c>
      <c r="Y74" s="55">
        <v>24.5</v>
      </c>
      <c r="Z74" s="25">
        <v>3.329</v>
      </c>
      <c r="AF74" s="24">
        <v>0.025</v>
      </c>
      <c r="AG74" s="22">
        <v>891.2642923999363</v>
      </c>
    </row>
    <row r="75" spans="1:33" ht="12.75">
      <c r="A75" s="13">
        <f t="shared" si="6"/>
        <v>37071</v>
      </c>
      <c r="B75" s="20">
        <v>180</v>
      </c>
      <c r="C75" s="16">
        <v>0.732407391</v>
      </c>
      <c r="D75" s="21">
        <v>0.732407391</v>
      </c>
      <c r="E75" s="17">
        <v>657</v>
      </c>
      <c r="F75" s="54">
        <v>0</v>
      </c>
      <c r="G75" s="51">
        <v>39.68868141</v>
      </c>
      <c r="H75" s="51">
        <v>-78.68979947</v>
      </c>
      <c r="I75" s="23">
        <v>957.4</v>
      </c>
      <c r="J75" s="19">
        <f t="shared" si="10"/>
        <v>928.1</v>
      </c>
      <c r="K75" s="18">
        <f t="shared" si="7"/>
        <v>728.9107198418069</v>
      </c>
      <c r="L75" s="18">
        <f t="shared" si="8"/>
        <v>914.7107198418068</v>
      </c>
      <c r="M75" s="18">
        <f t="shared" si="9"/>
        <v>898.2107198418068</v>
      </c>
      <c r="N75" s="22">
        <f t="shared" si="11"/>
        <v>906.4607198418068</v>
      </c>
      <c r="O75" s="19">
        <v>24.6</v>
      </c>
      <c r="P75" s="19">
        <v>71</v>
      </c>
      <c r="Q75"/>
      <c r="Z75" s="25">
        <v>3.22</v>
      </c>
      <c r="AF75" s="24">
        <v>0.025</v>
      </c>
      <c r="AG75" s="22">
        <v>906.4607198418068</v>
      </c>
    </row>
    <row r="76" spans="1:33" ht="12.75">
      <c r="A76" s="13">
        <f t="shared" si="6"/>
        <v>37071</v>
      </c>
      <c r="B76" s="20">
        <v>180</v>
      </c>
      <c r="C76" s="16">
        <v>0.732523143</v>
      </c>
      <c r="D76" s="21">
        <v>0.732523143</v>
      </c>
      <c r="E76" s="17">
        <v>667</v>
      </c>
      <c r="F76" s="54">
        <v>0</v>
      </c>
      <c r="G76" s="51">
        <v>39.69015553</v>
      </c>
      <c r="H76" s="51">
        <v>-78.68376891</v>
      </c>
      <c r="I76" s="23">
        <v>955.1</v>
      </c>
      <c r="J76" s="19">
        <f t="shared" si="10"/>
        <v>925.8000000000001</v>
      </c>
      <c r="K76" s="18">
        <f t="shared" si="7"/>
        <v>749.5149573459252</v>
      </c>
      <c r="L76" s="18">
        <f t="shared" si="8"/>
        <v>935.3149573459252</v>
      </c>
      <c r="M76" s="18">
        <f t="shared" si="9"/>
        <v>918.8149573459252</v>
      </c>
      <c r="N76" s="22">
        <f t="shared" si="11"/>
        <v>927.0649573459252</v>
      </c>
      <c r="O76" s="19">
        <v>24.5</v>
      </c>
      <c r="P76" s="19">
        <v>74</v>
      </c>
      <c r="Q76"/>
      <c r="Z76" s="25">
        <v>9.343</v>
      </c>
      <c r="AF76" s="24">
        <v>0.024</v>
      </c>
      <c r="AG76" s="22">
        <v>927.0649573459252</v>
      </c>
    </row>
    <row r="77" spans="1:33" ht="12.75">
      <c r="A77" s="13">
        <f t="shared" si="6"/>
        <v>37071</v>
      </c>
      <c r="B77" s="20">
        <v>180</v>
      </c>
      <c r="C77" s="16">
        <v>0.732638896</v>
      </c>
      <c r="D77" s="21">
        <v>0.732638896</v>
      </c>
      <c r="E77" s="17">
        <v>677</v>
      </c>
      <c r="F77" s="54">
        <v>0</v>
      </c>
      <c r="G77" s="51">
        <v>39.69025615</v>
      </c>
      <c r="H77" s="51">
        <v>-78.6773839</v>
      </c>
      <c r="I77" s="23">
        <v>951.8</v>
      </c>
      <c r="J77" s="19">
        <f t="shared" si="10"/>
        <v>922.5</v>
      </c>
      <c r="K77" s="18">
        <f t="shared" si="7"/>
        <v>779.167144377882</v>
      </c>
      <c r="L77" s="18">
        <f t="shared" si="8"/>
        <v>964.967144377882</v>
      </c>
      <c r="M77" s="18">
        <f t="shared" si="9"/>
        <v>948.467144377882</v>
      </c>
      <c r="N77" s="22">
        <f t="shared" si="11"/>
        <v>956.717144377882</v>
      </c>
      <c r="O77" s="19">
        <v>24.2</v>
      </c>
      <c r="P77" s="19">
        <v>72.7</v>
      </c>
      <c r="Q77"/>
      <c r="S77" s="14">
        <v>0.0001943</v>
      </c>
      <c r="T77" s="14">
        <v>0.0001334</v>
      </c>
      <c r="U77" s="14">
        <v>7.629E-05</v>
      </c>
      <c r="V77" s="55">
        <v>892.6</v>
      </c>
      <c r="W77" s="55">
        <v>313</v>
      </c>
      <c r="X77" s="55">
        <v>310.9</v>
      </c>
      <c r="Y77" s="55">
        <v>24.5</v>
      </c>
      <c r="Z77" s="25">
        <v>-0.227</v>
      </c>
      <c r="AF77" s="24">
        <v>0.024</v>
      </c>
      <c r="AG77" s="22">
        <v>956.717144377882</v>
      </c>
    </row>
    <row r="78" spans="1:33" ht="12.75">
      <c r="A78" s="13">
        <f t="shared" si="6"/>
        <v>37071</v>
      </c>
      <c r="B78" s="20">
        <v>180</v>
      </c>
      <c r="C78" s="16">
        <v>0.732754648</v>
      </c>
      <c r="D78" s="21">
        <v>0.732754648</v>
      </c>
      <c r="E78" s="17">
        <v>687</v>
      </c>
      <c r="F78" s="54">
        <v>0</v>
      </c>
      <c r="G78" s="51">
        <v>39.6894594</v>
      </c>
      <c r="H78" s="51">
        <v>-78.67075715</v>
      </c>
      <c r="I78" s="23">
        <v>948.3</v>
      </c>
      <c r="J78" s="19">
        <f t="shared" si="10"/>
        <v>919</v>
      </c>
      <c r="K78" s="18">
        <f t="shared" si="7"/>
        <v>810.7325690844204</v>
      </c>
      <c r="L78" s="18">
        <f t="shared" si="8"/>
        <v>996.5325690844204</v>
      </c>
      <c r="M78" s="18">
        <f t="shared" si="9"/>
        <v>980.0325690844204</v>
      </c>
      <c r="N78" s="22">
        <f t="shared" si="11"/>
        <v>988.2825690844204</v>
      </c>
      <c r="O78" s="19">
        <v>23.7</v>
      </c>
      <c r="P78" s="19">
        <v>73.6</v>
      </c>
      <c r="Q78"/>
      <c r="Z78" s="25">
        <v>9.055</v>
      </c>
      <c r="AF78" s="24">
        <v>0.024</v>
      </c>
      <c r="AG78" s="22">
        <v>988.2825690844204</v>
      </c>
    </row>
    <row r="79" spans="1:33" ht="12.75">
      <c r="A79" s="13">
        <f t="shared" si="6"/>
        <v>37071</v>
      </c>
      <c r="B79" s="20">
        <v>180</v>
      </c>
      <c r="C79" s="16">
        <v>0.7328704</v>
      </c>
      <c r="D79" s="21">
        <v>0.7328704</v>
      </c>
      <c r="E79" s="17">
        <v>697</v>
      </c>
      <c r="F79" s="54">
        <v>0</v>
      </c>
      <c r="G79" s="51">
        <v>39.68845175</v>
      </c>
      <c r="H79" s="51">
        <v>-78.6645134</v>
      </c>
      <c r="I79" s="23">
        <v>947.7</v>
      </c>
      <c r="J79" s="19">
        <f t="shared" si="10"/>
        <v>918.4000000000001</v>
      </c>
      <c r="K79" s="18">
        <f t="shared" si="7"/>
        <v>816.1558530729869</v>
      </c>
      <c r="L79" s="18">
        <f t="shared" si="8"/>
        <v>1001.9558530729869</v>
      </c>
      <c r="M79" s="18">
        <f t="shared" si="9"/>
        <v>985.4558530729869</v>
      </c>
      <c r="N79" s="22">
        <f t="shared" si="11"/>
        <v>993.7058530729869</v>
      </c>
      <c r="O79" s="19">
        <v>23.7</v>
      </c>
      <c r="P79" s="19">
        <v>75.3</v>
      </c>
      <c r="Q79"/>
      <c r="Z79" s="25">
        <v>-0.227</v>
      </c>
      <c r="AF79" s="24">
        <v>0.024</v>
      </c>
      <c r="AG79" s="22">
        <v>993.7058530729869</v>
      </c>
    </row>
    <row r="80" spans="1:33" ht="12.75">
      <c r="A80" s="13">
        <f t="shared" si="6"/>
        <v>37071</v>
      </c>
      <c r="B80" s="20">
        <v>180</v>
      </c>
      <c r="C80" s="16">
        <v>0.732986093</v>
      </c>
      <c r="D80" s="21">
        <v>0.732986093</v>
      </c>
      <c r="E80" s="17">
        <v>707</v>
      </c>
      <c r="F80" s="54">
        <v>0</v>
      </c>
      <c r="G80" s="51">
        <v>39.68718369</v>
      </c>
      <c r="H80" s="51">
        <v>-78.65842898</v>
      </c>
      <c r="I80" s="23">
        <v>945.7</v>
      </c>
      <c r="J80" s="19">
        <f t="shared" si="10"/>
        <v>916.4000000000001</v>
      </c>
      <c r="K80" s="18">
        <f t="shared" si="7"/>
        <v>834.2590897437233</v>
      </c>
      <c r="L80" s="18">
        <f t="shared" si="8"/>
        <v>1020.0590897437232</v>
      </c>
      <c r="M80" s="18">
        <f t="shared" si="9"/>
        <v>1003.5590897437232</v>
      </c>
      <c r="N80" s="22">
        <f t="shared" si="11"/>
        <v>1011.8090897437232</v>
      </c>
      <c r="O80" s="19">
        <v>23.8</v>
      </c>
      <c r="P80" s="19">
        <v>75.6</v>
      </c>
      <c r="Q80"/>
      <c r="Z80" s="25">
        <v>-0.227</v>
      </c>
      <c r="AF80" s="24">
        <v>0.045</v>
      </c>
      <c r="AG80" s="22">
        <v>1011.8090897437232</v>
      </c>
    </row>
    <row r="81" spans="1:33" ht="12.75">
      <c r="A81" s="13">
        <f t="shared" si="6"/>
        <v>37071</v>
      </c>
      <c r="B81" s="20">
        <v>180</v>
      </c>
      <c r="C81" s="16">
        <v>0.733101845</v>
      </c>
      <c r="D81" s="21">
        <v>0.733101845</v>
      </c>
      <c r="E81" s="17">
        <v>717</v>
      </c>
      <c r="F81" s="54">
        <v>0</v>
      </c>
      <c r="G81" s="51">
        <v>39.68583062</v>
      </c>
      <c r="H81" s="51">
        <v>-78.6522026</v>
      </c>
      <c r="I81" s="23">
        <v>944</v>
      </c>
      <c r="J81" s="19">
        <f t="shared" si="10"/>
        <v>914.7</v>
      </c>
      <c r="K81" s="18">
        <f t="shared" si="7"/>
        <v>849.677932393817</v>
      </c>
      <c r="L81" s="18">
        <f t="shared" si="8"/>
        <v>1035.477932393817</v>
      </c>
      <c r="M81" s="18">
        <f t="shared" si="9"/>
        <v>1018.9779323938169</v>
      </c>
      <c r="N81" s="22">
        <f t="shared" si="11"/>
        <v>1027.227932393817</v>
      </c>
      <c r="O81" s="19">
        <v>23.7</v>
      </c>
      <c r="P81" s="19">
        <v>72.3</v>
      </c>
      <c r="Q81"/>
      <c r="S81" s="14">
        <v>0.0001968</v>
      </c>
      <c r="T81" s="14">
        <v>0.0001335</v>
      </c>
      <c r="U81" s="14">
        <v>7.764E-05</v>
      </c>
      <c r="V81" s="55">
        <v>885</v>
      </c>
      <c r="W81" s="55">
        <v>313.1</v>
      </c>
      <c r="X81" s="55">
        <v>310.9</v>
      </c>
      <c r="Y81" s="55">
        <v>24.1</v>
      </c>
      <c r="Z81" s="25">
        <v>-0.227</v>
      </c>
      <c r="AF81" s="24">
        <v>0.039</v>
      </c>
      <c r="AG81" s="22">
        <v>1027.227932393817</v>
      </c>
    </row>
    <row r="82" spans="1:33" ht="12.75">
      <c r="A82" s="13">
        <f t="shared" si="6"/>
        <v>37071</v>
      </c>
      <c r="B82" s="20">
        <v>180</v>
      </c>
      <c r="C82" s="16">
        <v>0.733217597</v>
      </c>
      <c r="D82" s="21">
        <v>0.733217597</v>
      </c>
      <c r="E82" s="17">
        <v>727</v>
      </c>
      <c r="F82" s="54">
        <v>0</v>
      </c>
      <c r="G82" s="51">
        <v>39.68443006</v>
      </c>
      <c r="H82" s="51">
        <v>-78.64575678</v>
      </c>
      <c r="I82" s="23">
        <v>942.1</v>
      </c>
      <c r="J82" s="19">
        <f t="shared" si="10"/>
        <v>912.8000000000001</v>
      </c>
      <c r="K82" s="18">
        <f t="shared" si="7"/>
        <v>866.9447048058876</v>
      </c>
      <c r="L82" s="18">
        <f t="shared" si="8"/>
        <v>1052.7447048058875</v>
      </c>
      <c r="M82" s="18">
        <f t="shared" si="9"/>
        <v>1036.2447048058875</v>
      </c>
      <c r="N82" s="22">
        <f t="shared" si="11"/>
        <v>1044.4947048058875</v>
      </c>
      <c r="O82" s="19">
        <v>23.5</v>
      </c>
      <c r="P82" s="19">
        <v>73.9</v>
      </c>
      <c r="Q82"/>
      <c r="Z82" s="25">
        <v>6.361</v>
      </c>
      <c r="AF82" s="24">
        <v>0.034</v>
      </c>
      <c r="AG82" s="22">
        <v>1044.4947048058875</v>
      </c>
    </row>
    <row r="83" spans="1:33" ht="12.75">
      <c r="A83" s="13">
        <f t="shared" si="6"/>
        <v>37071</v>
      </c>
      <c r="B83" s="20">
        <v>180</v>
      </c>
      <c r="C83" s="16">
        <v>0.733333349</v>
      </c>
      <c r="D83" s="21">
        <v>0.733333349</v>
      </c>
      <c r="E83" s="17">
        <v>737</v>
      </c>
      <c r="F83" s="54">
        <v>0</v>
      </c>
      <c r="G83" s="51">
        <v>39.68265807</v>
      </c>
      <c r="H83" s="51">
        <v>-78.63939471</v>
      </c>
      <c r="I83" s="23">
        <v>938.2</v>
      </c>
      <c r="J83" s="19">
        <f t="shared" si="10"/>
        <v>908.9000000000001</v>
      </c>
      <c r="K83" s="18">
        <f t="shared" si="7"/>
        <v>902.4999112921033</v>
      </c>
      <c r="L83" s="18">
        <f t="shared" si="8"/>
        <v>1088.2999112921034</v>
      </c>
      <c r="M83" s="18">
        <f t="shared" si="9"/>
        <v>1071.7999112921034</v>
      </c>
      <c r="N83" s="22">
        <f t="shared" si="11"/>
        <v>1080.0499112921034</v>
      </c>
      <c r="O83" s="19">
        <v>23.3</v>
      </c>
      <c r="P83" s="19">
        <v>73.7</v>
      </c>
      <c r="Q83"/>
      <c r="Z83" s="25">
        <v>3.859</v>
      </c>
      <c r="AF83" s="24">
        <v>0.032</v>
      </c>
      <c r="AG83" s="22">
        <v>1080.0499112921034</v>
      </c>
    </row>
    <row r="84" spans="1:33" ht="12.75">
      <c r="A84" s="13">
        <f t="shared" si="6"/>
        <v>37071</v>
      </c>
      <c r="B84" s="20">
        <v>180</v>
      </c>
      <c r="C84" s="16">
        <v>0.733449101</v>
      </c>
      <c r="D84" s="21">
        <v>0.733449101</v>
      </c>
      <c r="E84" s="17">
        <v>747</v>
      </c>
      <c r="F84" s="54">
        <v>0</v>
      </c>
      <c r="G84" s="51">
        <v>39.68007182</v>
      </c>
      <c r="H84" s="51">
        <v>-78.63349186</v>
      </c>
      <c r="I84" s="23">
        <v>934.2</v>
      </c>
      <c r="J84" s="19">
        <f t="shared" si="10"/>
        <v>904.9000000000001</v>
      </c>
      <c r="K84" s="18">
        <f t="shared" si="7"/>
        <v>939.1256245301164</v>
      </c>
      <c r="L84" s="18">
        <f t="shared" si="8"/>
        <v>1124.9256245301165</v>
      </c>
      <c r="M84" s="18">
        <f t="shared" si="9"/>
        <v>1108.4256245301165</v>
      </c>
      <c r="N84" s="22">
        <f t="shared" si="11"/>
        <v>1116.6756245301165</v>
      </c>
      <c r="O84" s="19">
        <v>22.9</v>
      </c>
      <c r="P84" s="19">
        <v>73.5</v>
      </c>
      <c r="Q84"/>
      <c r="S84" s="14">
        <v>0.0001924</v>
      </c>
      <c r="T84" s="14">
        <v>0.000131</v>
      </c>
      <c r="U84" s="14">
        <v>7.531E-05</v>
      </c>
      <c r="V84" s="55">
        <v>878.8</v>
      </c>
      <c r="W84" s="55">
        <v>313.2</v>
      </c>
      <c r="X84" s="55">
        <v>310.9</v>
      </c>
      <c r="Y84" s="55">
        <v>24.1</v>
      </c>
      <c r="Z84" s="25">
        <v>9.757</v>
      </c>
      <c r="AF84" s="24">
        <v>0.031</v>
      </c>
      <c r="AG84" s="22">
        <v>1116.6756245301165</v>
      </c>
    </row>
    <row r="85" spans="1:33" ht="12.75">
      <c r="A85" s="13">
        <f t="shared" si="6"/>
        <v>37071</v>
      </c>
      <c r="B85" s="20">
        <v>180</v>
      </c>
      <c r="C85" s="16">
        <v>0.733564794</v>
      </c>
      <c r="D85" s="21">
        <v>0.733564794</v>
      </c>
      <c r="E85" s="17">
        <v>757</v>
      </c>
      <c r="F85" s="54">
        <v>0</v>
      </c>
      <c r="G85" s="51">
        <v>39.67663539</v>
      </c>
      <c r="H85" s="51">
        <v>-78.62831251</v>
      </c>
      <c r="I85" s="23">
        <v>935.3</v>
      </c>
      <c r="J85" s="19">
        <f t="shared" si="10"/>
        <v>906</v>
      </c>
      <c r="K85" s="18">
        <f t="shared" si="7"/>
        <v>929.0374389509609</v>
      </c>
      <c r="L85" s="18">
        <f t="shared" si="8"/>
        <v>1114.8374389509609</v>
      </c>
      <c r="M85" s="18">
        <f t="shared" si="9"/>
        <v>1098.3374389509609</v>
      </c>
      <c r="N85" s="22">
        <f t="shared" si="11"/>
        <v>1106.5874389509609</v>
      </c>
      <c r="O85" s="19">
        <v>22.9</v>
      </c>
      <c r="P85" s="19">
        <v>74.3</v>
      </c>
      <c r="Q85"/>
      <c r="Z85" s="25">
        <v>3.109</v>
      </c>
      <c r="AF85" s="24">
        <v>0.031</v>
      </c>
      <c r="AG85" s="22">
        <v>1106.5874389509609</v>
      </c>
    </row>
    <row r="86" spans="1:33" ht="12.75">
      <c r="A86" s="13">
        <f t="shared" si="6"/>
        <v>37071</v>
      </c>
      <c r="B86" s="20">
        <v>180</v>
      </c>
      <c r="C86" s="16">
        <v>0.733680546</v>
      </c>
      <c r="D86" s="21">
        <v>0.733680546</v>
      </c>
      <c r="E86" s="17">
        <v>767</v>
      </c>
      <c r="F86" s="54">
        <v>0</v>
      </c>
      <c r="G86" s="51">
        <v>39.67369289</v>
      </c>
      <c r="H86" s="51">
        <v>-78.622691</v>
      </c>
      <c r="I86" s="23">
        <v>935.2</v>
      </c>
      <c r="J86" s="19">
        <f t="shared" si="10"/>
        <v>905.9000000000001</v>
      </c>
      <c r="K86" s="18">
        <f t="shared" si="7"/>
        <v>929.9540404610246</v>
      </c>
      <c r="L86" s="18">
        <f t="shared" si="8"/>
        <v>1115.7540404610247</v>
      </c>
      <c r="M86" s="18">
        <f t="shared" si="9"/>
        <v>1099.2540404610247</v>
      </c>
      <c r="N86" s="22">
        <f t="shared" si="11"/>
        <v>1107.5040404610247</v>
      </c>
      <c r="O86" s="19">
        <v>23.1</v>
      </c>
      <c r="P86" s="19">
        <v>75.1</v>
      </c>
      <c r="Q86"/>
      <c r="R86" s="14">
        <v>1.44E-05</v>
      </c>
      <c r="Z86" s="25">
        <v>-0.227</v>
      </c>
      <c r="AF86" s="24">
        <v>0.028</v>
      </c>
      <c r="AG86" s="22">
        <v>1107.5040404610247</v>
      </c>
    </row>
    <row r="87" spans="1:33" ht="12.75">
      <c r="A87" s="13">
        <f t="shared" si="6"/>
        <v>37071</v>
      </c>
      <c r="B87" s="20">
        <v>180</v>
      </c>
      <c r="C87" s="16">
        <v>0.733796299</v>
      </c>
      <c r="D87" s="21">
        <v>0.733796299</v>
      </c>
      <c r="E87" s="17">
        <v>777</v>
      </c>
      <c r="F87" s="54">
        <v>0</v>
      </c>
      <c r="G87" s="51">
        <v>39.6715277</v>
      </c>
      <c r="H87" s="51">
        <v>-78.61583631</v>
      </c>
      <c r="I87" s="23">
        <v>932.3</v>
      </c>
      <c r="J87" s="19">
        <f t="shared" si="10"/>
        <v>903</v>
      </c>
      <c r="K87" s="18">
        <f t="shared" si="7"/>
        <v>956.5795914701679</v>
      </c>
      <c r="L87" s="18">
        <f t="shared" si="8"/>
        <v>1142.379591470168</v>
      </c>
      <c r="M87" s="18">
        <f t="shared" si="9"/>
        <v>1125.879591470168</v>
      </c>
      <c r="N87" s="22">
        <f t="shared" si="11"/>
        <v>1134.129591470168</v>
      </c>
      <c r="O87" s="19">
        <v>22.8</v>
      </c>
      <c r="P87" s="19">
        <v>74.6</v>
      </c>
      <c r="Q87"/>
      <c r="S87" s="14">
        <v>0.0001978</v>
      </c>
      <c r="T87" s="14">
        <v>0.0001333</v>
      </c>
      <c r="U87" s="14">
        <v>7.709E-05</v>
      </c>
      <c r="V87" s="55">
        <v>872.5</v>
      </c>
      <c r="W87" s="55">
        <v>313.3</v>
      </c>
      <c r="X87" s="55">
        <v>310.9</v>
      </c>
      <c r="Y87" s="55">
        <v>23.6</v>
      </c>
      <c r="Z87" s="25">
        <v>-0.227</v>
      </c>
      <c r="AF87" s="24">
        <v>0.03</v>
      </c>
      <c r="AG87" s="22">
        <v>1134.129591470168</v>
      </c>
    </row>
    <row r="88" spans="1:33" ht="12.75">
      <c r="A88" s="13">
        <f t="shared" si="6"/>
        <v>37071</v>
      </c>
      <c r="B88" s="20">
        <v>180</v>
      </c>
      <c r="C88" s="16">
        <v>0.733912051</v>
      </c>
      <c r="D88" s="21">
        <v>0.733912051</v>
      </c>
      <c r="E88" s="17">
        <v>787</v>
      </c>
      <c r="F88" s="54">
        <v>0</v>
      </c>
      <c r="G88" s="51">
        <v>39.66868388</v>
      </c>
      <c r="H88" s="51">
        <v>-78.60934229</v>
      </c>
      <c r="I88" s="23">
        <v>930.9</v>
      </c>
      <c r="J88" s="19">
        <f t="shared" si="10"/>
        <v>901.6</v>
      </c>
      <c r="K88" s="18">
        <f t="shared" si="7"/>
        <v>969.4639251209575</v>
      </c>
      <c r="L88" s="18">
        <f t="shared" si="8"/>
        <v>1155.2639251209575</v>
      </c>
      <c r="M88" s="18">
        <f t="shared" si="9"/>
        <v>1138.7639251209575</v>
      </c>
      <c r="N88" s="22">
        <f t="shared" si="11"/>
        <v>1147.0139251209575</v>
      </c>
      <c r="O88" s="19">
        <v>22.5</v>
      </c>
      <c r="P88" s="19">
        <v>77.3</v>
      </c>
      <c r="Q88"/>
      <c r="Z88" s="25">
        <v>-0.228</v>
      </c>
      <c r="AF88" s="24">
        <v>0.029</v>
      </c>
      <c r="AG88" s="22">
        <v>1147.0139251209575</v>
      </c>
    </row>
    <row r="89" spans="1:33" ht="12.75">
      <c r="A89" s="13">
        <f t="shared" si="6"/>
        <v>37071</v>
      </c>
      <c r="B89" s="20">
        <v>180</v>
      </c>
      <c r="C89" s="16">
        <v>0.734027803</v>
      </c>
      <c r="D89" s="21">
        <v>0.734027803</v>
      </c>
      <c r="E89" s="17">
        <v>797</v>
      </c>
      <c r="F89" s="54">
        <v>0</v>
      </c>
      <c r="G89" s="51">
        <v>39.66565679</v>
      </c>
      <c r="H89" s="51">
        <v>-78.60301147</v>
      </c>
      <c r="I89" s="23">
        <v>932.2</v>
      </c>
      <c r="J89" s="19">
        <f t="shared" si="10"/>
        <v>902.9000000000001</v>
      </c>
      <c r="K89" s="18">
        <f t="shared" si="7"/>
        <v>957.4992383366036</v>
      </c>
      <c r="L89" s="18">
        <f t="shared" si="8"/>
        <v>1143.2992383366036</v>
      </c>
      <c r="M89" s="18">
        <f t="shared" si="9"/>
        <v>1126.7992383366036</v>
      </c>
      <c r="N89" s="22">
        <f t="shared" si="11"/>
        <v>1135.0492383366036</v>
      </c>
      <c r="O89" s="19">
        <v>22.7</v>
      </c>
      <c r="P89" s="19">
        <v>75.5</v>
      </c>
      <c r="Q89"/>
      <c r="Z89" s="25">
        <v>-0.226</v>
      </c>
      <c r="AF89" s="24">
        <v>0.033</v>
      </c>
      <c r="AG89" s="22">
        <v>1135.0492383366036</v>
      </c>
    </row>
    <row r="90" spans="1:33" ht="12.75">
      <c r="A90" s="13">
        <f t="shared" si="6"/>
        <v>37071</v>
      </c>
      <c r="B90" s="20">
        <v>180</v>
      </c>
      <c r="C90" s="16">
        <v>0.734143496</v>
      </c>
      <c r="D90" s="21">
        <v>0.734143496</v>
      </c>
      <c r="E90" s="17">
        <v>807</v>
      </c>
      <c r="F90" s="54">
        <v>0</v>
      </c>
      <c r="G90" s="51">
        <v>39.66316031</v>
      </c>
      <c r="H90" s="51">
        <v>-78.59619977</v>
      </c>
      <c r="I90" s="23">
        <v>932.8</v>
      </c>
      <c r="J90" s="19">
        <f t="shared" si="10"/>
        <v>903.5</v>
      </c>
      <c r="K90" s="18">
        <f t="shared" si="7"/>
        <v>951.9828842550871</v>
      </c>
      <c r="L90" s="18">
        <f t="shared" si="8"/>
        <v>1137.782884255087</v>
      </c>
      <c r="M90" s="18">
        <f t="shared" si="9"/>
        <v>1121.282884255087</v>
      </c>
      <c r="N90" s="22">
        <f t="shared" si="11"/>
        <v>1129.532884255087</v>
      </c>
      <c r="O90" s="19">
        <v>23</v>
      </c>
      <c r="P90" s="19">
        <v>74.5</v>
      </c>
      <c r="Q90" s="19">
        <v>80</v>
      </c>
      <c r="S90" s="14">
        <v>0.0002005</v>
      </c>
      <c r="T90" s="14">
        <v>0.0001354</v>
      </c>
      <c r="U90" s="14">
        <v>7.755E-05</v>
      </c>
      <c r="V90" s="55">
        <v>869.7</v>
      </c>
      <c r="W90" s="55">
        <v>313.3</v>
      </c>
      <c r="X90" s="55">
        <v>310.9</v>
      </c>
      <c r="Y90" s="55">
        <v>23.1</v>
      </c>
      <c r="Z90" s="25">
        <v>-0.226</v>
      </c>
      <c r="AF90" s="24">
        <v>0.031</v>
      </c>
      <c r="AG90" s="22">
        <v>1129.532884255087</v>
      </c>
    </row>
    <row r="91" spans="1:33" ht="12.75">
      <c r="A91" s="13">
        <f t="shared" si="6"/>
        <v>37071</v>
      </c>
      <c r="B91" s="20">
        <v>180</v>
      </c>
      <c r="C91" s="16">
        <v>0.734259248</v>
      </c>
      <c r="D91" s="21">
        <v>0.734259248</v>
      </c>
      <c r="E91" s="17">
        <v>817</v>
      </c>
      <c r="F91" s="54">
        <v>0</v>
      </c>
      <c r="G91" s="51">
        <v>39.661212</v>
      </c>
      <c r="H91" s="51">
        <v>-78.58863263</v>
      </c>
      <c r="I91" s="23">
        <v>932.6</v>
      </c>
      <c r="J91" s="19">
        <f t="shared" si="10"/>
        <v>903.3000000000001</v>
      </c>
      <c r="K91" s="18">
        <f t="shared" si="7"/>
        <v>953.8212618078685</v>
      </c>
      <c r="L91" s="18">
        <f t="shared" si="8"/>
        <v>1139.6212618078684</v>
      </c>
      <c r="M91" s="18">
        <f t="shared" si="9"/>
        <v>1123.1212618078684</v>
      </c>
      <c r="N91" s="22">
        <f t="shared" si="11"/>
        <v>1131.3712618078684</v>
      </c>
      <c r="O91" s="19">
        <v>22.7</v>
      </c>
      <c r="P91" s="19">
        <v>78.9</v>
      </c>
      <c r="Q91" s="19">
        <v>82.4</v>
      </c>
      <c r="Z91" s="25">
        <v>6.281</v>
      </c>
      <c r="AF91" s="24">
        <v>0.031</v>
      </c>
      <c r="AG91" s="22">
        <v>1131.3712618078684</v>
      </c>
    </row>
    <row r="92" spans="1:33" ht="12.75">
      <c r="A92" s="13">
        <f t="shared" si="6"/>
        <v>37071</v>
      </c>
      <c r="B92" s="20">
        <v>180</v>
      </c>
      <c r="C92" s="16">
        <v>0.734375</v>
      </c>
      <c r="D92" s="21">
        <v>0.734375</v>
      </c>
      <c r="E92" s="17">
        <v>827</v>
      </c>
      <c r="F92" s="54">
        <v>0</v>
      </c>
      <c r="G92" s="51">
        <v>39.65937537</v>
      </c>
      <c r="H92" s="51">
        <v>-78.58079997</v>
      </c>
      <c r="I92" s="23">
        <v>933.3</v>
      </c>
      <c r="J92" s="19">
        <f t="shared" si="10"/>
        <v>904</v>
      </c>
      <c r="K92" s="18">
        <f t="shared" si="7"/>
        <v>947.3887201699904</v>
      </c>
      <c r="L92" s="18">
        <f t="shared" si="8"/>
        <v>1133.1887201699903</v>
      </c>
      <c r="M92" s="18">
        <f t="shared" si="9"/>
        <v>1116.6887201699903</v>
      </c>
      <c r="N92" s="22">
        <f t="shared" si="11"/>
        <v>1124.9387201699903</v>
      </c>
      <c r="O92" s="19">
        <v>22.7</v>
      </c>
      <c r="P92" s="19">
        <v>79.5</v>
      </c>
      <c r="Q92" s="19">
        <v>81.9</v>
      </c>
      <c r="R92" s="14">
        <v>1.08E-05</v>
      </c>
      <c r="Z92" s="25">
        <v>6.211</v>
      </c>
      <c r="AF92" s="24">
        <v>0.029</v>
      </c>
      <c r="AG92" s="22">
        <v>1124.9387201699903</v>
      </c>
    </row>
    <row r="93" spans="1:33" ht="12.75">
      <c r="A93" s="13">
        <f t="shared" si="6"/>
        <v>37071</v>
      </c>
      <c r="B93" s="20">
        <v>180</v>
      </c>
      <c r="C93" s="16">
        <v>0.734490752</v>
      </c>
      <c r="D93" s="21">
        <v>0.734490752</v>
      </c>
      <c r="E93" s="17">
        <v>837</v>
      </c>
      <c r="F93" s="54">
        <v>0</v>
      </c>
      <c r="G93" s="51">
        <v>39.65759344</v>
      </c>
      <c r="H93" s="51">
        <v>-78.5728687</v>
      </c>
      <c r="I93" s="23">
        <v>933.6</v>
      </c>
      <c r="J93" s="19">
        <f t="shared" si="10"/>
        <v>904.3000000000001</v>
      </c>
      <c r="K93" s="18">
        <f t="shared" si="7"/>
        <v>944.6334412511662</v>
      </c>
      <c r="L93" s="18">
        <f t="shared" si="8"/>
        <v>1130.4334412511662</v>
      </c>
      <c r="M93" s="18">
        <f t="shared" si="9"/>
        <v>1113.9334412511662</v>
      </c>
      <c r="N93" s="22">
        <f t="shared" si="11"/>
        <v>1122.1834412511662</v>
      </c>
      <c r="O93" s="19">
        <v>22.9</v>
      </c>
      <c r="P93" s="19">
        <v>76.3</v>
      </c>
      <c r="Q93" s="19">
        <v>82.9</v>
      </c>
      <c r="S93" s="14">
        <v>0.0002002</v>
      </c>
      <c r="T93" s="14">
        <v>0.0001361</v>
      </c>
      <c r="U93" s="14">
        <v>7.654E-05</v>
      </c>
      <c r="V93" s="55">
        <v>870.6</v>
      </c>
      <c r="W93" s="55">
        <v>313.4</v>
      </c>
      <c r="X93" s="55">
        <v>310.8</v>
      </c>
      <c r="Y93" s="55">
        <v>22.9</v>
      </c>
      <c r="Z93" s="25">
        <v>5.567</v>
      </c>
      <c r="AF93" s="24">
        <v>0.03</v>
      </c>
      <c r="AG93" s="22">
        <v>1122.1834412511662</v>
      </c>
    </row>
    <row r="94" spans="1:33" ht="12.75">
      <c r="A94" s="13">
        <f t="shared" si="6"/>
        <v>37071</v>
      </c>
      <c r="B94" s="20">
        <v>180</v>
      </c>
      <c r="C94" s="16">
        <v>0.734606504</v>
      </c>
      <c r="D94" s="21">
        <v>0.734606504</v>
      </c>
      <c r="E94" s="17">
        <v>847</v>
      </c>
      <c r="F94" s="54">
        <v>0</v>
      </c>
      <c r="G94" s="51">
        <v>39.65590274</v>
      </c>
      <c r="H94" s="51">
        <v>-78.5648511</v>
      </c>
      <c r="I94" s="23">
        <v>935.4</v>
      </c>
      <c r="J94" s="19">
        <f t="shared" si="10"/>
        <v>906.1</v>
      </c>
      <c r="K94" s="18">
        <f t="shared" si="7"/>
        <v>928.1209386054572</v>
      </c>
      <c r="L94" s="18">
        <f t="shared" si="8"/>
        <v>1113.9209386054572</v>
      </c>
      <c r="M94" s="18">
        <f t="shared" si="9"/>
        <v>1097.4209386054572</v>
      </c>
      <c r="N94" s="22">
        <f t="shared" si="11"/>
        <v>1105.6709386054572</v>
      </c>
      <c r="O94" s="19">
        <v>23.3</v>
      </c>
      <c r="P94" s="19">
        <v>74.2</v>
      </c>
      <c r="Q94" s="19">
        <v>81.9</v>
      </c>
      <c r="Z94" s="25">
        <v>9.761</v>
      </c>
      <c r="AF94" s="24">
        <v>0.031</v>
      </c>
      <c r="AG94" s="22">
        <v>1105.6709386054572</v>
      </c>
    </row>
    <row r="95" spans="1:33" ht="12.75">
      <c r="A95" s="13">
        <f t="shared" si="6"/>
        <v>37071</v>
      </c>
      <c r="B95" s="20">
        <v>180</v>
      </c>
      <c r="C95" s="16">
        <v>0.734722197</v>
      </c>
      <c r="D95" s="21">
        <v>0.734722197</v>
      </c>
      <c r="E95" s="17">
        <v>857</v>
      </c>
      <c r="F95" s="54">
        <v>0</v>
      </c>
      <c r="G95" s="51">
        <v>39.65381437</v>
      </c>
      <c r="H95" s="51">
        <v>-78.55692864</v>
      </c>
      <c r="I95" s="23">
        <v>933.8</v>
      </c>
      <c r="J95" s="19">
        <f t="shared" si="10"/>
        <v>904.5</v>
      </c>
      <c r="K95" s="18">
        <f t="shared" si="7"/>
        <v>942.7970964024623</v>
      </c>
      <c r="L95" s="18">
        <f t="shared" si="8"/>
        <v>1128.5970964024623</v>
      </c>
      <c r="M95" s="18">
        <f t="shared" si="9"/>
        <v>1112.0970964024623</v>
      </c>
      <c r="N95" s="22">
        <f t="shared" si="11"/>
        <v>1120.3470964024623</v>
      </c>
      <c r="O95" s="19">
        <v>23.2</v>
      </c>
      <c r="P95" s="19">
        <v>73.4</v>
      </c>
      <c r="Q95" s="19">
        <v>82.9</v>
      </c>
      <c r="Z95" s="25">
        <v>0.339</v>
      </c>
      <c r="AF95" s="24">
        <v>0.029</v>
      </c>
      <c r="AG95" s="22">
        <v>1120.3470964024623</v>
      </c>
    </row>
    <row r="96" spans="1:33" ht="12.75">
      <c r="A96" s="13">
        <f t="shared" si="6"/>
        <v>37071</v>
      </c>
      <c r="B96" s="20">
        <v>180</v>
      </c>
      <c r="C96" s="16">
        <v>0.734837949</v>
      </c>
      <c r="D96" s="21">
        <v>0.734837949</v>
      </c>
      <c r="E96" s="17">
        <v>867</v>
      </c>
      <c r="F96" s="54">
        <v>0</v>
      </c>
      <c r="G96" s="51">
        <v>39.65136137</v>
      </c>
      <c r="H96" s="51">
        <v>-78.54890805</v>
      </c>
      <c r="I96" s="23">
        <v>933.1</v>
      </c>
      <c r="J96" s="19">
        <f t="shared" si="10"/>
        <v>903.8000000000001</v>
      </c>
      <c r="K96" s="18">
        <f t="shared" si="7"/>
        <v>949.2260808085292</v>
      </c>
      <c r="L96" s="18">
        <f t="shared" si="8"/>
        <v>1135.0260808085293</v>
      </c>
      <c r="M96" s="18">
        <f t="shared" si="9"/>
        <v>1118.5260808085293</v>
      </c>
      <c r="N96" s="22">
        <f t="shared" si="11"/>
        <v>1126.7760808085293</v>
      </c>
      <c r="O96" s="19">
        <v>23.1</v>
      </c>
      <c r="P96" s="19">
        <v>73.5</v>
      </c>
      <c r="Q96" s="19">
        <v>79.8</v>
      </c>
      <c r="S96" s="14">
        <v>0.0001961</v>
      </c>
      <c r="T96" s="14">
        <v>0.0001332</v>
      </c>
      <c r="U96" s="14">
        <v>7.706E-05</v>
      </c>
      <c r="V96" s="55">
        <v>872</v>
      </c>
      <c r="W96" s="55">
        <v>313.5</v>
      </c>
      <c r="X96" s="55">
        <v>310.8</v>
      </c>
      <c r="Y96" s="55">
        <v>22.9</v>
      </c>
      <c r="Z96" s="25">
        <v>-0.228</v>
      </c>
      <c r="AF96" s="24">
        <v>0.027</v>
      </c>
      <c r="AG96" s="22">
        <v>1126.7760808085293</v>
      </c>
    </row>
    <row r="97" spans="1:33" ht="12.75">
      <c r="A97" s="13">
        <f t="shared" si="6"/>
        <v>37071</v>
      </c>
      <c r="B97" s="20">
        <v>180</v>
      </c>
      <c r="C97" s="16">
        <v>0.734953701</v>
      </c>
      <c r="D97" s="21">
        <v>0.734953701</v>
      </c>
      <c r="E97" s="17">
        <v>877</v>
      </c>
      <c r="F97" s="54">
        <v>0</v>
      </c>
      <c r="G97" s="51">
        <v>39.64882157</v>
      </c>
      <c r="H97" s="51">
        <v>-78.54110998</v>
      </c>
      <c r="I97" s="23">
        <v>934.5</v>
      </c>
      <c r="J97" s="19">
        <f t="shared" si="10"/>
        <v>905.2</v>
      </c>
      <c r="K97" s="18">
        <f t="shared" si="7"/>
        <v>936.3730855163504</v>
      </c>
      <c r="L97" s="18">
        <f t="shared" si="8"/>
        <v>1122.1730855163505</v>
      </c>
      <c r="M97" s="18">
        <f t="shared" si="9"/>
        <v>1105.6730855163505</v>
      </c>
      <c r="N97" s="22">
        <f t="shared" si="11"/>
        <v>1113.9230855163505</v>
      </c>
      <c r="O97" s="19">
        <v>23.1</v>
      </c>
      <c r="P97" s="19">
        <v>74.6</v>
      </c>
      <c r="Q97" s="19">
        <v>82.8</v>
      </c>
      <c r="Z97" s="25">
        <v>9.762</v>
      </c>
      <c r="AF97" s="24">
        <v>0.025</v>
      </c>
      <c r="AG97" s="22">
        <v>1113.9230855163505</v>
      </c>
    </row>
    <row r="98" spans="1:33" ht="12.75">
      <c r="A98" s="13">
        <f t="shared" si="6"/>
        <v>37071</v>
      </c>
      <c r="B98" s="20">
        <v>180</v>
      </c>
      <c r="C98" s="16">
        <v>0.735069454</v>
      </c>
      <c r="D98" s="21">
        <v>0.735069454</v>
      </c>
      <c r="E98" s="17">
        <v>887</v>
      </c>
      <c r="F98" s="54">
        <v>0</v>
      </c>
      <c r="G98" s="51">
        <v>39.64624866</v>
      </c>
      <c r="H98" s="51">
        <v>-78.53337105</v>
      </c>
      <c r="I98" s="23">
        <v>932.9</v>
      </c>
      <c r="J98" s="19">
        <f t="shared" si="10"/>
        <v>903.6</v>
      </c>
      <c r="K98" s="18">
        <f t="shared" si="7"/>
        <v>951.063848077733</v>
      </c>
      <c r="L98" s="18">
        <f t="shared" si="8"/>
        <v>1136.863848077733</v>
      </c>
      <c r="M98" s="18">
        <f t="shared" si="9"/>
        <v>1120.363848077733</v>
      </c>
      <c r="N98" s="22">
        <f t="shared" si="11"/>
        <v>1128.613848077733</v>
      </c>
      <c r="O98" s="19">
        <v>23</v>
      </c>
      <c r="P98" s="19">
        <v>74</v>
      </c>
      <c r="Q98" s="19">
        <v>83.5</v>
      </c>
      <c r="R98" s="14">
        <v>5.6E-06</v>
      </c>
      <c r="Z98" s="25">
        <v>2.703</v>
      </c>
      <c r="AF98" s="24">
        <v>0.026</v>
      </c>
      <c r="AG98" s="22">
        <v>1128.613848077733</v>
      </c>
    </row>
    <row r="99" spans="1:33" ht="12.75">
      <c r="A99" s="13">
        <f t="shared" si="6"/>
        <v>37071</v>
      </c>
      <c r="B99" s="20">
        <v>180</v>
      </c>
      <c r="C99" s="16">
        <v>0.735185206</v>
      </c>
      <c r="D99" s="21">
        <v>0.735185206</v>
      </c>
      <c r="E99" s="17">
        <v>897</v>
      </c>
      <c r="F99" s="54">
        <v>0</v>
      </c>
      <c r="G99" s="51">
        <v>39.64368894</v>
      </c>
      <c r="H99" s="51">
        <v>-78.5255012</v>
      </c>
      <c r="I99" s="23">
        <v>930.1</v>
      </c>
      <c r="J99" s="19">
        <f t="shared" si="10"/>
        <v>900.8000000000001</v>
      </c>
      <c r="K99" s="18">
        <f t="shared" si="7"/>
        <v>976.8353870981491</v>
      </c>
      <c r="L99" s="18">
        <f t="shared" si="8"/>
        <v>1162.635387098149</v>
      </c>
      <c r="M99" s="18">
        <f t="shared" si="9"/>
        <v>1146.135387098149</v>
      </c>
      <c r="N99" s="22">
        <f t="shared" si="11"/>
        <v>1154.385387098149</v>
      </c>
      <c r="O99" s="19">
        <v>22.8</v>
      </c>
      <c r="P99" s="19">
        <v>72.5</v>
      </c>
      <c r="Q99" s="19">
        <v>84</v>
      </c>
      <c r="S99" s="14">
        <v>0.0001893</v>
      </c>
      <c r="T99" s="14">
        <v>0.0001283</v>
      </c>
      <c r="U99" s="14">
        <v>7.285E-05</v>
      </c>
      <c r="V99" s="55">
        <v>870.5</v>
      </c>
      <c r="W99" s="55">
        <v>313.6</v>
      </c>
      <c r="X99" s="55">
        <v>310.8</v>
      </c>
      <c r="Y99" s="55">
        <v>22.5</v>
      </c>
      <c r="Z99" s="25">
        <v>2.961</v>
      </c>
      <c r="AF99" s="24">
        <v>0.028</v>
      </c>
      <c r="AG99" s="22">
        <v>1154.385387098149</v>
      </c>
    </row>
    <row r="100" spans="1:33" ht="12.75">
      <c r="A100" s="13">
        <f t="shared" si="6"/>
        <v>37071</v>
      </c>
      <c r="B100" s="20">
        <v>180</v>
      </c>
      <c r="C100" s="16">
        <v>0.735300899</v>
      </c>
      <c r="D100" s="21">
        <v>0.735300899</v>
      </c>
      <c r="E100" s="17">
        <v>907</v>
      </c>
      <c r="F100" s="54">
        <v>0</v>
      </c>
      <c r="G100" s="51">
        <v>39.64119516</v>
      </c>
      <c r="H100" s="51">
        <v>-78.51772677</v>
      </c>
      <c r="I100" s="23">
        <v>932.9</v>
      </c>
      <c r="J100" s="19">
        <f t="shared" si="10"/>
        <v>903.6</v>
      </c>
      <c r="K100" s="18">
        <f t="shared" si="7"/>
        <v>951.063848077733</v>
      </c>
      <c r="L100" s="18">
        <f t="shared" si="8"/>
        <v>1136.863848077733</v>
      </c>
      <c r="M100" s="18">
        <f t="shared" si="9"/>
        <v>1120.363848077733</v>
      </c>
      <c r="N100" s="22">
        <f t="shared" si="11"/>
        <v>1128.613848077733</v>
      </c>
      <c r="O100" s="19">
        <v>22.9</v>
      </c>
      <c r="P100" s="19">
        <v>74.4</v>
      </c>
      <c r="Q100" s="19">
        <v>81.8</v>
      </c>
      <c r="Z100" s="25">
        <v>7.765</v>
      </c>
      <c r="AF100" s="24">
        <v>0.026</v>
      </c>
      <c r="AG100" s="22">
        <v>1128.613848077733</v>
      </c>
    </row>
    <row r="101" spans="1:33" ht="12.75">
      <c r="A101" s="13">
        <f t="shared" si="6"/>
        <v>37071</v>
      </c>
      <c r="B101" s="20">
        <v>180</v>
      </c>
      <c r="C101" s="16">
        <v>0.735416651</v>
      </c>
      <c r="D101" s="21">
        <v>0.735416651</v>
      </c>
      <c r="E101" s="17">
        <v>917</v>
      </c>
      <c r="F101" s="54">
        <v>0</v>
      </c>
      <c r="G101" s="51">
        <v>39.6387192</v>
      </c>
      <c r="H101" s="51">
        <v>-78.51008174</v>
      </c>
      <c r="I101" s="23">
        <v>931.4</v>
      </c>
      <c r="J101" s="19">
        <f t="shared" si="10"/>
        <v>902.1</v>
      </c>
      <c r="K101" s="18">
        <f t="shared" si="7"/>
        <v>964.8600821400271</v>
      </c>
      <c r="L101" s="18">
        <f t="shared" si="8"/>
        <v>1150.660082140027</v>
      </c>
      <c r="M101" s="18">
        <f t="shared" si="9"/>
        <v>1134.160082140027</v>
      </c>
      <c r="N101" s="22">
        <f t="shared" si="11"/>
        <v>1142.410082140027</v>
      </c>
      <c r="O101" s="19">
        <v>22.8</v>
      </c>
      <c r="P101" s="19">
        <v>76</v>
      </c>
      <c r="Q101" s="19">
        <v>84.5</v>
      </c>
      <c r="Z101" s="25">
        <v>5.209</v>
      </c>
      <c r="AF101" s="24">
        <v>0.031</v>
      </c>
      <c r="AG101" s="22">
        <v>1142.410082140027</v>
      </c>
    </row>
    <row r="102" spans="1:33" ht="12.75">
      <c r="A102" s="13">
        <f t="shared" si="6"/>
        <v>37071</v>
      </c>
      <c r="B102" s="20">
        <v>180</v>
      </c>
      <c r="C102" s="16">
        <v>0.735532403</v>
      </c>
      <c r="D102" s="21">
        <v>0.735532403</v>
      </c>
      <c r="E102" s="17">
        <v>927</v>
      </c>
      <c r="F102" s="54">
        <v>0</v>
      </c>
      <c r="G102" s="51">
        <v>39.63618616</v>
      </c>
      <c r="H102" s="51">
        <v>-78.50228064</v>
      </c>
      <c r="I102" s="23">
        <v>928.9</v>
      </c>
      <c r="J102" s="19">
        <f t="shared" si="10"/>
        <v>899.6</v>
      </c>
      <c r="K102" s="18">
        <f t="shared" si="7"/>
        <v>987.904864016615</v>
      </c>
      <c r="L102" s="18">
        <f t="shared" si="8"/>
        <v>1173.704864016615</v>
      </c>
      <c r="M102" s="18">
        <f t="shared" si="9"/>
        <v>1157.204864016615</v>
      </c>
      <c r="N102" s="22">
        <f t="shared" si="11"/>
        <v>1165.454864016615</v>
      </c>
      <c r="O102" s="19">
        <v>22.7</v>
      </c>
      <c r="P102" s="19">
        <v>71.8</v>
      </c>
      <c r="Q102" s="19">
        <v>82.2</v>
      </c>
      <c r="Z102" s="25">
        <v>3.009</v>
      </c>
      <c r="AF102" s="24">
        <v>0.03</v>
      </c>
      <c r="AG102" s="22">
        <v>1165.454864016615</v>
      </c>
    </row>
    <row r="103" spans="1:33" ht="12.75">
      <c r="A103" s="13">
        <f t="shared" si="6"/>
        <v>37071</v>
      </c>
      <c r="B103" s="20">
        <v>180</v>
      </c>
      <c r="C103" s="16">
        <v>0.735648155</v>
      </c>
      <c r="D103" s="21">
        <v>0.735648155</v>
      </c>
      <c r="E103" s="17">
        <v>937</v>
      </c>
      <c r="F103" s="54">
        <v>0</v>
      </c>
      <c r="G103" s="51">
        <v>39.63371299</v>
      </c>
      <c r="H103" s="51">
        <v>-78.49452957</v>
      </c>
      <c r="I103" s="23">
        <v>932.6</v>
      </c>
      <c r="J103" s="19">
        <f t="shared" si="10"/>
        <v>903.3000000000001</v>
      </c>
      <c r="K103" s="18">
        <f t="shared" si="7"/>
        <v>953.8212618078685</v>
      </c>
      <c r="L103" s="18">
        <f t="shared" si="8"/>
        <v>1139.6212618078684</v>
      </c>
      <c r="M103" s="18">
        <f t="shared" si="9"/>
        <v>1123.1212618078684</v>
      </c>
      <c r="N103" s="22">
        <f t="shared" si="11"/>
        <v>1131.3712618078684</v>
      </c>
      <c r="O103" s="19">
        <v>23.2</v>
      </c>
      <c r="P103" s="19">
        <v>76.4</v>
      </c>
      <c r="Q103" s="19">
        <v>84.9</v>
      </c>
      <c r="S103" s="14">
        <v>0.0001886</v>
      </c>
      <c r="T103" s="14">
        <v>0.0001278</v>
      </c>
      <c r="U103" s="14">
        <v>7.144E-05</v>
      </c>
      <c r="V103" s="55">
        <v>869.1</v>
      </c>
      <c r="W103" s="55">
        <v>313.6</v>
      </c>
      <c r="X103" s="55">
        <v>310.8</v>
      </c>
      <c r="Y103" s="55">
        <v>22</v>
      </c>
      <c r="Z103" s="25">
        <v>6.909</v>
      </c>
      <c r="AF103" s="24">
        <v>0.024</v>
      </c>
      <c r="AG103" s="22">
        <v>1131.3712618078684</v>
      </c>
    </row>
    <row r="104" spans="1:33" ht="12.75">
      <c r="A104" s="13">
        <f t="shared" si="6"/>
        <v>37071</v>
      </c>
      <c r="B104" s="20">
        <v>180</v>
      </c>
      <c r="C104" s="16">
        <v>0.735763907</v>
      </c>
      <c r="D104" s="21">
        <v>0.735763907</v>
      </c>
      <c r="E104" s="17">
        <v>947</v>
      </c>
      <c r="F104" s="54">
        <v>0</v>
      </c>
      <c r="G104" s="51">
        <v>39.63123538</v>
      </c>
      <c r="H104" s="51">
        <v>-78.4867607</v>
      </c>
      <c r="I104" s="23">
        <v>930.5</v>
      </c>
      <c r="J104" s="19">
        <f t="shared" si="10"/>
        <v>901.2</v>
      </c>
      <c r="K104" s="18">
        <f t="shared" si="7"/>
        <v>973.1488381488106</v>
      </c>
      <c r="L104" s="18">
        <f t="shared" si="8"/>
        <v>1158.9488381488106</v>
      </c>
      <c r="M104" s="18">
        <f t="shared" si="9"/>
        <v>1142.4488381488106</v>
      </c>
      <c r="N104" s="22">
        <f t="shared" si="11"/>
        <v>1150.6988381488106</v>
      </c>
      <c r="O104" s="19">
        <v>23</v>
      </c>
      <c r="P104" s="19">
        <v>78.2</v>
      </c>
      <c r="Q104" s="19">
        <v>83.9</v>
      </c>
      <c r="R104" s="14">
        <v>1.34E-05</v>
      </c>
      <c r="Z104" s="25">
        <v>9.759</v>
      </c>
      <c r="AF104" s="24">
        <v>0.026</v>
      </c>
      <c r="AG104" s="22">
        <v>1150.6988381488106</v>
      </c>
    </row>
    <row r="105" spans="1:33" ht="12.75">
      <c r="A105" s="13">
        <f t="shared" si="6"/>
        <v>37071</v>
      </c>
      <c r="B105" s="20">
        <v>180</v>
      </c>
      <c r="C105" s="16">
        <v>0.7358796</v>
      </c>
      <c r="D105" s="21">
        <v>0.7358796</v>
      </c>
      <c r="E105" s="17">
        <v>957</v>
      </c>
      <c r="F105" s="54">
        <v>0</v>
      </c>
      <c r="G105" s="51">
        <v>39.62874568</v>
      </c>
      <c r="H105" s="51">
        <v>-78.47888411</v>
      </c>
      <c r="I105" s="23">
        <v>935.3</v>
      </c>
      <c r="J105" s="19">
        <f t="shared" si="10"/>
        <v>906</v>
      </c>
      <c r="K105" s="18">
        <f t="shared" si="7"/>
        <v>929.0374389509609</v>
      </c>
      <c r="L105" s="18">
        <f t="shared" si="8"/>
        <v>1114.8374389509609</v>
      </c>
      <c r="M105" s="18">
        <f t="shared" si="9"/>
        <v>1098.3374389509609</v>
      </c>
      <c r="N105" s="22">
        <f t="shared" si="11"/>
        <v>1106.5874389509609</v>
      </c>
      <c r="O105" s="19">
        <v>23.2</v>
      </c>
      <c r="P105" s="19">
        <v>78.7</v>
      </c>
      <c r="Q105" s="19">
        <v>87.5</v>
      </c>
      <c r="Z105" s="25">
        <v>-0.224</v>
      </c>
      <c r="AF105" s="24">
        <v>0.026</v>
      </c>
      <c r="AG105" s="22">
        <v>1106.5874389509609</v>
      </c>
    </row>
    <row r="106" spans="1:33" ht="12.75">
      <c r="A106" s="13">
        <f t="shared" si="6"/>
        <v>37071</v>
      </c>
      <c r="B106" s="20">
        <v>180</v>
      </c>
      <c r="C106" s="16">
        <v>0.735995352</v>
      </c>
      <c r="D106" s="21">
        <v>0.735995352</v>
      </c>
      <c r="E106" s="17">
        <v>967</v>
      </c>
      <c r="F106" s="54">
        <v>0</v>
      </c>
      <c r="G106" s="51">
        <v>39.62622686</v>
      </c>
      <c r="H106" s="51">
        <v>-78.47102512</v>
      </c>
      <c r="I106" s="23">
        <v>933.1</v>
      </c>
      <c r="J106" s="19">
        <f t="shared" si="10"/>
        <v>903.8000000000001</v>
      </c>
      <c r="K106" s="18">
        <f t="shared" si="7"/>
        <v>949.2260808085292</v>
      </c>
      <c r="L106" s="18">
        <f t="shared" si="8"/>
        <v>1135.0260808085293</v>
      </c>
      <c r="M106" s="18">
        <f t="shared" si="9"/>
        <v>1118.5260808085293</v>
      </c>
      <c r="N106" s="22">
        <f t="shared" si="11"/>
        <v>1126.7760808085293</v>
      </c>
      <c r="O106" s="19">
        <v>23.4</v>
      </c>
      <c r="P106" s="19">
        <v>78.5</v>
      </c>
      <c r="Q106" s="19">
        <v>80.9</v>
      </c>
      <c r="S106" s="14">
        <v>0.000195</v>
      </c>
      <c r="T106" s="14">
        <v>0.0001302</v>
      </c>
      <c r="U106" s="14">
        <v>7.378E-05</v>
      </c>
      <c r="V106" s="55">
        <v>870.9</v>
      </c>
      <c r="W106" s="55">
        <v>313.7</v>
      </c>
      <c r="X106" s="55">
        <v>310.7</v>
      </c>
      <c r="Y106" s="55">
        <v>21.6</v>
      </c>
      <c r="Z106" s="25">
        <v>-0.227</v>
      </c>
      <c r="AF106" s="24">
        <v>0.023</v>
      </c>
      <c r="AG106" s="22">
        <v>1126.7760808085293</v>
      </c>
    </row>
    <row r="107" spans="1:33" ht="12.75">
      <c r="A107" s="13">
        <f t="shared" si="6"/>
        <v>37071</v>
      </c>
      <c r="B107" s="20">
        <v>180</v>
      </c>
      <c r="C107" s="16">
        <v>0.736111104</v>
      </c>
      <c r="D107" s="21">
        <v>0.736111104</v>
      </c>
      <c r="E107" s="17">
        <v>977</v>
      </c>
      <c r="F107" s="54">
        <v>0</v>
      </c>
      <c r="G107" s="51">
        <v>39.62365697</v>
      </c>
      <c r="H107" s="51">
        <v>-78.46290927</v>
      </c>
      <c r="I107" s="23">
        <v>930.2</v>
      </c>
      <c r="J107" s="19">
        <f t="shared" si="10"/>
        <v>900.9000000000001</v>
      </c>
      <c r="K107" s="18">
        <f t="shared" si="7"/>
        <v>975.9135964137378</v>
      </c>
      <c r="L107" s="18">
        <f t="shared" si="8"/>
        <v>1161.7135964137378</v>
      </c>
      <c r="M107" s="18">
        <f t="shared" si="9"/>
        <v>1145.2135964137378</v>
      </c>
      <c r="N107" s="22">
        <f t="shared" si="11"/>
        <v>1153.4635964137378</v>
      </c>
      <c r="O107" s="19">
        <v>22.7</v>
      </c>
      <c r="P107" s="19">
        <v>79.4</v>
      </c>
      <c r="Q107" s="19">
        <v>82.4</v>
      </c>
      <c r="Z107" s="25">
        <v>5.618</v>
      </c>
      <c r="AF107" s="24">
        <v>0.028</v>
      </c>
      <c r="AG107" s="22">
        <v>1153.4635964137378</v>
      </c>
    </row>
    <row r="108" spans="1:33" ht="12.75">
      <c r="A108" s="13">
        <f t="shared" si="6"/>
        <v>37071</v>
      </c>
      <c r="B108" s="20">
        <v>180</v>
      </c>
      <c r="C108" s="16">
        <v>0.736226857</v>
      </c>
      <c r="D108" s="21">
        <v>0.736226857</v>
      </c>
      <c r="E108" s="17">
        <v>987</v>
      </c>
      <c r="F108" s="54">
        <v>0</v>
      </c>
      <c r="G108" s="51">
        <v>39.62112762</v>
      </c>
      <c r="H108" s="51">
        <v>-78.45489354</v>
      </c>
      <c r="I108" s="23">
        <v>932</v>
      </c>
      <c r="J108" s="19">
        <f t="shared" si="10"/>
        <v>902.7</v>
      </c>
      <c r="K108" s="18">
        <f t="shared" si="7"/>
        <v>959.3388376733253</v>
      </c>
      <c r="L108" s="18">
        <f t="shared" si="8"/>
        <v>1145.1388376733253</v>
      </c>
      <c r="M108" s="18">
        <f t="shared" si="9"/>
        <v>1128.6388376733253</v>
      </c>
      <c r="N108" s="22">
        <f t="shared" si="11"/>
        <v>1136.8888376733253</v>
      </c>
      <c r="O108" s="19">
        <v>22.9</v>
      </c>
      <c r="P108" s="19">
        <v>79.5</v>
      </c>
      <c r="Q108" s="19">
        <v>81.8</v>
      </c>
      <c r="Z108" s="25">
        <v>-0.226</v>
      </c>
      <c r="AC108" s="25">
        <v>0.125</v>
      </c>
      <c r="AF108" s="24">
        <v>0.024</v>
      </c>
      <c r="AG108" s="22">
        <v>1136.8888376733253</v>
      </c>
    </row>
    <row r="109" spans="1:33" ht="12.75">
      <c r="A109" s="13">
        <f t="shared" si="6"/>
        <v>37071</v>
      </c>
      <c r="B109" s="20">
        <v>180</v>
      </c>
      <c r="C109" s="16">
        <v>0.736342609</v>
      </c>
      <c r="D109" s="21">
        <v>0.736342609</v>
      </c>
      <c r="E109" s="17">
        <v>997</v>
      </c>
      <c r="F109" s="54">
        <v>0</v>
      </c>
      <c r="G109" s="51">
        <v>39.61862496</v>
      </c>
      <c r="H109" s="51">
        <v>-78.44695998</v>
      </c>
      <c r="I109" s="23">
        <v>932.1</v>
      </c>
      <c r="J109" s="19">
        <f t="shared" si="10"/>
        <v>902.8000000000001</v>
      </c>
      <c r="K109" s="18">
        <f t="shared" si="7"/>
        <v>958.4189870634673</v>
      </c>
      <c r="L109" s="18">
        <f t="shared" si="8"/>
        <v>1144.2189870634672</v>
      </c>
      <c r="M109" s="18">
        <f t="shared" si="9"/>
        <v>1127.7189870634672</v>
      </c>
      <c r="N109" s="22">
        <f t="shared" si="11"/>
        <v>1135.9689870634672</v>
      </c>
      <c r="O109" s="19">
        <v>22.9</v>
      </c>
      <c r="P109" s="19">
        <v>79.8</v>
      </c>
      <c r="Q109" s="19">
        <v>79.9</v>
      </c>
      <c r="S109" s="14">
        <v>0.0001931</v>
      </c>
      <c r="T109" s="14">
        <v>0.0001304</v>
      </c>
      <c r="U109" s="14">
        <v>7.333E-05</v>
      </c>
      <c r="V109" s="55">
        <v>869.5</v>
      </c>
      <c r="W109" s="55">
        <v>313.7</v>
      </c>
      <c r="X109" s="55">
        <v>310.7</v>
      </c>
      <c r="Y109" s="55">
        <v>22.1</v>
      </c>
      <c r="Z109" s="25">
        <v>9.705</v>
      </c>
      <c r="AC109" s="25">
        <v>0.125</v>
      </c>
      <c r="AF109" s="24">
        <v>0.02</v>
      </c>
      <c r="AG109" s="22">
        <v>1135.9689870634672</v>
      </c>
    </row>
    <row r="110" spans="1:33" ht="12.75">
      <c r="A110" s="13">
        <f t="shared" si="6"/>
        <v>37071</v>
      </c>
      <c r="B110" s="20">
        <v>180</v>
      </c>
      <c r="C110" s="16">
        <v>0.736458361</v>
      </c>
      <c r="D110" s="21">
        <v>0.736458361</v>
      </c>
      <c r="E110" s="17">
        <v>1007</v>
      </c>
      <c r="F110" s="54">
        <v>0</v>
      </c>
      <c r="G110" s="51">
        <v>39.61612509</v>
      </c>
      <c r="H110" s="51">
        <v>-78.4388907</v>
      </c>
      <c r="I110" s="23">
        <v>931.7</v>
      </c>
      <c r="J110" s="19">
        <f t="shared" si="10"/>
        <v>902.4000000000001</v>
      </c>
      <c r="K110" s="18">
        <f t="shared" si="7"/>
        <v>962.0990010266423</v>
      </c>
      <c r="L110" s="18">
        <f t="shared" si="8"/>
        <v>1147.8990010266423</v>
      </c>
      <c r="M110" s="18">
        <f t="shared" si="9"/>
        <v>1131.3990010266423</v>
      </c>
      <c r="N110" s="22">
        <f t="shared" si="11"/>
        <v>1139.6490010266423</v>
      </c>
      <c r="O110" s="19">
        <v>22.8</v>
      </c>
      <c r="P110" s="19">
        <v>79</v>
      </c>
      <c r="Q110" s="19">
        <v>78</v>
      </c>
      <c r="R110" s="14">
        <v>1.21E-05</v>
      </c>
      <c r="Z110" s="25">
        <v>-0.225</v>
      </c>
      <c r="AC110" s="25">
        <v>0.136</v>
      </c>
      <c r="AF110" s="24">
        <v>0.021</v>
      </c>
      <c r="AG110" s="22">
        <v>1139.6490010266423</v>
      </c>
    </row>
    <row r="111" spans="1:33" ht="12.75">
      <c r="A111" s="13">
        <f t="shared" si="6"/>
        <v>37071</v>
      </c>
      <c r="B111" s="20">
        <v>180</v>
      </c>
      <c r="C111" s="16">
        <v>0.736574054</v>
      </c>
      <c r="D111" s="21">
        <v>0.736574054</v>
      </c>
      <c r="E111" s="17">
        <v>1017</v>
      </c>
      <c r="F111" s="54">
        <v>0</v>
      </c>
      <c r="G111" s="51">
        <v>39.61362557</v>
      </c>
      <c r="H111" s="51">
        <v>-78.43076348</v>
      </c>
      <c r="I111" s="23">
        <v>930.2</v>
      </c>
      <c r="J111" s="19">
        <f t="shared" si="10"/>
        <v>900.9000000000001</v>
      </c>
      <c r="K111" s="18">
        <f t="shared" si="7"/>
        <v>975.9135964137378</v>
      </c>
      <c r="L111" s="18">
        <f t="shared" si="8"/>
        <v>1161.7135964137378</v>
      </c>
      <c r="M111" s="18">
        <f t="shared" si="9"/>
        <v>1145.2135964137378</v>
      </c>
      <c r="N111" s="22">
        <f t="shared" si="11"/>
        <v>1153.4635964137378</v>
      </c>
      <c r="O111" s="19">
        <v>22.7</v>
      </c>
      <c r="P111" s="19">
        <v>78.3</v>
      </c>
      <c r="Q111" s="19">
        <v>81.9</v>
      </c>
      <c r="Z111" s="25">
        <v>-0.228</v>
      </c>
      <c r="AC111" s="25">
        <v>0.104</v>
      </c>
      <c r="AF111" s="24">
        <v>0.019</v>
      </c>
      <c r="AG111" s="22">
        <v>1153.4635964137378</v>
      </c>
    </row>
    <row r="112" spans="1:33" ht="12.75">
      <c r="A112" s="13">
        <f t="shared" si="6"/>
        <v>37071</v>
      </c>
      <c r="B112" s="20">
        <v>180</v>
      </c>
      <c r="C112" s="16">
        <v>0.736689806</v>
      </c>
      <c r="D112" s="21">
        <v>0.736689806</v>
      </c>
      <c r="E112" s="17">
        <v>1027</v>
      </c>
      <c r="F112" s="54">
        <v>0</v>
      </c>
      <c r="G112" s="51">
        <v>39.61113298</v>
      </c>
      <c r="H112" s="51">
        <v>-78.4227156</v>
      </c>
      <c r="I112" s="23">
        <v>932.5</v>
      </c>
      <c r="J112" s="19">
        <f t="shared" si="10"/>
        <v>903.2</v>
      </c>
      <c r="K112" s="18">
        <f t="shared" si="7"/>
        <v>954.7406032283477</v>
      </c>
      <c r="L112" s="18">
        <f t="shared" si="8"/>
        <v>1140.5406032283477</v>
      </c>
      <c r="M112" s="18">
        <f t="shared" si="9"/>
        <v>1124.0406032283477</v>
      </c>
      <c r="N112" s="22">
        <f t="shared" si="11"/>
        <v>1132.2906032283477</v>
      </c>
      <c r="O112" s="19">
        <v>22.8</v>
      </c>
      <c r="P112" s="19">
        <v>77.8</v>
      </c>
      <c r="Q112" s="19">
        <v>78.5</v>
      </c>
      <c r="S112" s="14">
        <v>0.0001936</v>
      </c>
      <c r="T112" s="14">
        <v>0.0001315</v>
      </c>
      <c r="U112" s="14">
        <v>7.486E-05</v>
      </c>
      <c r="V112" s="55">
        <v>868.9</v>
      </c>
      <c r="W112" s="55">
        <v>313.7</v>
      </c>
      <c r="X112" s="55">
        <v>310.6</v>
      </c>
      <c r="Y112" s="55">
        <v>22.7</v>
      </c>
      <c r="Z112" s="25">
        <v>8.768</v>
      </c>
      <c r="AC112" s="25">
        <v>0.136</v>
      </c>
      <c r="AF112" s="24">
        <v>0.024</v>
      </c>
      <c r="AG112" s="22">
        <v>1132.2906032283477</v>
      </c>
    </row>
    <row r="113" spans="1:33" ht="12.75">
      <c r="A113" s="13">
        <f t="shared" si="6"/>
        <v>37071</v>
      </c>
      <c r="B113" s="20">
        <v>180</v>
      </c>
      <c r="C113" s="16">
        <v>0.736805558</v>
      </c>
      <c r="D113" s="21">
        <v>0.736805558</v>
      </c>
      <c r="E113" s="17">
        <v>1037</v>
      </c>
      <c r="F113" s="54">
        <v>0</v>
      </c>
      <c r="G113" s="51">
        <v>39.60877187</v>
      </c>
      <c r="H113" s="51">
        <v>-78.41481669</v>
      </c>
      <c r="I113" s="23">
        <v>933.5</v>
      </c>
      <c r="J113" s="19">
        <f t="shared" si="10"/>
        <v>904.2</v>
      </c>
      <c r="K113" s="18">
        <f t="shared" si="7"/>
        <v>945.551765982209</v>
      </c>
      <c r="L113" s="18">
        <f t="shared" si="8"/>
        <v>1131.351765982209</v>
      </c>
      <c r="M113" s="18">
        <f t="shared" si="9"/>
        <v>1114.851765982209</v>
      </c>
      <c r="N113" s="22">
        <f t="shared" si="11"/>
        <v>1123.101765982209</v>
      </c>
      <c r="O113" s="19">
        <v>23.4</v>
      </c>
      <c r="P113" s="19">
        <v>74.1</v>
      </c>
      <c r="Q113" s="19">
        <v>81.4</v>
      </c>
      <c r="Z113" s="25">
        <v>6.744</v>
      </c>
      <c r="AC113" s="25">
        <v>0.124</v>
      </c>
      <c r="AF113" s="24">
        <v>0.026</v>
      </c>
      <c r="AG113" s="22">
        <v>1123.101765982209</v>
      </c>
    </row>
    <row r="114" spans="1:33" ht="12.75">
      <c r="A114" s="13">
        <f t="shared" si="6"/>
        <v>37071</v>
      </c>
      <c r="B114" s="20">
        <v>180</v>
      </c>
      <c r="C114" s="16">
        <v>0.73692131</v>
      </c>
      <c r="D114" s="21">
        <v>0.73692131</v>
      </c>
      <c r="E114" s="17">
        <v>1047</v>
      </c>
      <c r="F114" s="54">
        <v>0</v>
      </c>
      <c r="G114" s="51">
        <v>39.6062827</v>
      </c>
      <c r="H114" s="51">
        <v>-78.40660995</v>
      </c>
      <c r="I114" s="23">
        <v>933.6</v>
      </c>
      <c r="J114" s="19">
        <f t="shared" si="10"/>
        <v>904.3000000000001</v>
      </c>
      <c r="K114" s="18">
        <f t="shared" si="7"/>
        <v>944.6334412511662</v>
      </c>
      <c r="L114" s="18">
        <f t="shared" si="8"/>
        <v>1130.4334412511662</v>
      </c>
      <c r="M114" s="18">
        <f t="shared" si="9"/>
        <v>1113.9334412511662</v>
      </c>
      <c r="N114" s="22">
        <f t="shared" si="11"/>
        <v>1122.1834412511662</v>
      </c>
      <c r="O114" s="19">
        <v>23.6</v>
      </c>
      <c r="P114" s="19">
        <v>71</v>
      </c>
      <c r="Q114" s="19">
        <v>87</v>
      </c>
      <c r="Z114" s="25">
        <v>9.763</v>
      </c>
      <c r="AC114" s="25">
        <v>0.106</v>
      </c>
      <c r="AF114" s="24">
        <v>0.021</v>
      </c>
      <c r="AG114" s="22">
        <v>1122.1834412511662</v>
      </c>
    </row>
    <row r="115" spans="1:33" ht="12.75">
      <c r="A115" s="13">
        <f t="shared" si="6"/>
        <v>37071</v>
      </c>
      <c r="B115" s="20">
        <v>180</v>
      </c>
      <c r="C115" s="16">
        <v>0.737037063</v>
      </c>
      <c r="D115" s="21">
        <v>0.737037063</v>
      </c>
      <c r="E115" s="17">
        <v>1057</v>
      </c>
      <c r="F115" s="54">
        <v>0</v>
      </c>
      <c r="G115" s="51">
        <v>39.60367417</v>
      </c>
      <c r="H115" s="51">
        <v>-78.39831371</v>
      </c>
      <c r="I115" s="23">
        <v>933</v>
      </c>
      <c r="J115" s="19">
        <f t="shared" si="10"/>
        <v>903.7</v>
      </c>
      <c r="K115" s="18">
        <f t="shared" si="7"/>
        <v>950.1449136030495</v>
      </c>
      <c r="L115" s="18">
        <f t="shared" si="8"/>
        <v>1135.9449136030496</v>
      </c>
      <c r="M115" s="18">
        <f t="shared" si="9"/>
        <v>1119.4449136030496</v>
      </c>
      <c r="N115" s="22">
        <f t="shared" si="11"/>
        <v>1127.6949136030496</v>
      </c>
      <c r="O115" s="19">
        <v>23.5</v>
      </c>
      <c r="P115" s="19">
        <v>71.8</v>
      </c>
      <c r="Q115" s="19">
        <v>85.9</v>
      </c>
      <c r="S115" s="14">
        <v>0.0001986</v>
      </c>
      <c r="T115" s="14">
        <v>0.0001342</v>
      </c>
      <c r="U115" s="14">
        <v>7.587E-05</v>
      </c>
      <c r="V115" s="55">
        <v>871.3</v>
      </c>
      <c r="W115" s="55">
        <v>313.8</v>
      </c>
      <c r="X115" s="55">
        <v>310.5</v>
      </c>
      <c r="Y115" s="55">
        <v>22.5</v>
      </c>
      <c r="Z115" s="25">
        <v>-0.009</v>
      </c>
      <c r="AC115" s="25">
        <v>0.094</v>
      </c>
      <c r="AF115" s="24">
        <v>0.019</v>
      </c>
      <c r="AG115" s="22">
        <v>1127.6949136030496</v>
      </c>
    </row>
    <row r="116" spans="1:33" ht="12.75">
      <c r="A116" s="13">
        <f t="shared" si="6"/>
        <v>37071</v>
      </c>
      <c r="B116" s="20">
        <v>180</v>
      </c>
      <c r="C116" s="16">
        <v>0.737152755</v>
      </c>
      <c r="D116" s="21">
        <v>0.737152755</v>
      </c>
      <c r="E116" s="17">
        <v>1067</v>
      </c>
      <c r="F116" s="54">
        <v>0</v>
      </c>
      <c r="G116" s="51">
        <v>39.60112326</v>
      </c>
      <c r="H116" s="51">
        <v>-78.39019319</v>
      </c>
      <c r="I116" s="23">
        <v>935.5</v>
      </c>
      <c r="J116" s="19">
        <f t="shared" si="10"/>
        <v>906.2</v>
      </c>
      <c r="K116" s="18">
        <f t="shared" si="7"/>
        <v>927.2045394021891</v>
      </c>
      <c r="L116" s="18">
        <f t="shared" si="8"/>
        <v>1113.004539402189</v>
      </c>
      <c r="M116" s="18">
        <f t="shared" si="9"/>
        <v>1096.504539402189</v>
      </c>
      <c r="N116" s="22">
        <f t="shared" si="11"/>
        <v>1104.754539402189</v>
      </c>
      <c r="O116" s="19">
        <v>23.6</v>
      </c>
      <c r="P116" s="19">
        <v>76.3</v>
      </c>
      <c r="Q116" s="19">
        <v>81.4</v>
      </c>
      <c r="R116" s="14">
        <v>6.97E-06</v>
      </c>
      <c r="Z116" s="25">
        <v>0.097</v>
      </c>
      <c r="AC116" s="25">
        <v>0.134</v>
      </c>
      <c r="AF116" s="24">
        <v>0.019</v>
      </c>
      <c r="AG116" s="22">
        <v>1104.754539402189</v>
      </c>
    </row>
    <row r="117" spans="1:33" ht="12.75">
      <c r="A117" s="13">
        <f t="shared" si="6"/>
        <v>37071</v>
      </c>
      <c r="B117" s="20">
        <v>180</v>
      </c>
      <c r="C117" s="16">
        <v>0.737268507</v>
      </c>
      <c r="D117" s="21">
        <v>0.737268507</v>
      </c>
      <c r="E117" s="17">
        <v>1077</v>
      </c>
      <c r="F117" s="54">
        <v>0</v>
      </c>
      <c r="G117" s="51">
        <v>39.59860936</v>
      </c>
      <c r="H117" s="51">
        <v>-78.38210845</v>
      </c>
      <c r="I117" s="23">
        <v>933.8</v>
      </c>
      <c r="J117" s="19">
        <f t="shared" si="10"/>
        <v>904.5</v>
      </c>
      <c r="K117" s="18">
        <f t="shared" si="7"/>
        <v>942.7970964024623</v>
      </c>
      <c r="L117" s="18">
        <f t="shared" si="8"/>
        <v>1128.5970964024623</v>
      </c>
      <c r="M117" s="18">
        <f t="shared" si="9"/>
        <v>1112.0970964024623</v>
      </c>
      <c r="N117" s="22">
        <f t="shared" si="11"/>
        <v>1120.3470964024623</v>
      </c>
      <c r="O117" s="19">
        <v>23.6</v>
      </c>
      <c r="P117" s="19">
        <v>76.7</v>
      </c>
      <c r="Q117" s="19">
        <v>87.9</v>
      </c>
      <c r="Z117" s="25">
        <v>-0.228</v>
      </c>
      <c r="AC117" s="25">
        <v>0.135</v>
      </c>
      <c r="AF117" s="24">
        <v>0.018</v>
      </c>
      <c r="AG117" s="22">
        <v>1120.3470964024623</v>
      </c>
    </row>
    <row r="118" spans="1:33" ht="12.75">
      <c r="A118" s="13">
        <f t="shared" si="6"/>
        <v>37071</v>
      </c>
      <c r="B118" s="20">
        <v>180</v>
      </c>
      <c r="C118" s="16">
        <v>0.73738426</v>
      </c>
      <c r="D118" s="21">
        <v>0.73738426</v>
      </c>
      <c r="E118" s="17">
        <v>1087</v>
      </c>
      <c r="F118" s="54">
        <v>0</v>
      </c>
      <c r="G118" s="51">
        <v>39.59614303</v>
      </c>
      <c r="H118" s="51">
        <v>-78.3741333</v>
      </c>
      <c r="I118" s="23">
        <v>935.7</v>
      </c>
      <c r="J118" s="19">
        <f t="shared" si="10"/>
        <v>906.4000000000001</v>
      </c>
      <c r="K118" s="18">
        <f t="shared" si="7"/>
        <v>925.3720443330722</v>
      </c>
      <c r="L118" s="18">
        <f t="shared" si="8"/>
        <v>1111.172044333072</v>
      </c>
      <c r="M118" s="18">
        <f t="shared" si="9"/>
        <v>1094.672044333072</v>
      </c>
      <c r="N118" s="22">
        <f t="shared" si="11"/>
        <v>1102.922044333072</v>
      </c>
      <c r="O118" s="19">
        <v>23.5</v>
      </c>
      <c r="P118" s="19">
        <v>79.1</v>
      </c>
      <c r="Q118" s="19">
        <v>84.9</v>
      </c>
      <c r="S118" s="14">
        <v>0.0001966</v>
      </c>
      <c r="T118" s="14">
        <v>0.0001334</v>
      </c>
      <c r="U118" s="14">
        <v>7.633E-05</v>
      </c>
      <c r="V118" s="55">
        <v>872.4</v>
      </c>
      <c r="W118" s="55">
        <v>313.8</v>
      </c>
      <c r="X118" s="55">
        <v>310.5</v>
      </c>
      <c r="Y118" s="55">
        <v>21.6</v>
      </c>
      <c r="Z118" s="25">
        <v>-0.228</v>
      </c>
      <c r="AC118" s="25">
        <v>0.126</v>
      </c>
      <c r="AF118" s="24">
        <v>0.023</v>
      </c>
      <c r="AG118" s="22">
        <v>1102.922044333072</v>
      </c>
    </row>
    <row r="119" spans="1:33" ht="12.75">
      <c r="A119" s="13">
        <f t="shared" si="6"/>
        <v>37071</v>
      </c>
      <c r="B119" s="20">
        <v>180</v>
      </c>
      <c r="C119" s="16">
        <v>0.737500012</v>
      </c>
      <c r="D119" s="21">
        <v>0.737500012</v>
      </c>
      <c r="E119" s="17">
        <v>1097</v>
      </c>
      <c r="F119" s="54">
        <v>0</v>
      </c>
      <c r="G119" s="51">
        <v>39.59364548</v>
      </c>
      <c r="H119" s="51">
        <v>-78.36606926</v>
      </c>
      <c r="I119" s="23">
        <v>933.1</v>
      </c>
      <c r="J119" s="19">
        <f t="shared" si="10"/>
        <v>903.8000000000001</v>
      </c>
      <c r="K119" s="18">
        <f t="shared" si="7"/>
        <v>949.2260808085292</v>
      </c>
      <c r="L119" s="18">
        <f t="shared" si="8"/>
        <v>1135.0260808085293</v>
      </c>
      <c r="M119" s="18">
        <f t="shared" si="9"/>
        <v>1118.5260808085293</v>
      </c>
      <c r="N119" s="22">
        <f t="shared" si="11"/>
        <v>1126.7760808085293</v>
      </c>
      <c r="O119" s="19">
        <v>23.2</v>
      </c>
      <c r="P119" s="19">
        <v>78.9</v>
      </c>
      <c r="Q119" s="19">
        <v>84.9</v>
      </c>
      <c r="Z119" s="25">
        <v>9.757</v>
      </c>
      <c r="AC119" s="25">
        <v>0.126</v>
      </c>
      <c r="AF119" s="24">
        <v>0.023</v>
      </c>
      <c r="AG119" s="22">
        <v>1126.7760808085293</v>
      </c>
    </row>
    <row r="120" spans="1:33" ht="12.75">
      <c r="A120" s="13">
        <f t="shared" si="6"/>
        <v>37071</v>
      </c>
      <c r="B120" s="20">
        <v>180</v>
      </c>
      <c r="C120" s="16">
        <v>0.737615764</v>
      </c>
      <c r="D120" s="21">
        <v>0.737615764</v>
      </c>
      <c r="E120" s="17">
        <v>1107</v>
      </c>
      <c r="F120" s="54">
        <v>0</v>
      </c>
      <c r="G120" s="51">
        <v>39.59113915</v>
      </c>
      <c r="H120" s="51">
        <v>-78.35798415</v>
      </c>
      <c r="I120" s="23">
        <v>935.5</v>
      </c>
      <c r="J120" s="19">
        <f t="shared" si="10"/>
        <v>906.2</v>
      </c>
      <c r="K120" s="18">
        <f t="shared" si="7"/>
        <v>927.2045394021891</v>
      </c>
      <c r="L120" s="18">
        <f t="shared" si="8"/>
        <v>1113.004539402189</v>
      </c>
      <c r="M120" s="18">
        <f t="shared" si="9"/>
        <v>1096.504539402189</v>
      </c>
      <c r="N120" s="22">
        <f t="shared" si="11"/>
        <v>1104.754539402189</v>
      </c>
      <c r="O120" s="19">
        <v>23.2</v>
      </c>
      <c r="P120" s="19">
        <v>79.7</v>
      </c>
      <c r="Q120" s="19">
        <v>78.4</v>
      </c>
      <c r="Z120" s="25">
        <v>9.763</v>
      </c>
      <c r="AC120" s="25">
        <v>0.125</v>
      </c>
      <c r="AF120" s="24">
        <v>0.021</v>
      </c>
      <c r="AG120" s="22">
        <v>1104.754539402189</v>
      </c>
    </row>
    <row r="121" spans="1:33" ht="12.75">
      <c r="A121" s="13">
        <f t="shared" si="6"/>
        <v>37071</v>
      </c>
      <c r="B121" s="20">
        <v>180</v>
      </c>
      <c r="C121" s="16">
        <v>0.737731457</v>
      </c>
      <c r="D121" s="21">
        <v>0.737731457</v>
      </c>
      <c r="E121" s="17">
        <v>1117</v>
      </c>
      <c r="F121" s="54">
        <v>0</v>
      </c>
      <c r="G121" s="51">
        <v>39.58866937</v>
      </c>
      <c r="H121" s="51">
        <v>-78.35001806</v>
      </c>
      <c r="I121" s="23">
        <v>938</v>
      </c>
      <c r="J121" s="19">
        <f t="shared" si="10"/>
        <v>908.7</v>
      </c>
      <c r="K121" s="18">
        <f t="shared" si="7"/>
        <v>904.3273653866269</v>
      </c>
      <c r="L121" s="18">
        <f t="shared" si="8"/>
        <v>1090.127365386627</v>
      </c>
      <c r="M121" s="18">
        <f t="shared" si="9"/>
        <v>1073.627365386627</v>
      </c>
      <c r="N121" s="22">
        <f t="shared" si="11"/>
        <v>1081.877365386627</v>
      </c>
      <c r="O121" s="19">
        <v>23.8</v>
      </c>
      <c r="P121" s="19">
        <v>77.1</v>
      </c>
      <c r="Q121" s="19">
        <v>79.9</v>
      </c>
      <c r="Z121" s="25">
        <v>3.448</v>
      </c>
      <c r="AC121" s="25">
        <v>0.116</v>
      </c>
      <c r="AF121" s="24">
        <v>0.02</v>
      </c>
      <c r="AG121" s="22">
        <v>1081.877365386627</v>
      </c>
    </row>
    <row r="122" spans="1:33" ht="12.75">
      <c r="A122" s="13">
        <f t="shared" si="6"/>
        <v>37071</v>
      </c>
      <c r="B122" s="20">
        <v>180</v>
      </c>
      <c r="C122" s="16">
        <v>0.737847209</v>
      </c>
      <c r="D122" s="21">
        <v>0.737847209</v>
      </c>
      <c r="E122" s="17">
        <v>1127</v>
      </c>
      <c r="F122" s="54">
        <v>0</v>
      </c>
      <c r="G122" s="51">
        <v>39.58609564</v>
      </c>
      <c r="H122" s="51">
        <v>-78.34183481</v>
      </c>
      <c r="I122" s="23">
        <v>933.7</v>
      </c>
      <c r="J122" s="19">
        <f t="shared" si="10"/>
        <v>904.4000000000001</v>
      </c>
      <c r="K122" s="18">
        <f t="shared" si="7"/>
        <v>943.7152180654014</v>
      </c>
      <c r="L122" s="18">
        <f t="shared" si="8"/>
        <v>1129.5152180654013</v>
      </c>
      <c r="M122" s="18">
        <f t="shared" si="9"/>
        <v>1113.0152180654013</v>
      </c>
      <c r="N122" s="22">
        <f t="shared" si="11"/>
        <v>1121.2652180654013</v>
      </c>
      <c r="O122" s="19">
        <v>23.2</v>
      </c>
      <c r="P122" s="19">
        <v>77.4</v>
      </c>
      <c r="Q122" s="19">
        <v>79.5</v>
      </c>
      <c r="R122" s="14">
        <v>1.14E-05</v>
      </c>
      <c r="S122" s="14">
        <v>0.0001948</v>
      </c>
      <c r="T122" s="14">
        <v>0.0001329</v>
      </c>
      <c r="U122" s="14">
        <v>7.587E-05</v>
      </c>
      <c r="V122" s="55">
        <v>873</v>
      </c>
      <c r="W122" s="55">
        <v>313.8</v>
      </c>
      <c r="X122" s="55">
        <v>310.4</v>
      </c>
      <c r="Y122" s="55">
        <v>21.8</v>
      </c>
      <c r="Z122" s="25">
        <v>9.201</v>
      </c>
      <c r="AC122" s="25">
        <v>0.135</v>
      </c>
      <c r="AF122" s="24">
        <v>0.019</v>
      </c>
      <c r="AG122" s="22">
        <v>1121.2652180654013</v>
      </c>
    </row>
    <row r="123" spans="1:33" ht="12.75">
      <c r="A123" s="13">
        <f t="shared" si="6"/>
        <v>37071</v>
      </c>
      <c r="B123" s="20">
        <v>180</v>
      </c>
      <c r="C123" s="16">
        <v>0.737962961</v>
      </c>
      <c r="D123" s="21">
        <v>0.737962961</v>
      </c>
      <c r="E123" s="17">
        <v>1137</v>
      </c>
      <c r="F123" s="54">
        <v>0</v>
      </c>
      <c r="G123" s="51">
        <v>39.58345818</v>
      </c>
      <c r="H123" s="51">
        <v>-78.33349058</v>
      </c>
      <c r="I123" s="23">
        <v>936.4</v>
      </c>
      <c r="J123" s="19">
        <f t="shared" si="10"/>
        <v>907.1</v>
      </c>
      <c r="K123" s="18">
        <f t="shared" si="7"/>
        <v>918.9614942927257</v>
      </c>
      <c r="L123" s="18">
        <f t="shared" si="8"/>
        <v>1104.7614942927257</v>
      </c>
      <c r="M123" s="18">
        <f t="shared" si="9"/>
        <v>1088.2614942927257</v>
      </c>
      <c r="N123" s="22">
        <f t="shared" si="11"/>
        <v>1096.5114942927257</v>
      </c>
      <c r="O123" s="19">
        <v>23.5</v>
      </c>
      <c r="P123" s="19">
        <v>76.1</v>
      </c>
      <c r="Q123" s="19">
        <v>82.4</v>
      </c>
      <c r="Z123" s="25">
        <v>5.957</v>
      </c>
      <c r="AC123" s="25">
        <v>0.114</v>
      </c>
      <c r="AF123" s="24">
        <v>0.018</v>
      </c>
      <c r="AG123" s="22">
        <v>1096.5114942927257</v>
      </c>
    </row>
    <row r="124" spans="1:33" ht="12.75">
      <c r="A124" s="13">
        <f t="shared" si="6"/>
        <v>37071</v>
      </c>
      <c r="B124" s="20">
        <v>180</v>
      </c>
      <c r="C124" s="16">
        <v>0.738078713</v>
      </c>
      <c r="D124" s="21">
        <v>0.738078713</v>
      </c>
      <c r="E124" s="17">
        <v>1147</v>
      </c>
      <c r="F124" s="54">
        <v>0</v>
      </c>
      <c r="G124" s="51">
        <v>39.58112942</v>
      </c>
      <c r="H124" s="51">
        <v>-78.32551855</v>
      </c>
      <c r="I124" s="23">
        <v>937.2</v>
      </c>
      <c r="J124" s="19">
        <f t="shared" si="10"/>
        <v>907.9000000000001</v>
      </c>
      <c r="K124" s="18">
        <f t="shared" si="7"/>
        <v>911.6412061078117</v>
      </c>
      <c r="L124" s="18">
        <f t="shared" si="8"/>
        <v>1097.4412061078117</v>
      </c>
      <c r="M124" s="18">
        <f t="shared" si="9"/>
        <v>1080.9412061078117</v>
      </c>
      <c r="N124" s="22">
        <f t="shared" si="11"/>
        <v>1089.1912061078117</v>
      </c>
      <c r="O124" s="19">
        <v>23.9</v>
      </c>
      <c r="P124" s="19">
        <v>73.4</v>
      </c>
      <c r="Q124" s="19">
        <v>81.5</v>
      </c>
      <c r="Z124" s="25">
        <v>3.821</v>
      </c>
      <c r="AC124" s="25">
        <v>0.126</v>
      </c>
      <c r="AF124" s="24">
        <v>0.017</v>
      </c>
      <c r="AG124" s="22">
        <v>1089.1912061078117</v>
      </c>
    </row>
    <row r="125" spans="1:33" ht="12.75">
      <c r="A125" s="13">
        <f t="shared" si="6"/>
        <v>37071</v>
      </c>
      <c r="B125" s="20">
        <v>180</v>
      </c>
      <c r="C125" s="16">
        <v>0.738194466</v>
      </c>
      <c r="D125" s="21">
        <v>0.738194466</v>
      </c>
      <c r="E125" s="17">
        <v>1157</v>
      </c>
      <c r="F125" s="54">
        <v>0</v>
      </c>
      <c r="G125" s="51">
        <v>39.57854681</v>
      </c>
      <c r="H125" s="51">
        <v>-78.31714536</v>
      </c>
      <c r="I125" s="23">
        <v>936.2</v>
      </c>
      <c r="J125" s="19">
        <f t="shared" si="10"/>
        <v>906.9000000000001</v>
      </c>
      <c r="K125" s="18">
        <f t="shared" si="7"/>
        <v>920.792575087796</v>
      </c>
      <c r="L125" s="18">
        <f t="shared" si="8"/>
        <v>1106.592575087796</v>
      </c>
      <c r="M125" s="18">
        <f t="shared" si="9"/>
        <v>1090.092575087796</v>
      </c>
      <c r="N125" s="22">
        <f t="shared" si="11"/>
        <v>1098.342575087796</v>
      </c>
      <c r="O125" s="19">
        <v>23.7</v>
      </c>
      <c r="P125" s="19">
        <v>71.9</v>
      </c>
      <c r="Q125" s="19">
        <v>79.9</v>
      </c>
      <c r="S125" s="14">
        <v>0.0001974</v>
      </c>
      <c r="T125" s="14">
        <v>0.0001325</v>
      </c>
      <c r="U125" s="14">
        <v>7.522E-05</v>
      </c>
      <c r="V125" s="55">
        <v>873.5</v>
      </c>
      <c r="W125" s="55">
        <v>313.8</v>
      </c>
      <c r="X125" s="55">
        <v>310.3</v>
      </c>
      <c r="Y125" s="55">
        <v>22.5</v>
      </c>
      <c r="Z125" s="25">
        <v>4.034</v>
      </c>
      <c r="AC125" s="25">
        <v>0.124</v>
      </c>
      <c r="AF125" s="24">
        <v>0.025</v>
      </c>
      <c r="AG125" s="22">
        <v>1098.342575087796</v>
      </c>
    </row>
    <row r="126" spans="1:33" ht="12.75">
      <c r="A126" s="13">
        <f t="shared" si="6"/>
        <v>37071</v>
      </c>
      <c r="B126" s="20">
        <v>180</v>
      </c>
      <c r="C126" s="16">
        <v>0.738310158</v>
      </c>
      <c r="D126" s="21">
        <v>0.738310158</v>
      </c>
      <c r="E126" s="17">
        <v>1167</v>
      </c>
      <c r="F126" s="54">
        <v>0</v>
      </c>
      <c r="G126" s="51">
        <v>39.57616563</v>
      </c>
      <c r="H126" s="51">
        <v>-78.30913291</v>
      </c>
      <c r="I126" s="23">
        <v>940.7</v>
      </c>
      <c r="J126" s="19">
        <f t="shared" si="10"/>
        <v>911.4000000000001</v>
      </c>
      <c r="K126" s="18">
        <f t="shared" si="7"/>
        <v>879.6906035047793</v>
      </c>
      <c r="L126" s="18">
        <f t="shared" si="8"/>
        <v>1065.4906035047793</v>
      </c>
      <c r="M126" s="18">
        <f t="shared" si="9"/>
        <v>1048.9906035047793</v>
      </c>
      <c r="N126" s="22">
        <f t="shared" si="11"/>
        <v>1057.2406035047793</v>
      </c>
      <c r="O126" s="19">
        <v>24.1</v>
      </c>
      <c r="P126" s="19">
        <v>77.1</v>
      </c>
      <c r="Q126" s="19">
        <v>77.9</v>
      </c>
      <c r="Z126" s="25">
        <v>-0.229</v>
      </c>
      <c r="AC126" s="25">
        <v>0.114</v>
      </c>
      <c r="AF126" s="24">
        <v>0.021</v>
      </c>
      <c r="AG126" s="22">
        <v>1057.2406035047793</v>
      </c>
    </row>
    <row r="127" spans="1:33" ht="12.75">
      <c r="A127" s="13">
        <f t="shared" si="6"/>
        <v>37071</v>
      </c>
      <c r="B127" s="20">
        <v>180</v>
      </c>
      <c r="C127" s="16">
        <v>0.73842591</v>
      </c>
      <c r="D127" s="21">
        <v>0.73842591</v>
      </c>
      <c r="E127" s="17">
        <v>1177</v>
      </c>
      <c r="F127" s="54">
        <v>0</v>
      </c>
      <c r="G127" s="51">
        <v>39.57369743</v>
      </c>
      <c r="H127" s="51">
        <v>-78.30094637</v>
      </c>
      <c r="I127" s="23">
        <v>936</v>
      </c>
      <c r="J127" s="19">
        <f t="shared" si="10"/>
        <v>906.7</v>
      </c>
      <c r="K127" s="18">
        <f t="shared" si="7"/>
        <v>922.6240597383622</v>
      </c>
      <c r="L127" s="18">
        <f t="shared" si="8"/>
        <v>1108.4240597383623</v>
      </c>
      <c r="M127" s="18">
        <f t="shared" si="9"/>
        <v>1091.9240597383623</v>
      </c>
      <c r="N127" s="22">
        <f t="shared" si="11"/>
        <v>1100.1740597383623</v>
      </c>
      <c r="O127" s="19">
        <v>23.6</v>
      </c>
      <c r="P127" s="19">
        <v>80.7</v>
      </c>
      <c r="Q127" s="19">
        <v>79.4</v>
      </c>
      <c r="Z127" s="25">
        <v>3.259</v>
      </c>
      <c r="AC127" s="25">
        <v>0.115</v>
      </c>
      <c r="AF127" s="24">
        <v>0.024</v>
      </c>
      <c r="AG127" s="22">
        <v>1100.1740597383623</v>
      </c>
    </row>
    <row r="128" spans="1:33" ht="12.75">
      <c r="A128" s="13">
        <f t="shared" si="6"/>
        <v>37071</v>
      </c>
      <c r="B128" s="20">
        <v>180</v>
      </c>
      <c r="C128" s="16">
        <v>0.738541663</v>
      </c>
      <c r="D128" s="21">
        <v>0.738541663</v>
      </c>
      <c r="E128" s="17">
        <v>1187</v>
      </c>
      <c r="F128" s="54">
        <v>0</v>
      </c>
      <c r="G128" s="51">
        <v>39.57118459</v>
      </c>
      <c r="H128" s="51">
        <v>-78.2927071</v>
      </c>
      <c r="I128" s="23">
        <v>935.9</v>
      </c>
      <c r="J128" s="19">
        <f t="shared" si="10"/>
        <v>906.6</v>
      </c>
      <c r="K128" s="18">
        <f t="shared" si="7"/>
        <v>923.5399535651333</v>
      </c>
      <c r="L128" s="18">
        <f t="shared" si="8"/>
        <v>1109.3399535651333</v>
      </c>
      <c r="M128" s="18">
        <f t="shared" si="9"/>
        <v>1092.8399535651333</v>
      </c>
      <c r="N128" s="22">
        <f t="shared" si="11"/>
        <v>1101.0899535651333</v>
      </c>
      <c r="O128" s="19">
        <v>23.3</v>
      </c>
      <c r="P128" s="19">
        <v>82.4</v>
      </c>
      <c r="Q128" s="19">
        <v>75</v>
      </c>
      <c r="R128" s="14">
        <v>1.74E-05</v>
      </c>
      <c r="S128" s="14">
        <v>0.0001871</v>
      </c>
      <c r="T128" s="14">
        <v>0.0001273</v>
      </c>
      <c r="U128" s="14">
        <v>7.268E-05</v>
      </c>
      <c r="V128" s="55">
        <v>875.2</v>
      </c>
      <c r="W128" s="55">
        <v>313.9</v>
      </c>
      <c r="X128" s="55">
        <v>310.3</v>
      </c>
      <c r="Y128" s="55">
        <v>22</v>
      </c>
      <c r="Z128" s="25">
        <v>7.468</v>
      </c>
      <c r="AC128" s="25">
        <v>0.126</v>
      </c>
      <c r="AF128" s="24">
        <v>0.022</v>
      </c>
      <c r="AG128" s="22">
        <v>1101.0899535651333</v>
      </c>
    </row>
    <row r="129" spans="1:33" ht="12.75">
      <c r="A129" s="13">
        <f t="shared" si="6"/>
        <v>37071</v>
      </c>
      <c r="B129" s="20">
        <v>180</v>
      </c>
      <c r="C129" s="16">
        <v>0.738657415</v>
      </c>
      <c r="D129" s="21">
        <v>0.738657415</v>
      </c>
      <c r="E129" s="17">
        <v>1197</v>
      </c>
      <c r="F129" s="54">
        <v>0</v>
      </c>
      <c r="G129" s="51">
        <v>39.56878729</v>
      </c>
      <c r="H129" s="51">
        <v>-78.28482555</v>
      </c>
      <c r="I129" s="23">
        <v>938</v>
      </c>
      <c r="J129" s="19">
        <f t="shared" si="10"/>
        <v>908.7</v>
      </c>
      <c r="K129" s="18">
        <f t="shared" si="7"/>
        <v>904.3273653866269</v>
      </c>
      <c r="L129" s="18">
        <f t="shared" si="8"/>
        <v>1090.127365386627</v>
      </c>
      <c r="M129" s="18">
        <f t="shared" si="9"/>
        <v>1073.627365386627</v>
      </c>
      <c r="N129" s="22">
        <f t="shared" si="11"/>
        <v>1081.877365386627</v>
      </c>
      <c r="O129" s="19">
        <v>23.7</v>
      </c>
      <c r="P129" s="19">
        <v>81.4</v>
      </c>
      <c r="Q129" s="19">
        <v>81.4</v>
      </c>
      <c r="Z129" s="25">
        <v>-0.228</v>
      </c>
      <c r="AC129" s="25">
        <v>0.126</v>
      </c>
      <c r="AF129" s="24">
        <v>0.02</v>
      </c>
      <c r="AG129" s="22">
        <v>1081.877365386627</v>
      </c>
    </row>
    <row r="130" spans="1:33" ht="12.75">
      <c r="A130" s="13">
        <f t="shared" si="6"/>
        <v>37071</v>
      </c>
      <c r="B130" s="20">
        <v>180</v>
      </c>
      <c r="C130" s="16">
        <v>0.738773167</v>
      </c>
      <c r="D130" s="21">
        <v>0.738773167</v>
      </c>
      <c r="E130" s="17">
        <v>1207</v>
      </c>
      <c r="F130" s="54">
        <v>0</v>
      </c>
      <c r="G130" s="51">
        <v>39.5663174</v>
      </c>
      <c r="H130" s="51">
        <v>-78.27666436</v>
      </c>
      <c r="I130" s="23">
        <v>935.7</v>
      </c>
      <c r="J130" s="19">
        <f t="shared" si="10"/>
        <v>906.4000000000001</v>
      </c>
      <c r="K130" s="18">
        <f t="shared" si="7"/>
        <v>925.3720443330722</v>
      </c>
      <c r="L130" s="18">
        <f t="shared" si="8"/>
        <v>1111.172044333072</v>
      </c>
      <c r="M130" s="18">
        <f t="shared" si="9"/>
        <v>1094.672044333072</v>
      </c>
      <c r="N130" s="22">
        <f t="shared" si="11"/>
        <v>1102.922044333072</v>
      </c>
      <c r="O130" s="19">
        <v>23.4</v>
      </c>
      <c r="P130" s="19">
        <v>80.6</v>
      </c>
      <c r="Q130" s="19">
        <v>73.3</v>
      </c>
      <c r="Z130" s="25">
        <v>2.968</v>
      </c>
      <c r="AC130" s="25">
        <v>0.114</v>
      </c>
      <c r="AF130" s="24">
        <v>0.018</v>
      </c>
      <c r="AG130" s="22">
        <v>1102.922044333072</v>
      </c>
    </row>
    <row r="131" spans="1:33" ht="12.75">
      <c r="A131" s="13">
        <f t="shared" si="6"/>
        <v>37071</v>
      </c>
      <c r="B131" s="20">
        <v>180</v>
      </c>
      <c r="C131" s="16">
        <v>0.73888886</v>
      </c>
      <c r="D131" s="21">
        <v>0.73888886</v>
      </c>
      <c r="E131" s="17">
        <v>1217</v>
      </c>
      <c r="F131" s="54">
        <v>0</v>
      </c>
      <c r="G131" s="51">
        <v>39.56385643</v>
      </c>
      <c r="H131" s="51">
        <v>-78.26844565</v>
      </c>
      <c r="I131" s="23">
        <v>938.4</v>
      </c>
      <c r="J131" s="19">
        <f t="shared" si="10"/>
        <v>909.1</v>
      </c>
      <c r="K131" s="18">
        <f t="shared" si="7"/>
        <v>900.6728592776929</v>
      </c>
      <c r="L131" s="18">
        <f t="shared" si="8"/>
        <v>1086.4728592776928</v>
      </c>
      <c r="M131" s="18">
        <f t="shared" si="9"/>
        <v>1069.9728592776928</v>
      </c>
      <c r="N131" s="22">
        <f t="shared" si="11"/>
        <v>1078.2228592776928</v>
      </c>
      <c r="O131" s="19">
        <v>23.6</v>
      </c>
      <c r="P131" s="19">
        <v>79.7</v>
      </c>
      <c r="Q131" s="19">
        <v>78.9</v>
      </c>
      <c r="S131" s="14">
        <v>0.000185</v>
      </c>
      <c r="T131" s="14">
        <v>0.0001268</v>
      </c>
      <c r="U131" s="14">
        <v>7.291E-05</v>
      </c>
      <c r="V131" s="55">
        <v>874.6</v>
      </c>
      <c r="W131" s="55">
        <v>313.9</v>
      </c>
      <c r="X131" s="55">
        <v>310.2</v>
      </c>
      <c r="Y131" s="55">
        <v>22.3</v>
      </c>
      <c r="Z131" s="25">
        <v>-0.229</v>
      </c>
      <c r="AC131" s="25">
        <v>0.104</v>
      </c>
      <c r="AF131" s="24">
        <v>0.017</v>
      </c>
      <c r="AG131" s="22">
        <v>1078.2228592776928</v>
      </c>
    </row>
    <row r="132" spans="1:33" ht="12.75">
      <c r="A132" s="13">
        <f t="shared" si="6"/>
        <v>37071</v>
      </c>
      <c r="B132" s="20">
        <v>180</v>
      </c>
      <c r="C132" s="16">
        <v>0.739004612</v>
      </c>
      <c r="D132" s="21">
        <v>0.739004612</v>
      </c>
      <c r="E132" s="17">
        <v>1227</v>
      </c>
      <c r="F132" s="54">
        <v>0</v>
      </c>
      <c r="G132" s="51">
        <v>39.56145519</v>
      </c>
      <c r="H132" s="51">
        <v>-78.26034983</v>
      </c>
      <c r="I132" s="23">
        <v>939.9</v>
      </c>
      <c r="J132" s="19">
        <f t="shared" si="10"/>
        <v>910.6</v>
      </c>
      <c r="K132" s="18">
        <f t="shared" si="7"/>
        <v>886.9827676370642</v>
      </c>
      <c r="L132" s="18">
        <f t="shared" si="8"/>
        <v>1072.7827676370641</v>
      </c>
      <c r="M132" s="18">
        <f t="shared" si="9"/>
        <v>1056.2827676370641</v>
      </c>
      <c r="N132" s="22">
        <f t="shared" si="11"/>
        <v>1064.5327676370641</v>
      </c>
      <c r="O132" s="19">
        <v>24</v>
      </c>
      <c r="P132" s="19">
        <v>78.2</v>
      </c>
      <c r="Q132" s="19">
        <v>76.4</v>
      </c>
      <c r="Z132" s="25">
        <v>3.608</v>
      </c>
      <c r="AC132" s="25">
        <v>0.115</v>
      </c>
      <c r="AF132" s="24">
        <v>0.017</v>
      </c>
      <c r="AG132" s="22">
        <v>1064.5327676370641</v>
      </c>
    </row>
    <row r="133" spans="1:33" ht="12.75">
      <c r="A133" s="13">
        <f t="shared" si="6"/>
        <v>37071</v>
      </c>
      <c r="B133" s="20">
        <v>180</v>
      </c>
      <c r="C133" s="16">
        <v>0.739120364</v>
      </c>
      <c r="D133" s="21">
        <v>0.739120364</v>
      </c>
      <c r="E133" s="17">
        <v>1237</v>
      </c>
      <c r="F133" s="54">
        <v>0</v>
      </c>
      <c r="G133" s="51">
        <v>39.55905212</v>
      </c>
      <c r="H133" s="51">
        <v>-78.25220351</v>
      </c>
      <c r="I133" s="23">
        <v>937.1</v>
      </c>
      <c r="J133" s="19">
        <f t="shared" si="10"/>
        <v>907.8000000000001</v>
      </c>
      <c r="K133" s="18">
        <f t="shared" si="7"/>
        <v>912.5558893022153</v>
      </c>
      <c r="L133" s="18">
        <f t="shared" si="8"/>
        <v>1098.3558893022152</v>
      </c>
      <c r="M133" s="18">
        <f t="shared" si="9"/>
        <v>1081.8558893022152</v>
      </c>
      <c r="N133" s="22">
        <f t="shared" si="11"/>
        <v>1090.1058893022152</v>
      </c>
      <c r="O133" s="19">
        <v>23.5</v>
      </c>
      <c r="P133" s="19">
        <v>80.9</v>
      </c>
      <c r="Q133" s="19">
        <v>76.9</v>
      </c>
      <c r="Z133" s="25">
        <v>6.098</v>
      </c>
      <c r="AC133" s="25">
        <v>0.106</v>
      </c>
      <c r="AF133" s="24">
        <v>0.018</v>
      </c>
      <c r="AG133" s="22">
        <v>1090.1058893022152</v>
      </c>
    </row>
    <row r="134" spans="1:33" ht="12.75">
      <c r="A134" s="13">
        <f t="shared" si="6"/>
        <v>37071</v>
      </c>
      <c r="B134" s="20">
        <v>180</v>
      </c>
      <c r="C134" s="16">
        <v>0.739236116</v>
      </c>
      <c r="D134" s="21">
        <v>0.739236116</v>
      </c>
      <c r="E134" s="17">
        <v>1247</v>
      </c>
      <c r="F134" s="54">
        <v>0</v>
      </c>
      <c r="G134" s="51">
        <v>39.5566083</v>
      </c>
      <c r="H134" s="51">
        <v>-78.24390924</v>
      </c>
      <c r="I134" s="23">
        <v>937.6</v>
      </c>
      <c r="J134" s="19">
        <f t="shared" si="10"/>
        <v>908.3000000000001</v>
      </c>
      <c r="K134" s="18">
        <f t="shared" si="7"/>
        <v>907.9834805241692</v>
      </c>
      <c r="L134" s="18">
        <f t="shared" si="8"/>
        <v>1093.7834805241691</v>
      </c>
      <c r="M134" s="18">
        <f t="shared" si="9"/>
        <v>1077.2834805241691</v>
      </c>
      <c r="N134" s="22">
        <f t="shared" si="11"/>
        <v>1085.5334805241691</v>
      </c>
      <c r="O134" s="19">
        <v>23.4</v>
      </c>
      <c r="P134" s="19">
        <v>81.1</v>
      </c>
      <c r="Q134" s="19">
        <v>83.4</v>
      </c>
      <c r="R134" s="14">
        <v>9.14E-06</v>
      </c>
      <c r="S134" s="14">
        <v>0.0001852</v>
      </c>
      <c r="T134" s="14">
        <v>0.0001286</v>
      </c>
      <c r="U134" s="14">
        <v>7.438E-05</v>
      </c>
      <c r="V134" s="55">
        <v>876.1</v>
      </c>
      <c r="W134" s="55">
        <v>313.9</v>
      </c>
      <c r="X134" s="55">
        <v>310.2</v>
      </c>
      <c r="Y134" s="55">
        <v>23.2</v>
      </c>
      <c r="Z134" s="25">
        <v>9.764</v>
      </c>
      <c r="AC134" s="25">
        <v>0.115</v>
      </c>
      <c r="AF134" s="24">
        <v>0.017</v>
      </c>
      <c r="AG134" s="22">
        <v>1085.5334805241691</v>
      </c>
    </row>
    <row r="135" spans="1:33" ht="12.75">
      <c r="A135" s="13">
        <f t="shared" si="6"/>
        <v>37071</v>
      </c>
      <c r="B135" s="20">
        <v>180</v>
      </c>
      <c r="C135" s="16">
        <v>0.739351869</v>
      </c>
      <c r="D135" s="21">
        <v>0.739351869</v>
      </c>
      <c r="E135" s="17">
        <v>1257</v>
      </c>
      <c r="F135" s="54">
        <v>0</v>
      </c>
      <c r="G135" s="51">
        <v>39.55421511</v>
      </c>
      <c r="H135" s="51">
        <v>-78.23591949</v>
      </c>
      <c r="I135" s="23">
        <v>938.2</v>
      </c>
      <c r="J135" s="19">
        <f t="shared" si="10"/>
        <v>908.9000000000001</v>
      </c>
      <c r="K135" s="18">
        <f t="shared" si="7"/>
        <v>902.4999112921033</v>
      </c>
      <c r="L135" s="18">
        <f t="shared" si="8"/>
        <v>1088.2999112921034</v>
      </c>
      <c r="M135" s="18">
        <f t="shared" si="9"/>
        <v>1071.7999112921034</v>
      </c>
      <c r="N135" s="22">
        <f t="shared" si="11"/>
        <v>1080.0499112921034</v>
      </c>
      <c r="O135" s="19">
        <v>23.7</v>
      </c>
      <c r="P135" s="19">
        <v>79.2</v>
      </c>
      <c r="Q135" s="19">
        <v>80.9</v>
      </c>
      <c r="Z135" s="25">
        <v>-0.228</v>
      </c>
      <c r="AC135" s="25">
        <v>0.126</v>
      </c>
      <c r="AF135" s="24">
        <v>12.19</v>
      </c>
      <c r="AG135" s="22">
        <v>1080.0499112921034</v>
      </c>
    </row>
    <row r="136" spans="1:33" ht="12.75">
      <c r="A136" s="13">
        <f t="shared" si="6"/>
        <v>37071</v>
      </c>
      <c r="B136" s="20">
        <v>180</v>
      </c>
      <c r="C136" s="16">
        <v>0.739467621</v>
      </c>
      <c r="D136" s="21">
        <v>0.739467621</v>
      </c>
      <c r="E136" s="17">
        <v>1267</v>
      </c>
      <c r="F136" s="54">
        <v>0</v>
      </c>
      <c r="G136" s="51">
        <v>39.55184049</v>
      </c>
      <c r="H136" s="51">
        <v>-78.22786371</v>
      </c>
      <c r="I136" s="23">
        <v>937.6</v>
      </c>
      <c r="J136" s="19">
        <f t="shared" si="10"/>
        <v>908.3000000000001</v>
      </c>
      <c r="K136" s="18">
        <f t="shared" si="7"/>
        <v>907.9834805241692</v>
      </c>
      <c r="L136" s="18">
        <f t="shared" si="8"/>
        <v>1093.7834805241691</v>
      </c>
      <c r="M136" s="18">
        <f t="shared" si="9"/>
        <v>1077.2834805241691</v>
      </c>
      <c r="N136" s="22">
        <f t="shared" si="11"/>
        <v>1085.5334805241691</v>
      </c>
      <c r="O136" s="19">
        <v>23.7</v>
      </c>
      <c r="P136" s="19">
        <v>77.8</v>
      </c>
      <c r="Q136" s="19">
        <v>77.4</v>
      </c>
      <c r="Z136" s="25">
        <v>3.566</v>
      </c>
      <c r="AC136" s="25">
        <v>0.146</v>
      </c>
      <c r="AF136" s="24">
        <v>12.145</v>
      </c>
      <c r="AG136" s="22">
        <v>1085.5334805241691</v>
      </c>
    </row>
    <row r="137" spans="1:33" ht="12.75">
      <c r="A137" s="13">
        <f aca="true" t="shared" si="12" ref="A137:A200">A138</f>
        <v>37071</v>
      </c>
      <c r="B137" s="20">
        <v>180</v>
      </c>
      <c r="C137" s="16">
        <v>0.739583313</v>
      </c>
      <c r="D137" s="21">
        <v>0.739583313</v>
      </c>
      <c r="E137" s="17">
        <v>1277</v>
      </c>
      <c r="F137" s="54">
        <v>0</v>
      </c>
      <c r="G137" s="51">
        <v>39.54954333</v>
      </c>
      <c r="H137" s="51">
        <v>-78.21979372</v>
      </c>
      <c r="I137" s="23">
        <v>937.8</v>
      </c>
      <c r="J137" s="19">
        <f t="shared" si="10"/>
        <v>908.5</v>
      </c>
      <c r="K137" s="18">
        <f aca="true" t="shared" si="13" ref="K137:K200">(8303.951372*(LN(1013.25/J137)))</f>
        <v>906.1552217382729</v>
      </c>
      <c r="L137" s="18">
        <f aca="true" t="shared" si="14" ref="L137:L200">K137+185.8</f>
        <v>1091.955221738273</v>
      </c>
      <c r="M137" s="18">
        <f aca="true" t="shared" si="15" ref="M137:M200">K137+169.3</f>
        <v>1075.455221738273</v>
      </c>
      <c r="N137" s="22">
        <f t="shared" si="11"/>
        <v>1083.705221738273</v>
      </c>
      <c r="O137" s="19">
        <v>23.8</v>
      </c>
      <c r="P137" s="19">
        <v>77.3</v>
      </c>
      <c r="Q137" s="19">
        <v>78.5</v>
      </c>
      <c r="S137" s="14">
        <v>0.0001839</v>
      </c>
      <c r="T137" s="14">
        <v>0.0001272</v>
      </c>
      <c r="U137" s="14">
        <v>7.459E-05</v>
      </c>
      <c r="V137" s="55">
        <v>875.6</v>
      </c>
      <c r="W137" s="55">
        <v>313.9</v>
      </c>
      <c r="X137" s="55">
        <v>310.1</v>
      </c>
      <c r="Y137" s="55">
        <v>23.1</v>
      </c>
      <c r="Z137" s="25">
        <v>6.198</v>
      </c>
      <c r="AC137" s="25">
        <v>0.226</v>
      </c>
      <c r="AF137" s="24">
        <v>12.169</v>
      </c>
      <c r="AG137" s="22">
        <v>1083.705221738273</v>
      </c>
    </row>
    <row r="138" spans="1:33" ht="12.75">
      <c r="A138" s="13">
        <f t="shared" si="12"/>
        <v>37071</v>
      </c>
      <c r="B138" s="20">
        <v>180</v>
      </c>
      <c r="C138" s="16">
        <v>0.739699066</v>
      </c>
      <c r="D138" s="21">
        <v>0.739699066</v>
      </c>
      <c r="E138" s="17">
        <v>1287</v>
      </c>
      <c r="F138" s="54">
        <v>0</v>
      </c>
      <c r="G138" s="51">
        <v>39.54731198</v>
      </c>
      <c r="H138" s="51">
        <v>-78.21183167</v>
      </c>
      <c r="I138" s="23">
        <v>938.5</v>
      </c>
      <c r="J138" s="19">
        <f aca="true" t="shared" si="16" ref="J138:J201">I138-29.3</f>
        <v>909.2</v>
      </c>
      <c r="K138" s="18">
        <f t="shared" si="13"/>
        <v>899.7594839952446</v>
      </c>
      <c r="L138" s="18">
        <f t="shared" si="14"/>
        <v>1085.5594839952446</v>
      </c>
      <c r="M138" s="18">
        <f t="shared" si="15"/>
        <v>1069.0594839952446</v>
      </c>
      <c r="N138" s="22">
        <f aca="true" t="shared" si="17" ref="N138:N201">AVERAGE(L138:M138)</f>
        <v>1077.3094839952446</v>
      </c>
      <c r="O138" s="19">
        <v>23.9</v>
      </c>
      <c r="P138" s="19">
        <v>78.3</v>
      </c>
      <c r="Q138" s="19">
        <v>78</v>
      </c>
      <c r="Z138" s="25">
        <v>-0.228</v>
      </c>
      <c r="AC138" s="25">
        <v>0.286</v>
      </c>
      <c r="AF138" s="24">
        <v>12.194</v>
      </c>
      <c r="AG138" s="22">
        <v>1077.3094839952446</v>
      </c>
    </row>
    <row r="139" spans="1:33" ht="12.75">
      <c r="A139" s="13">
        <f t="shared" si="12"/>
        <v>37071</v>
      </c>
      <c r="B139" s="20">
        <v>180</v>
      </c>
      <c r="C139" s="16">
        <v>0.739814818</v>
      </c>
      <c r="D139" s="21">
        <v>0.739814818</v>
      </c>
      <c r="E139" s="17">
        <v>1297</v>
      </c>
      <c r="F139" s="54">
        <v>0</v>
      </c>
      <c r="G139" s="51">
        <v>39.54492242</v>
      </c>
      <c r="H139" s="51">
        <v>-78.20359998</v>
      </c>
      <c r="I139" s="23">
        <v>935.4</v>
      </c>
      <c r="J139" s="19">
        <f t="shared" si="16"/>
        <v>906.1</v>
      </c>
      <c r="K139" s="18">
        <f t="shared" si="13"/>
        <v>928.1209386054572</v>
      </c>
      <c r="L139" s="18">
        <f t="shared" si="14"/>
        <v>1113.9209386054572</v>
      </c>
      <c r="M139" s="18">
        <f t="shared" si="15"/>
        <v>1097.4209386054572</v>
      </c>
      <c r="N139" s="22">
        <f t="shared" si="17"/>
        <v>1105.6709386054572</v>
      </c>
      <c r="O139" s="19">
        <v>23.6</v>
      </c>
      <c r="P139" s="19">
        <v>77.1</v>
      </c>
      <c r="Q139" s="19">
        <v>80.4</v>
      </c>
      <c r="Z139" s="25">
        <v>-0.228</v>
      </c>
      <c r="AC139" s="25">
        <v>0.305</v>
      </c>
      <c r="AF139" s="24">
        <v>12.159</v>
      </c>
      <c r="AG139" s="22">
        <v>1105.6709386054572</v>
      </c>
    </row>
    <row r="140" spans="1:33" ht="12.75">
      <c r="A140" s="13">
        <f t="shared" si="12"/>
        <v>37071</v>
      </c>
      <c r="B140" s="20">
        <v>180</v>
      </c>
      <c r="C140" s="16">
        <v>0.73993057</v>
      </c>
      <c r="D140" s="21">
        <v>0.73993057</v>
      </c>
      <c r="E140" s="17">
        <v>1307</v>
      </c>
      <c r="F140" s="54">
        <v>0</v>
      </c>
      <c r="G140" s="51">
        <v>39.54249634</v>
      </c>
      <c r="H140" s="51">
        <v>-78.19552209</v>
      </c>
      <c r="I140" s="23">
        <v>938.1</v>
      </c>
      <c r="J140" s="19">
        <f t="shared" si="16"/>
        <v>908.8000000000001</v>
      </c>
      <c r="K140" s="18">
        <f t="shared" si="13"/>
        <v>903.4135880682904</v>
      </c>
      <c r="L140" s="18">
        <f t="shared" si="14"/>
        <v>1089.2135880682904</v>
      </c>
      <c r="M140" s="18">
        <f t="shared" si="15"/>
        <v>1072.7135880682904</v>
      </c>
      <c r="N140" s="22">
        <f t="shared" si="17"/>
        <v>1080.9635880682904</v>
      </c>
      <c r="O140" s="19">
        <v>23.9</v>
      </c>
      <c r="P140" s="19">
        <v>74.1</v>
      </c>
      <c r="Q140" s="19">
        <v>77.9</v>
      </c>
      <c r="R140" s="14">
        <v>8.35E-06</v>
      </c>
      <c r="Z140" s="25">
        <v>0.208</v>
      </c>
      <c r="AC140" s="25">
        <v>0.334</v>
      </c>
      <c r="AF140" s="24">
        <v>12.155</v>
      </c>
      <c r="AG140" s="22">
        <v>1080.9635880682904</v>
      </c>
    </row>
    <row r="141" spans="1:33" ht="12.75">
      <c r="A141" s="13">
        <f t="shared" si="12"/>
        <v>37071</v>
      </c>
      <c r="B141" s="20">
        <v>180</v>
      </c>
      <c r="C141" s="16">
        <v>0.740046322</v>
      </c>
      <c r="D141" s="21">
        <v>0.740046322</v>
      </c>
      <c r="E141" s="17">
        <v>1317</v>
      </c>
      <c r="F141" s="54">
        <v>0</v>
      </c>
      <c r="G141" s="51">
        <v>39.54009929</v>
      </c>
      <c r="H141" s="51">
        <v>-78.18759755</v>
      </c>
      <c r="I141" s="23">
        <v>936.8</v>
      </c>
      <c r="J141" s="19">
        <f t="shared" si="16"/>
        <v>907.5</v>
      </c>
      <c r="K141" s="18">
        <f t="shared" si="13"/>
        <v>915.3005435569173</v>
      </c>
      <c r="L141" s="18">
        <f t="shared" si="14"/>
        <v>1101.1005435569173</v>
      </c>
      <c r="M141" s="18">
        <f t="shared" si="15"/>
        <v>1084.6005435569173</v>
      </c>
      <c r="N141" s="22">
        <f t="shared" si="17"/>
        <v>1092.8505435569173</v>
      </c>
      <c r="O141" s="19">
        <v>23.9</v>
      </c>
      <c r="P141" s="19">
        <v>76.6</v>
      </c>
      <c r="Q141" s="19">
        <v>80.9</v>
      </c>
      <c r="S141" s="14">
        <v>0.0001827</v>
      </c>
      <c r="T141" s="14">
        <v>0.0001275</v>
      </c>
      <c r="U141" s="14">
        <v>7.398E-05</v>
      </c>
      <c r="V141" s="55">
        <v>875.3</v>
      </c>
      <c r="W141" s="55">
        <v>314</v>
      </c>
      <c r="X141" s="55">
        <v>310.1</v>
      </c>
      <c r="Y141" s="55">
        <v>22.9</v>
      </c>
      <c r="Z141" s="25">
        <v>4.758</v>
      </c>
      <c r="AC141" s="25">
        <v>0.395</v>
      </c>
      <c r="AD141" s="56">
        <v>3.326</v>
      </c>
      <c r="AE141" s="56">
        <f aca="true" t="shared" si="18" ref="AE141:AE204">AVERAGE(AD136:AD141)</f>
        <v>3.326</v>
      </c>
      <c r="AF141" s="24">
        <v>12.195</v>
      </c>
      <c r="AG141" s="22">
        <v>1092.8505435569173</v>
      </c>
    </row>
    <row r="142" spans="1:33" ht="12.75">
      <c r="A142" s="13">
        <f t="shared" si="12"/>
        <v>37071</v>
      </c>
      <c r="B142" s="20">
        <v>180</v>
      </c>
      <c r="C142" s="16">
        <v>0.740162015</v>
      </c>
      <c r="D142" s="21">
        <v>0.740162015</v>
      </c>
      <c r="E142" s="17">
        <v>1327</v>
      </c>
      <c r="F142" s="54">
        <v>0</v>
      </c>
      <c r="G142" s="51">
        <v>39.53765041</v>
      </c>
      <c r="H142" s="51">
        <v>-78.17955196</v>
      </c>
      <c r="I142" s="23">
        <v>935.5</v>
      </c>
      <c r="J142" s="19">
        <f t="shared" si="16"/>
        <v>906.2</v>
      </c>
      <c r="K142" s="18">
        <f t="shared" si="13"/>
        <v>927.2045394021891</v>
      </c>
      <c r="L142" s="18">
        <f t="shared" si="14"/>
        <v>1113.004539402189</v>
      </c>
      <c r="M142" s="18">
        <f t="shared" si="15"/>
        <v>1096.504539402189</v>
      </c>
      <c r="N142" s="22">
        <f t="shared" si="17"/>
        <v>1104.754539402189</v>
      </c>
      <c r="O142" s="19">
        <v>23.6</v>
      </c>
      <c r="P142" s="19">
        <v>79.6</v>
      </c>
      <c r="Q142" s="19">
        <v>80.8</v>
      </c>
      <c r="Z142" s="25">
        <v>6.505</v>
      </c>
      <c r="AC142" s="25">
        <v>0.385</v>
      </c>
      <c r="AD142" s="56">
        <v>3.326</v>
      </c>
      <c r="AE142" s="56">
        <f t="shared" si="18"/>
        <v>3.326</v>
      </c>
      <c r="AF142" s="24">
        <v>12.154</v>
      </c>
      <c r="AG142" s="22">
        <v>1104.754539402189</v>
      </c>
    </row>
    <row r="143" spans="1:33" ht="12.75">
      <c r="A143" s="13">
        <f t="shared" si="12"/>
        <v>37071</v>
      </c>
      <c r="B143" s="20">
        <v>180</v>
      </c>
      <c r="C143" s="16">
        <v>0.740277767</v>
      </c>
      <c r="D143" s="21">
        <v>0.740277767</v>
      </c>
      <c r="E143" s="17">
        <v>1337</v>
      </c>
      <c r="F143" s="54">
        <v>0</v>
      </c>
      <c r="G143" s="51">
        <v>39.53521256</v>
      </c>
      <c r="H143" s="51">
        <v>-78.17156185</v>
      </c>
      <c r="I143" s="23">
        <v>937.5</v>
      </c>
      <c r="J143" s="19">
        <f t="shared" si="16"/>
        <v>908.2</v>
      </c>
      <c r="K143" s="18">
        <f t="shared" si="13"/>
        <v>908.8977608853467</v>
      </c>
      <c r="L143" s="18">
        <f t="shared" si="14"/>
        <v>1094.6977608853467</v>
      </c>
      <c r="M143" s="18">
        <f t="shared" si="15"/>
        <v>1078.1977608853467</v>
      </c>
      <c r="N143" s="22">
        <f t="shared" si="17"/>
        <v>1086.4477608853467</v>
      </c>
      <c r="O143" s="19">
        <v>23.7</v>
      </c>
      <c r="P143" s="19">
        <v>79.8</v>
      </c>
      <c r="Q143" s="19">
        <v>80.8</v>
      </c>
      <c r="Z143" s="25">
        <v>7.214</v>
      </c>
      <c r="AC143" s="25">
        <v>0.384</v>
      </c>
      <c r="AD143" s="56">
        <v>3.325</v>
      </c>
      <c r="AE143" s="56">
        <f t="shared" si="18"/>
        <v>3.3256666666666668</v>
      </c>
      <c r="AF143" s="24">
        <v>12.145</v>
      </c>
      <c r="AG143" s="22">
        <v>1086.4477608853467</v>
      </c>
    </row>
    <row r="144" spans="1:33" ht="12.75">
      <c r="A144" s="13">
        <f t="shared" si="12"/>
        <v>37071</v>
      </c>
      <c r="B144" s="20">
        <v>180</v>
      </c>
      <c r="C144" s="16">
        <v>0.740393519</v>
      </c>
      <c r="D144" s="21">
        <v>0.740393519</v>
      </c>
      <c r="E144" s="17">
        <v>1347</v>
      </c>
      <c r="F144" s="54">
        <v>0</v>
      </c>
      <c r="G144" s="51">
        <v>39.53281096</v>
      </c>
      <c r="H144" s="51">
        <v>-78.16360235</v>
      </c>
      <c r="I144" s="23">
        <v>935.7</v>
      </c>
      <c r="J144" s="19">
        <f t="shared" si="16"/>
        <v>906.4000000000001</v>
      </c>
      <c r="K144" s="18">
        <f t="shared" si="13"/>
        <v>925.3720443330722</v>
      </c>
      <c r="L144" s="18">
        <f t="shared" si="14"/>
        <v>1111.172044333072</v>
      </c>
      <c r="M144" s="18">
        <f t="shared" si="15"/>
        <v>1094.672044333072</v>
      </c>
      <c r="N144" s="22">
        <f t="shared" si="17"/>
        <v>1102.922044333072</v>
      </c>
      <c r="O144" s="19">
        <v>23.5</v>
      </c>
      <c r="P144" s="19">
        <v>81.3</v>
      </c>
      <c r="Q144" s="19">
        <v>77.4</v>
      </c>
      <c r="S144" s="14">
        <v>0.0001804</v>
      </c>
      <c r="T144" s="14">
        <v>0.000125</v>
      </c>
      <c r="U144" s="14">
        <v>7.139E-05</v>
      </c>
      <c r="V144" s="55">
        <v>874.6</v>
      </c>
      <c r="W144" s="55">
        <v>314</v>
      </c>
      <c r="X144" s="55">
        <v>310</v>
      </c>
      <c r="Y144" s="55">
        <v>22.3</v>
      </c>
      <c r="Z144" s="25">
        <v>4.213</v>
      </c>
      <c r="AC144" s="25">
        <v>0.375</v>
      </c>
      <c r="AD144" s="56">
        <v>3.325</v>
      </c>
      <c r="AE144" s="56">
        <f t="shared" si="18"/>
        <v>3.3255</v>
      </c>
      <c r="AF144" s="24">
        <v>12.191</v>
      </c>
      <c r="AG144" s="22">
        <v>1102.922044333072</v>
      </c>
    </row>
    <row r="145" spans="1:33" ht="12.75">
      <c r="A145" s="13">
        <f t="shared" si="12"/>
        <v>37071</v>
      </c>
      <c r="B145" s="20">
        <v>180</v>
      </c>
      <c r="C145" s="16">
        <v>0.740509272</v>
      </c>
      <c r="D145" s="21">
        <v>0.740509272</v>
      </c>
      <c r="E145" s="17">
        <v>1357</v>
      </c>
      <c r="F145" s="54">
        <v>0</v>
      </c>
      <c r="G145" s="51">
        <v>39.53038809</v>
      </c>
      <c r="H145" s="51">
        <v>-78.1554772</v>
      </c>
      <c r="I145" s="23">
        <v>935.6</v>
      </c>
      <c r="J145" s="19">
        <f t="shared" si="16"/>
        <v>906.3000000000001</v>
      </c>
      <c r="K145" s="18">
        <f t="shared" si="13"/>
        <v>926.2882413188311</v>
      </c>
      <c r="L145" s="18">
        <f t="shared" si="14"/>
        <v>1112.088241318831</v>
      </c>
      <c r="M145" s="18">
        <f t="shared" si="15"/>
        <v>1095.588241318831</v>
      </c>
      <c r="N145" s="22">
        <f t="shared" si="17"/>
        <v>1103.838241318831</v>
      </c>
      <c r="O145" s="19">
        <v>23.3</v>
      </c>
      <c r="P145" s="19">
        <v>81.3</v>
      </c>
      <c r="Q145" s="19">
        <v>81.9</v>
      </c>
      <c r="Z145" s="25">
        <v>9.76</v>
      </c>
      <c r="AC145" s="25">
        <v>0.426</v>
      </c>
      <c r="AD145" s="56">
        <v>3.325</v>
      </c>
      <c r="AE145" s="56">
        <f t="shared" si="18"/>
        <v>3.3253999999999997</v>
      </c>
      <c r="AF145" s="24">
        <v>12.214</v>
      </c>
      <c r="AG145" s="22">
        <v>1103.838241318831</v>
      </c>
    </row>
    <row r="146" spans="1:33" ht="12.75">
      <c r="A146" s="13">
        <f t="shared" si="12"/>
        <v>37071</v>
      </c>
      <c r="B146" s="20">
        <v>180</v>
      </c>
      <c r="C146" s="16">
        <v>0.740625024</v>
      </c>
      <c r="D146" s="21">
        <v>0.740625024</v>
      </c>
      <c r="E146" s="17">
        <v>1367</v>
      </c>
      <c r="F146" s="54">
        <v>0</v>
      </c>
      <c r="G146" s="51">
        <v>39.52805602</v>
      </c>
      <c r="H146" s="51">
        <v>-78.1474688</v>
      </c>
      <c r="I146" s="23">
        <v>938.8</v>
      </c>
      <c r="J146" s="19">
        <f t="shared" si="16"/>
        <v>909.5</v>
      </c>
      <c r="K146" s="18">
        <f t="shared" si="13"/>
        <v>897.0199607817472</v>
      </c>
      <c r="L146" s="18">
        <f t="shared" si="14"/>
        <v>1082.819960781747</v>
      </c>
      <c r="M146" s="18">
        <f t="shared" si="15"/>
        <v>1066.319960781747</v>
      </c>
      <c r="N146" s="22">
        <f t="shared" si="17"/>
        <v>1074.569960781747</v>
      </c>
      <c r="O146" s="19">
        <v>23.8</v>
      </c>
      <c r="P146" s="19">
        <v>80</v>
      </c>
      <c r="Q146" s="19">
        <v>77.4</v>
      </c>
      <c r="R146" s="14">
        <v>1.56E-05</v>
      </c>
      <c r="Z146" s="25">
        <v>7.505</v>
      </c>
      <c r="AC146" s="25">
        <v>0.365</v>
      </c>
      <c r="AD146" s="56">
        <v>3.325</v>
      </c>
      <c r="AE146" s="56">
        <f t="shared" si="18"/>
        <v>3.325333333333333</v>
      </c>
      <c r="AF146" s="24">
        <v>12.166</v>
      </c>
      <c r="AG146" s="22">
        <v>1074.569960781747</v>
      </c>
    </row>
    <row r="147" spans="1:33" ht="12.75">
      <c r="A147" s="13">
        <f t="shared" si="12"/>
        <v>37071</v>
      </c>
      <c r="B147" s="20">
        <v>180</v>
      </c>
      <c r="C147" s="16">
        <v>0.740740716</v>
      </c>
      <c r="D147" s="21">
        <v>0.740740716</v>
      </c>
      <c r="E147" s="17">
        <v>1377</v>
      </c>
      <c r="F147" s="54">
        <v>0</v>
      </c>
      <c r="G147" s="51">
        <v>39.52567128</v>
      </c>
      <c r="H147" s="51">
        <v>-78.13931833</v>
      </c>
      <c r="I147" s="23">
        <v>936.9</v>
      </c>
      <c r="J147" s="19">
        <f t="shared" si="16"/>
        <v>907.6</v>
      </c>
      <c r="K147" s="18">
        <f t="shared" si="13"/>
        <v>914.3855580045616</v>
      </c>
      <c r="L147" s="18">
        <f t="shared" si="14"/>
        <v>1100.1855580045617</v>
      </c>
      <c r="M147" s="18">
        <f t="shared" si="15"/>
        <v>1083.6855580045617</v>
      </c>
      <c r="N147" s="22">
        <f t="shared" si="17"/>
        <v>1091.9355580045617</v>
      </c>
      <c r="O147" s="19">
        <v>23.6</v>
      </c>
      <c r="P147" s="19">
        <v>80.2</v>
      </c>
      <c r="Q147" s="19">
        <v>78.9</v>
      </c>
      <c r="S147" s="14">
        <v>0.0001835</v>
      </c>
      <c r="T147" s="14">
        <v>0.0001272</v>
      </c>
      <c r="U147" s="14">
        <v>7.198E-05</v>
      </c>
      <c r="V147" s="55">
        <v>874.6</v>
      </c>
      <c r="W147" s="55">
        <v>314</v>
      </c>
      <c r="X147" s="55">
        <v>310</v>
      </c>
      <c r="Y147" s="55">
        <v>22.3</v>
      </c>
      <c r="Z147" s="25">
        <v>3.241</v>
      </c>
      <c r="AC147" s="25">
        <v>0.385</v>
      </c>
      <c r="AD147" s="56">
        <v>3.324</v>
      </c>
      <c r="AE147" s="56">
        <f t="shared" si="18"/>
        <v>3.3249999999999993</v>
      </c>
      <c r="AF147" s="24">
        <v>12.194</v>
      </c>
      <c r="AG147" s="22">
        <v>1091.9355580045617</v>
      </c>
    </row>
    <row r="148" spans="1:33" ht="12.75">
      <c r="A148" s="13">
        <f t="shared" si="12"/>
        <v>37071</v>
      </c>
      <c r="B148" s="20">
        <v>180</v>
      </c>
      <c r="C148" s="16">
        <v>0.740856469</v>
      </c>
      <c r="D148" s="21">
        <v>0.740856469</v>
      </c>
      <c r="E148" s="17">
        <v>1387</v>
      </c>
      <c r="F148" s="54">
        <v>0</v>
      </c>
      <c r="G148" s="51">
        <v>39.52328167</v>
      </c>
      <c r="H148" s="51">
        <v>-78.13095898</v>
      </c>
      <c r="I148" s="23">
        <v>935.3</v>
      </c>
      <c r="J148" s="19">
        <f t="shared" si="16"/>
        <v>906</v>
      </c>
      <c r="K148" s="18">
        <f t="shared" si="13"/>
        <v>929.0374389509609</v>
      </c>
      <c r="L148" s="18">
        <f t="shared" si="14"/>
        <v>1114.8374389509609</v>
      </c>
      <c r="M148" s="18">
        <f t="shared" si="15"/>
        <v>1098.3374389509609</v>
      </c>
      <c r="N148" s="22">
        <f t="shared" si="17"/>
        <v>1106.5874389509609</v>
      </c>
      <c r="O148" s="19">
        <v>23.3</v>
      </c>
      <c r="P148" s="19">
        <v>80</v>
      </c>
      <c r="Q148" s="19">
        <v>77.9</v>
      </c>
      <c r="Z148" s="25">
        <v>3.267</v>
      </c>
      <c r="AC148" s="25">
        <v>0.364</v>
      </c>
      <c r="AD148" s="56">
        <v>3.324</v>
      </c>
      <c r="AE148" s="56">
        <f t="shared" si="18"/>
        <v>3.324666666666667</v>
      </c>
      <c r="AF148" s="24">
        <v>12.155</v>
      </c>
      <c r="AG148" s="22">
        <v>1106.5874389509609</v>
      </c>
    </row>
    <row r="149" spans="1:33" ht="12.75">
      <c r="A149" s="13">
        <f t="shared" si="12"/>
        <v>37071</v>
      </c>
      <c r="B149" s="20">
        <v>180</v>
      </c>
      <c r="C149" s="16">
        <v>0.740972221</v>
      </c>
      <c r="D149" s="21">
        <v>0.740972221</v>
      </c>
      <c r="E149" s="17">
        <v>1397</v>
      </c>
      <c r="F149" s="54">
        <v>0</v>
      </c>
      <c r="G149" s="51">
        <v>39.52093333</v>
      </c>
      <c r="H149" s="51">
        <v>-78.12289993</v>
      </c>
      <c r="I149" s="23">
        <v>939.2</v>
      </c>
      <c r="J149" s="19">
        <f t="shared" si="16"/>
        <v>909.9000000000001</v>
      </c>
      <c r="K149" s="18">
        <f t="shared" si="13"/>
        <v>893.3686684850368</v>
      </c>
      <c r="L149" s="18">
        <f t="shared" si="14"/>
        <v>1079.1686684850367</v>
      </c>
      <c r="M149" s="18">
        <f t="shared" si="15"/>
        <v>1062.6686684850367</v>
      </c>
      <c r="N149" s="22">
        <f t="shared" si="17"/>
        <v>1070.9186684850367</v>
      </c>
      <c r="O149" s="19">
        <v>23.8</v>
      </c>
      <c r="P149" s="19">
        <v>80.2</v>
      </c>
      <c r="Q149" s="19">
        <v>80.9</v>
      </c>
      <c r="Z149" s="25">
        <v>1.404</v>
      </c>
      <c r="AC149" s="25">
        <v>0.396</v>
      </c>
      <c r="AD149" s="56">
        <v>3.324</v>
      </c>
      <c r="AE149" s="56">
        <f t="shared" si="18"/>
        <v>3.3245000000000005</v>
      </c>
      <c r="AF149" s="24">
        <v>12.183</v>
      </c>
      <c r="AG149" s="22">
        <v>1070.9186684850367</v>
      </c>
    </row>
    <row r="150" spans="1:33" ht="12.75">
      <c r="A150" s="13">
        <f t="shared" si="12"/>
        <v>37071</v>
      </c>
      <c r="B150" s="20">
        <v>180</v>
      </c>
      <c r="C150" s="16">
        <v>0.741087973</v>
      </c>
      <c r="D150" s="21">
        <v>0.741087973</v>
      </c>
      <c r="E150" s="17">
        <v>1407</v>
      </c>
      <c r="F150" s="54">
        <v>0</v>
      </c>
      <c r="G150" s="51">
        <v>39.51855703</v>
      </c>
      <c r="H150" s="51">
        <v>-78.11468903</v>
      </c>
      <c r="I150" s="23">
        <v>936.9</v>
      </c>
      <c r="J150" s="19">
        <f t="shared" si="16"/>
        <v>907.6</v>
      </c>
      <c r="K150" s="18">
        <f t="shared" si="13"/>
        <v>914.3855580045616</v>
      </c>
      <c r="L150" s="18">
        <f t="shared" si="14"/>
        <v>1100.1855580045617</v>
      </c>
      <c r="M150" s="18">
        <f t="shared" si="15"/>
        <v>1083.6855580045617</v>
      </c>
      <c r="N150" s="22">
        <f t="shared" si="17"/>
        <v>1091.9355580045617</v>
      </c>
      <c r="O150" s="19">
        <v>23.5</v>
      </c>
      <c r="P150" s="19">
        <v>79.9</v>
      </c>
      <c r="Q150" s="19">
        <v>78.9</v>
      </c>
      <c r="S150" s="14">
        <v>0.0001856</v>
      </c>
      <c r="T150" s="14">
        <v>0.0001272</v>
      </c>
      <c r="U150" s="14">
        <v>7.505E-05</v>
      </c>
      <c r="V150" s="55">
        <v>874.9</v>
      </c>
      <c r="W150" s="55">
        <v>314</v>
      </c>
      <c r="X150" s="55">
        <v>309.9</v>
      </c>
      <c r="Y150" s="55">
        <v>22.9</v>
      </c>
      <c r="Z150" s="25">
        <v>-0.228</v>
      </c>
      <c r="AC150" s="25">
        <v>0.384</v>
      </c>
      <c r="AD150" s="56">
        <v>3.324</v>
      </c>
      <c r="AE150" s="56">
        <f t="shared" si="18"/>
        <v>3.324333333333333</v>
      </c>
      <c r="AF150" s="24">
        <v>12.166</v>
      </c>
      <c r="AG150" s="22">
        <v>1091.9355580045617</v>
      </c>
    </row>
    <row r="151" spans="1:33" ht="12.75">
      <c r="A151" s="13">
        <f t="shared" si="12"/>
        <v>37071</v>
      </c>
      <c r="B151" s="20">
        <v>180</v>
      </c>
      <c r="C151" s="16">
        <v>0.741203725</v>
      </c>
      <c r="D151" s="21">
        <v>0.741203725</v>
      </c>
      <c r="E151" s="17">
        <v>1417</v>
      </c>
      <c r="F151" s="54">
        <v>0</v>
      </c>
      <c r="G151" s="51">
        <v>39.51607563</v>
      </c>
      <c r="H151" s="51">
        <v>-78.10651877</v>
      </c>
      <c r="I151" s="23">
        <v>937.8</v>
      </c>
      <c r="J151" s="19">
        <f t="shared" si="16"/>
        <v>908.5</v>
      </c>
      <c r="K151" s="18">
        <f t="shared" si="13"/>
        <v>906.1552217382729</v>
      </c>
      <c r="L151" s="18">
        <f t="shared" si="14"/>
        <v>1091.955221738273</v>
      </c>
      <c r="M151" s="18">
        <f t="shared" si="15"/>
        <v>1075.455221738273</v>
      </c>
      <c r="N151" s="22">
        <f t="shared" si="17"/>
        <v>1083.705221738273</v>
      </c>
      <c r="O151" s="19">
        <v>23.4</v>
      </c>
      <c r="P151" s="19">
        <v>81.4</v>
      </c>
      <c r="Q151" s="19">
        <v>80.4</v>
      </c>
      <c r="Z151" s="25">
        <v>3.964</v>
      </c>
      <c r="AC151" s="25">
        <v>0.355</v>
      </c>
      <c r="AD151" s="56">
        <v>3.323</v>
      </c>
      <c r="AE151" s="56">
        <f t="shared" si="18"/>
        <v>3.324</v>
      </c>
      <c r="AF151" s="24">
        <v>12.174</v>
      </c>
      <c r="AG151" s="22">
        <v>1083.705221738273</v>
      </c>
    </row>
    <row r="152" spans="1:33" ht="12.75">
      <c r="A152" s="13">
        <f t="shared" si="12"/>
        <v>37071</v>
      </c>
      <c r="B152" s="20">
        <v>180</v>
      </c>
      <c r="C152" s="16">
        <v>0.741319418</v>
      </c>
      <c r="D152" s="21">
        <v>0.741319418</v>
      </c>
      <c r="E152" s="17">
        <v>1427</v>
      </c>
      <c r="F152" s="54">
        <v>0</v>
      </c>
      <c r="G152" s="51">
        <v>39.51362108</v>
      </c>
      <c r="H152" s="51">
        <v>-78.09846851</v>
      </c>
      <c r="I152" s="23">
        <v>936.9</v>
      </c>
      <c r="J152" s="19">
        <f t="shared" si="16"/>
        <v>907.6</v>
      </c>
      <c r="K152" s="18">
        <f t="shared" si="13"/>
        <v>914.3855580045616</v>
      </c>
      <c r="L152" s="18">
        <f t="shared" si="14"/>
        <v>1100.1855580045617</v>
      </c>
      <c r="M152" s="18">
        <f t="shared" si="15"/>
        <v>1083.6855580045617</v>
      </c>
      <c r="N152" s="22">
        <f t="shared" si="17"/>
        <v>1091.9355580045617</v>
      </c>
      <c r="O152" s="19">
        <v>23.6</v>
      </c>
      <c r="P152" s="19">
        <v>79.9</v>
      </c>
      <c r="Q152" s="19">
        <v>80.5</v>
      </c>
      <c r="R152" s="14">
        <v>1.09E-05</v>
      </c>
      <c r="Z152" s="25">
        <v>1.384</v>
      </c>
      <c r="AC152" s="25">
        <v>0.365</v>
      </c>
      <c r="AD152" s="56">
        <v>3.323</v>
      </c>
      <c r="AE152" s="56">
        <f t="shared" si="18"/>
        <v>3.3236666666666665</v>
      </c>
      <c r="AF152" s="24">
        <v>12.141</v>
      </c>
      <c r="AG152" s="22">
        <v>1091.9355580045617</v>
      </c>
    </row>
    <row r="153" spans="1:33" ht="12.75">
      <c r="A153" s="13">
        <f t="shared" si="12"/>
        <v>37071</v>
      </c>
      <c r="B153" s="20">
        <v>180</v>
      </c>
      <c r="C153" s="16">
        <v>0.74143517</v>
      </c>
      <c r="D153" s="21">
        <v>0.74143517</v>
      </c>
      <c r="E153" s="17">
        <v>1437</v>
      </c>
      <c r="F153" s="54">
        <v>0</v>
      </c>
      <c r="G153" s="51">
        <v>39.51122102</v>
      </c>
      <c r="H153" s="51">
        <v>-78.09033077</v>
      </c>
      <c r="I153" s="23">
        <v>933.1</v>
      </c>
      <c r="J153" s="19">
        <f t="shared" si="16"/>
        <v>903.8000000000001</v>
      </c>
      <c r="K153" s="18">
        <f t="shared" si="13"/>
        <v>949.2260808085292</v>
      </c>
      <c r="L153" s="18">
        <f t="shared" si="14"/>
        <v>1135.0260808085293</v>
      </c>
      <c r="M153" s="18">
        <f t="shared" si="15"/>
        <v>1118.5260808085293</v>
      </c>
      <c r="N153" s="22">
        <f t="shared" si="17"/>
        <v>1126.7760808085293</v>
      </c>
      <c r="O153" s="19">
        <v>23</v>
      </c>
      <c r="P153" s="19">
        <v>81.7</v>
      </c>
      <c r="Q153" s="19">
        <v>81.9</v>
      </c>
      <c r="S153" s="14">
        <v>0.0001861</v>
      </c>
      <c r="T153" s="14">
        <v>0.0001297</v>
      </c>
      <c r="U153" s="14">
        <v>7.371E-05</v>
      </c>
      <c r="V153" s="55">
        <v>873.7</v>
      </c>
      <c r="W153" s="55">
        <v>314</v>
      </c>
      <c r="X153" s="55">
        <v>309.8</v>
      </c>
      <c r="Y153" s="55">
        <v>22.9</v>
      </c>
      <c r="Z153" s="25">
        <v>3.109</v>
      </c>
      <c r="AC153" s="25">
        <v>0.375</v>
      </c>
      <c r="AD153" s="56">
        <v>3.323</v>
      </c>
      <c r="AE153" s="56">
        <f t="shared" si="18"/>
        <v>3.3234999999999997</v>
      </c>
      <c r="AF153" s="24">
        <v>12.146</v>
      </c>
      <c r="AG153" s="22">
        <v>1126.7760808085293</v>
      </c>
    </row>
    <row r="154" spans="1:33" ht="12.75">
      <c r="A154" s="13">
        <f t="shared" si="12"/>
        <v>37071</v>
      </c>
      <c r="B154" s="20">
        <v>180</v>
      </c>
      <c r="C154" s="16">
        <v>0.741550922</v>
      </c>
      <c r="D154" s="21">
        <v>0.741550922</v>
      </c>
      <c r="E154" s="17">
        <v>1447</v>
      </c>
      <c r="F154" s="54">
        <v>0</v>
      </c>
      <c r="G154" s="51">
        <v>39.50886758</v>
      </c>
      <c r="H154" s="51">
        <v>-78.08227137</v>
      </c>
      <c r="I154" s="23">
        <v>934</v>
      </c>
      <c r="J154" s="19">
        <f t="shared" si="16"/>
        <v>904.7</v>
      </c>
      <c r="K154" s="18">
        <f t="shared" si="13"/>
        <v>940.9611575552739</v>
      </c>
      <c r="L154" s="18">
        <f t="shared" si="14"/>
        <v>1126.761157555274</v>
      </c>
      <c r="M154" s="18">
        <f t="shared" si="15"/>
        <v>1110.261157555274</v>
      </c>
      <c r="N154" s="22">
        <f t="shared" si="17"/>
        <v>1118.511157555274</v>
      </c>
      <c r="O154" s="19">
        <v>23.1</v>
      </c>
      <c r="P154" s="19">
        <v>81.2</v>
      </c>
      <c r="Q154" s="19">
        <v>80.1</v>
      </c>
      <c r="Z154" s="25">
        <v>0.374</v>
      </c>
      <c r="AC154" s="25">
        <v>0.356</v>
      </c>
      <c r="AD154" s="56">
        <v>3.323</v>
      </c>
      <c r="AE154" s="56">
        <f t="shared" si="18"/>
        <v>3.3233333333333337</v>
      </c>
      <c r="AF154" s="24">
        <v>12.209</v>
      </c>
      <c r="AG154" s="22">
        <v>1118.511157555274</v>
      </c>
    </row>
    <row r="155" spans="1:33" ht="12.75">
      <c r="A155" s="13">
        <f t="shared" si="12"/>
        <v>37071</v>
      </c>
      <c r="B155" s="20">
        <v>180</v>
      </c>
      <c r="C155" s="16">
        <v>0.741666675</v>
      </c>
      <c r="D155" s="21">
        <v>0.741666675</v>
      </c>
      <c r="E155" s="17">
        <v>1457</v>
      </c>
      <c r="F155" s="54">
        <v>0</v>
      </c>
      <c r="G155" s="51">
        <v>39.50652398</v>
      </c>
      <c r="H155" s="51">
        <v>-78.07446846</v>
      </c>
      <c r="I155" s="23">
        <v>933.9</v>
      </c>
      <c r="J155" s="19">
        <f t="shared" si="16"/>
        <v>904.6</v>
      </c>
      <c r="K155" s="18">
        <f t="shared" si="13"/>
        <v>941.8790762399001</v>
      </c>
      <c r="L155" s="18">
        <f t="shared" si="14"/>
        <v>1127.6790762399</v>
      </c>
      <c r="M155" s="18">
        <f t="shared" si="15"/>
        <v>1111.1790762399</v>
      </c>
      <c r="N155" s="22">
        <f t="shared" si="17"/>
        <v>1119.4290762399</v>
      </c>
      <c r="O155" s="19">
        <v>23.1</v>
      </c>
      <c r="P155" s="19">
        <v>80.6</v>
      </c>
      <c r="Q155" s="19">
        <v>84.8</v>
      </c>
      <c r="Z155" s="25">
        <v>-0.229</v>
      </c>
      <c r="AC155" s="25">
        <v>0.354</v>
      </c>
      <c r="AD155" s="56">
        <v>3.322</v>
      </c>
      <c r="AE155" s="56">
        <f t="shared" si="18"/>
        <v>3.323</v>
      </c>
      <c r="AF155" s="24">
        <v>12.16</v>
      </c>
      <c r="AG155" s="22">
        <v>1119.4290762399</v>
      </c>
    </row>
    <row r="156" spans="1:33" ht="12.75">
      <c r="A156" s="13">
        <f t="shared" si="12"/>
        <v>37071</v>
      </c>
      <c r="B156" s="20">
        <v>180</v>
      </c>
      <c r="C156" s="16">
        <v>0.741782427</v>
      </c>
      <c r="D156" s="21">
        <v>0.741782427</v>
      </c>
      <c r="E156" s="17">
        <v>1467</v>
      </c>
      <c r="F156" s="54">
        <v>0</v>
      </c>
      <c r="G156" s="51">
        <v>39.50423649</v>
      </c>
      <c r="H156" s="51">
        <v>-78.06647785</v>
      </c>
      <c r="I156" s="23">
        <v>932.6</v>
      </c>
      <c r="J156" s="19">
        <f t="shared" si="16"/>
        <v>903.3000000000001</v>
      </c>
      <c r="K156" s="18">
        <f t="shared" si="13"/>
        <v>953.8212618078685</v>
      </c>
      <c r="L156" s="18">
        <f t="shared" si="14"/>
        <v>1139.6212618078684</v>
      </c>
      <c r="M156" s="18">
        <f t="shared" si="15"/>
        <v>1123.1212618078684</v>
      </c>
      <c r="N156" s="22">
        <f t="shared" si="17"/>
        <v>1131.3712618078684</v>
      </c>
      <c r="O156" s="19">
        <v>23.2</v>
      </c>
      <c r="P156" s="19">
        <v>79.2</v>
      </c>
      <c r="Q156" s="19">
        <v>82.9</v>
      </c>
      <c r="S156" s="14">
        <v>0.0001846</v>
      </c>
      <c r="T156" s="14">
        <v>0.0001261</v>
      </c>
      <c r="U156" s="14">
        <v>7.326E-05</v>
      </c>
      <c r="V156" s="55">
        <v>871.9</v>
      </c>
      <c r="W156" s="55">
        <v>314</v>
      </c>
      <c r="X156" s="55">
        <v>309.8</v>
      </c>
      <c r="Y156" s="55">
        <v>22.9</v>
      </c>
      <c r="Z156" s="25">
        <v>9.751</v>
      </c>
      <c r="AC156" s="25">
        <v>0.356</v>
      </c>
      <c r="AD156" s="56">
        <v>3.322</v>
      </c>
      <c r="AE156" s="56">
        <f t="shared" si="18"/>
        <v>3.3226666666666667</v>
      </c>
      <c r="AF156" s="24">
        <v>12.168</v>
      </c>
      <c r="AG156" s="22">
        <v>1131.3712618078684</v>
      </c>
    </row>
    <row r="157" spans="1:33" ht="12.75">
      <c r="A157" s="13">
        <f t="shared" si="12"/>
        <v>37071</v>
      </c>
      <c r="B157" s="20">
        <v>180</v>
      </c>
      <c r="C157" s="16">
        <v>0.741898119</v>
      </c>
      <c r="D157" s="21">
        <v>0.741898119</v>
      </c>
      <c r="E157" s="17">
        <v>1477</v>
      </c>
      <c r="F157" s="54">
        <v>0</v>
      </c>
      <c r="G157" s="51">
        <v>39.50185499</v>
      </c>
      <c r="H157" s="51">
        <v>-78.05853632</v>
      </c>
      <c r="I157" s="23">
        <v>933.6</v>
      </c>
      <c r="J157" s="19">
        <f t="shared" si="16"/>
        <v>904.3000000000001</v>
      </c>
      <c r="K157" s="18">
        <f t="shared" si="13"/>
        <v>944.6334412511662</v>
      </c>
      <c r="L157" s="18">
        <f t="shared" si="14"/>
        <v>1130.4334412511662</v>
      </c>
      <c r="M157" s="18">
        <f t="shared" si="15"/>
        <v>1113.9334412511662</v>
      </c>
      <c r="N157" s="22">
        <f t="shared" si="17"/>
        <v>1122.1834412511662</v>
      </c>
      <c r="O157" s="19">
        <v>23.2</v>
      </c>
      <c r="P157" s="19">
        <v>77.5</v>
      </c>
      <c r="Q157" s="19">
        <v>86.7</v>
      </c>
      <c r="Z157" s="25">
        <v>8.298</v>
      </c>
      <c r="AC157" s="25">
        <v>0.365</v>
      </c>
      <c r="AD157" s="56">
        <v>3.322</v>
      </c>
      <c r="AE157" s="56">
        <f t="shared" si="18"/>
        <v>3.3225</v>
      </c>
      <c r="AF157" s="24">
        <v>12.167</v>
      </c>
      <c r="AG157" s="22">
        <v>1122.1834412511662</v>
      </c>
    </row>
    <row r="158" spans="1:33" ht="12.75">
      <c r="A158" s="13">
        <f t="shared" si="12"/>
        <v>37071</v>
      </c>
      <c r="B158" s="20">
        <v>180</v>
      </c>
      <c r="C158" s="16">
        <v>0.742013872</v>
      </c>
      <c r="D158" s="21">
        <v>0.742013872</v>
      </c>
      <c r="E158" s="17">
        <v>1487</v>
      </c>
      <c r="F158" s="54">
        <v>0</v>
      </c>
      <c r="G158" s="51">
        <v>39.49949614</v>
      </c>
      <c r="H158" s="51">
        <v>-78.05041319</v>
      </c>
      <c r="I158" s="23">
        <v>935.1</v>
      </c>
      <c r="J158" s="19">
        <f t="shared" si="16"/>
        <v>905.8000000000001</v>
      </c>
      <c r="K158" s="18">
        <f t="shared" si="13"/>
        <v>930.8707431579883</v>
      </c>
      <c r="L158" s="18">
        <f t="shared" si="14"/>
        <v>1116.6707431579882</v>
      </c>
      <c r="M158" s="18">
        <f t="shared" si="15"/>
        <v>1100.1707431579882</v>
      </c>
      <c r="N158" s="22">
        <f t="shared" si="17"/>
        <v>1108.4207431579882</v>
      </c>
      <c r="O158" s="19">
        <v>23.3</v>
      </c>
      <c r="P158" s="19">
        <v>79.5</v>
      </c>
      <c r="Q158" s="19">
        <v>85.9</v>
      </c>
      <c r="R158" s="14">
        <v>1.16E-05</v>
      </c>
      <c r="Z158" s="25">
        <v>4.275</v>
      </c>
      <c r="AC158" s="25">
        <v>0.345</v>
      </c>
      <c r="AD158" s="56">
        <v>2.212</v>
      </c>
      <c r="AE158" s="56">
        <f t="shared" si="18"/>
        <v>3.137333333333333</v>
      </c>
      <c r="AF158" s="24">
        <v>12.196</v>
      </c>
      <c r="AG158" s="22">
        <v>1108.4207431579882</v>
      </c>
    </row>
    <row r="159" spans="1:33" ht="12.75">
      <c r="A159" s="13">
        <f t="shared" si="12"/>
        <v>37071</v>
      </c>
      <c r="B159" s="20">
        <v>180</v>
      </c>
      <c r="C159" s="16">
        <v>0.742129624</v>
      </c>
      <c r="D159" s="21">
        <v>0.742129624</v>
      </c>
      <c r="E159" s="17">
        <v>1497</v>
      </c>
      <c r="F159" s="54">
        <v>0</v>
      </c>
      <c r="G159" s="51">
        <v>39.49714834</v>
      </c>
      <c r="H159" s="51">
        <v>-78.04230838</v>
      </c>
      <c r="I159" s="23">
        <v>936.2</v>
      </c>
      <c r="J159" s="19">
        <f t="shared" si="16"/>
        <v>906.9000000000001</v>
      </c>
      <c r="K159" s="18">
        <f t="shared" si="13"/>
        <v>920.792575087796</v>
      </c>
      <c r="L159" s="18">
        <f t="shared" si="14"/>
        <v>1106.592575087796</v>
      </c>
      <c r="M159" s="18">
        <f t="shared" si="15"/>
        <v>1090.092575087796</v>
      </c>
      <c r="N159" s="22">
        <f t="shared" si="17"/>
        <v>1098.342575087796</v>
      </c>
      <c r="O159" s="19">
        <v>23.2</v>
      </c>
      <c r="P159" s="19">
        <v>83.9</v>
      </c>
      <c r="Q159" s="19">
        <v>88.3</v>
      </c>
      <c r="Z159" s="25">
        <v>3.799</v>
      </c>
      <c r="AC159" s="25">
        <v>0.365</v>
      </c>
      <c r="AD159" s="56">
        <v>3.321</v>
      </c>
      <c r="AE159" s="56">
        <f t="shared" si="18"/>
        <v>3.137</v>
      </c>
      <c r="AF159" s="24">
        <v>12.137</v>
      </c>
      <c r="AG159" s="22">
        <v>1098.342575087796</v>
      </c>
    </row>
    <row r="160" spans="1:33" ht="12.75">
      <c r="A160" s="13">
        <f t="shared" si="12"/>
        <v>37071</v>
      </c>
      <c r="B160" s="20">
        <v>180</v>
      </c>
      <c r="C160" s="16">
        <v>0.742245376</v>
      </c>
      <c r="D160" s="21">
        <v>0.742245376</v>
      </c>
      <c r="E160" s="17">
        <v>1507</v>
      </c>
      <c r="F160" s="54">
        <v>0</v>
      </c>
      <c r="G160" s="51">
        <v>39.49482514</v>
      </c>
      <c r="H160" s="51">
        <v>-78.03424737</v>
      </c>
      <c r="I160" s="23">
        <v>935.1</v>
      </c>
      <c r="J160" s="19">
        <f t="shared" si="16"/>
        <v>905.8000000000001</v>
      </c>
      <c r="K160" s="18">
        <f t="shared" si="13"/>
        <v>930.8707431579883</v>
      </c>
      <c r="L160" s="18">
        <f t="shared" si="14"/>
        <v>1116.6707431579882</v>
      </c>
      <c r="M160" s="18">
        <f t="shared" si="15"/>
        <v>1100.1707431579882</v>
      </c>
      <c r="N160" s="22">
        <f t="shared" si="17"/>
        <v>1108.4207431579882</v>
      </c>
      <c r="O160" s="19">
        <v>23.1</v>
      </c>
      <c r="P160" s="19">
        <v>84</v>
      </c>
      <c r="Q160" s="19">
        <v>86.9</v>
      </c>
      <c r="S160" s="14">
        <v>0.000188</v>
      </c>
      <c r="T160" s="14">
        <v>0.0001296</v>
      </c>
      <c r="U160" s="14">
        <v>7.503E-05</v>
      </c>
      <c r="V160" s="55">
        <v>872.8</v>
      </c>
      <c r="W160" s="55">
        <v>314</v>
      </c>
      <c r="X160" s="55">
        <v>309.8</v>
      </c>
      <c r="Y160" s="55">
        <v>22.7</v>
      </c>
      <c r="Z160" s="25">
        <v>6.976</v>
      </c>
      <c r="AC160" s="25">
        <v>0.376</v>
      </c>
      <c r="AD160" s="56">
        <v>3.321</v>
      </c>
      <c r="AE160" s="56">
        <f t="shared" si="18"/>
        <v>3.1366666666666667</v>
      </c>
      <c r="AF160" s="24">
        <v>12.123</v>
      </c>
      <c r="AG160" s="22">
        <v>1108.4207431579882</v>
      </c>
    </row>
    <row r="161" spans="1:33" ht="12.75">
      <c r="A161" s="13">
        <f t="shared" si="12"/>
        <v>37071</v>
      </c>
      <c r="B161" s="20">
        <v>180</v>
      </c>
      <c r="C161" s="16">
        <v>0.742361128</v>
      </c>
      <c r="D161" s="21">
        <v>0.742361128</v>
      </c>
      <c r="E161" s="17">
        <v>1517</v>
      </c>
      <c r="F161" s="54">
        <v>0</v>
      </c>
      <c r="G161" s="51">
        <v>39.49249079</v>
      </c>
      <c r="H161" s="51">
        <v>-78.02602024</v>
      </c>
      <c r="I161" s="23">
        <v>935</v>
      </c>
      <c r="J161" s="19">
        <f t="shared" si="16"/>
        <v>905.7</v>
      </c>
      <c r="K161" s="18">
        <f t="shared" si="13"/>
        <v>931.7875470641916</v>
      </c>
      <c r="L161" s="18">
        <f t="shared" si="14"/>
        <v>1117.5875470641915</v>
      </c>
      <c r="M161" s="18">
        <f t="shared" si="15"/>
        <v>1101.0875470641915</v>
      </c>
      <c r="N161" s="22">
        <f t="shared" si="17"/>
        <v>1109.3375470641915</v>
      </c>
      <c r="O161" s="19">
        <v>23.1</v>
      </c>
      <c r="P161" s="19">
        <v>83.6</v>
      </c>
      <c r="Q161" s="19">
        <v>89.7</v>
      </c>
      <c r="Z161" s="25">
        <v>3.484</v>
      </c>
      <c r="AC161" s="25">
        <v>0.384</v>
      </c>
      <c r="AD161" s="56">
        <v>3.321</v>
      </c>
      <c r="AE161" s="56">
        <f t="shared" si="18"/>
        <v>3.1365</v>
      </c>
      <c r="AF161" s="24">
        <v>12.169</v>
      </c>
      <c r="AG161" s="22">
        <v>1109.3375470641915</v>
      </c>
    </row>
    <row r="162" spans="1:33" ht="12.75">
      <c r="A162" s="13">
        <f t="shared" si="12"/>
        <v>37071</v>
      </c>
      <c r="B162" s="20">
        <v>180</v>
      </c>
      <c r="C162" s="16">
        <v>0.742476881</v>
      </c>
      <c r="D162" s="21">
        <v>0.742476881</v>
      </c>
      <c r="E162" s="17">
        <v>1527</v>
      </c>
      <c r="F162" s="54">
        <v>0</v>
      </c>
      <c r="G162" s="51">
        <v>39.4901504</v>
      </c>
      <c r="H162" s="51">
        <v>-78.01792229</v>
      </c>
      <c r="I162" s="23">
        <v>936.6</v>
      </c>
      <c r="J162" s="19">
        <f t="shared" si="16"/>
        <v>907.3000000000001</v>
      </c>
      <c r="K162" s="18">
        <f t="shared" si="13"/>
        <v>917.1308171750823</v>
      </c>
      <c r="L162" s="18">
        <f t="shared" si="14"/>
        <v>1102.9308171750822</v>
      </c>
      <c r="M162" s="18">
        <f t="shared" si="15"/>
        <v>1086.4308171750822</v>
      </c>
      <c r="N162" s="22">
        <f t="shared" si="17"/>
        <v>1094.6808171750822</v>
      </c>
      <c r="O162" s="19">
        <v>23.3</v>
      </c>
      <c r="P162" s="19">
        <v>82.5</v>
      </c>
      <c r="Q162" s="19">
        <v>92.4</v>
      </c>
      <c r="Z162" s="25">
        <v>0.804</v>
      </c>
      <c r="AC162" s="25">
        <v>0.365</v>
      </c>
      <c r="AD162" s="56">
        <v>3.321</v>
      </c>
      <c r="AE162" s="56">
        <f t="shared" si="18"/>
        <v>3.1363333333333334</v>
      </c>
      <c r="AF162" s="24">
        <v>12.213</v>
      </c>
      <c r="AG162" s="22">
        <v>1094.6808171750822</v>
      </c>
    </row>
    <row r="163" spans="1:33" ht="12.75">
      <c r="A163" s="13">
        <f t="shared" si="12"/>
        <v>37071</v>
      </c>
      <c r="B163" s="20">
        <v>180</v>
      </c>
      <c r="C163" s="16">
        <v>0.742592573</v>
      </c>
      <c r="D163" s="21">
        <v>0.742592573</v>
      </c>
      <c r="E163" s="17">
        <v>1537</v>
      </c>
      <c r="F163" s="54">
        <v>0</v>
      </c>
      <c r="G163" s="51">
        <v>39.48768701</v>
      </c>
      <c r="H163" s="51">
        <v>-78.00978927</v>
      </c>
      <c r="I163" s="23">
        <v>934.6</v>
      </c>
      <c r="J163" s="19">
        <f t="shared" si="16"/>
        <v>905.3000000000001</v>
      </c>
      <c r="K163" s="18">
        <f t="shared" si="13"/>
        <v>935.4557752285353</v>
      </c>
      <c r="L163" s="18">
        <f t="shared" si="14"/>
        <v>1121.2557752285354</v>
      </c>
      <c r="M163" s="18">
        <f t="shared" si="15"/>
        <v>1104.7557752285354</v>
      </c>
      <c r="N163" s="22">
        <f t="shared" si="17"/>
        <v>1113.0057752285354</v>
      </c>
      <c r="O163" s="19">
        <v>23.2</v>
      </c>
      <c r="P163" s="19">
        <v>80.8</v>
      </c>
      <c r="Q163" s="19">
        <v>95.7</v>
      </c>
      <c r="S163" s="14">
        <v>0.0001876</v>
      </c>
      <c r="T163" s="14">
        <v>0.0001293</v>
      </c>
      <c r="U163" s="14">
        <v>7.445E-05</v>
      </c>
      <c r="V163" s="55">
        <v>873.3</v>
      </c>
      <c r="W163" s="55">
        <v>314</v>
      </c>
      <c r="X163" s="55">
        <v>309.7</v>
      </c>
      <c r="Y163" s="55">
        <v>22.5</v>
      </c>
      <c r="Z163" s="25">
        <v>3.616</v>
      </c>
      <c r="AC163" s="25">
        <v>0.346</v>
      </c>
      <c r="AD163" s="56">
        <v>2.21</v>
      </c>
      <c r="AE163" s="56">
        <f t="shared" si="18"/>
        <v>2.951</v>
      </c>
      <c r="AF163" s="24">
        <v>12.168</v>
      </c>
      <c r="AG163" s="22">
        <v>1113.0057752285354</v>
      </c>
    </row>
    <row r="164" spans="1:33" ht="12.75">
      <c r="A164" s="13">
        <f t="shared" si="12"/>
        <v>37071</v>
      </c>
      <c r="B164" s="20">
        <v>180</v>
      </c>
      <c r="C164" s="16">
        <v>0.742708325</v>
      </c>
      <c r="D164" s="21">
        <v>0.742708325</v>
      </c>
      <c r="E164" s="17">
        <v>1547</v>
      </c>
      <c r="F164" s="54">
        <v>0</v>
      </c>
      <c r="G164" s="51">
        <v>39.48529835</v>
      </c>
      <c r="H164" s="51">
        <v>-78.00166305</v>
      </c>
      <c r="I164" s="23">
        <v>934.1</v>
      </c>
      <c r="J164" s="19">
        <f t="shared" si="16"/>
        <v>904.8000000000001</v>
      </c>
      <c r="K164" s="18">
        <f t="shared" si="13"/>
        <v>940.0433403261557</v>
      </c>
      <c r="L164" s="18">
        <f t="shared" si="14"/>
        <v>1125.8433403261556</v>
      </c>
      <c r="M164" s="18">
        <f t="shared" si="15"/>
        <v>1109.3433403261556</v>
      </c>
      <c r="N164" s="22">
        <f t="shared" si="17"/>
        <v>1117.5933403261556</v>
      </c>
      <c r="O164" s="19">
        <v>23.1</v>
      </c>
      <c r="P164" s="19">
        <v>80.7</v>
      </c>
      <c r="Q164" s="19">
        <v>95.8</v>
      </c>
      <c r="R164" s="14">
        <v>1.66E-05</v>
      </c>
      <c r="Z164" s="25">
        <v>3.686</v>
      </c>
      <c r="AC164" s="25">
        <v>0.376</v>
      </c>
      <c r="AD164" s="56">
        <v>3.32</v>
      </c>
      <c r="AE164" s="56">
        <f t="shared" si="18"/>
        <v>3.135666666666667</v>
      </c>
      <c r="AF164" s="24">
        <v>12.158</v>
      </c>
      <c r="AG164" s="22">
        <v>1117.5933403261556</v>
      </c>
    </row>
    <row r="165" spans="1:33" ht="12.75">
      <c r="A165" s="13">
        <f t="shared" si="12"/>
        <v>37071</v>
      </c>
      <c r="B165" s="20">
        <v>180</v>
      </c>
      <c r="C165" s="16">
        <v>0.742824078</v>
      </c>
      <c r="D165" s="21">
        <v>0.742824078</v>
      </c>
      <c r="E165" s="17">
        <v>1557</v>
      </c>
      <c r="F165" s="54">
        <v>0</v>
      </c>
      <c r="G165" s="51">
        <v>39.48288872</v>
      </c>
      <c r="H165" s="51">
        <v>-77.99370323</v>
      </c>
      <c r="I165" s="23">
        <v>935.4</v>
      </c>
      <c r="J165" s="19">
        <f t="shared" si="16"/>
        <v>906.1</v>
      </c>
      <c r="K165" s="18">
        <f t="shared" si="13"/>
        <v>928.1209386054572</v>
      </c>
      <c r="L165" s="18">
        <f t="shared" si="14"/>
        <v>1113.9209386054572</v>
      </c>
      <c r="M165" s="18">
        <f t="shared" si="15"/>
        <v>1097.4209386054572</v>
      </c>
      <c r="N165" s="22">
        <f t="shared" si="17"/>
        <v>1105.6709386054572</v>
      </c>
      <c r="O165" s="19">
        <v>23.4</v>
      </c>
      <c r="P165" s="19">
        <v>81.1</v>
      </c>
      <c r="Q165" s="19">
        <v>100.4</v>
      </c>
      <c r="Z165" s="25">
        <v>-0.228</v>
      </c>
      <c r="AC165" s="25">
        <v>0.354</v>
      </c>
      <c r="AD165" s="56">
        <v>3.32</v>
      </c>
      <c r="AE165" s="56">
        <f t="shared" si="18"/>
        <v>3.1355000000000004</v>
      </c>
      <c r="AF165" s="24">
        <v>12.206</v>
      </c>
      <c r="AG165" s="22">
        <v>1105.6709386054572</v>
      </c>
    </row>
    <row r="166" spans="1:33" ht="12.75">
      <c r="A166" s="13">
        <f t="shared" si="12"/>
        <v>37071</v>
      </c>
      <c r="B166" s="20">
        <v>180</v>
      </c>
      <c r="C166" s="16">
        <v>0.74293983</v>
      </c>
      <c r="D166" s="21">
        <v>0.74293983</v>
      </c>
      <c r="E166" s="17">
        <v>1567</v>
      </c>
      <c r="F166" s="54">
        <v>0</v>
      </c>
      <c r="G166" s="51">
        <v>39.48041115</v>
      </c>
      <c r="H166" s="51">
        <v>-77.98558333</v>
      </c>
      <c r="I166" s="23">
        <v>935.9</v>
      </c>
      <c r="J166" s="19">
        <f t="shared" si="16"/>
        <v>906.6</v>
      </c>
      <c r="K166" s="18">
        <f t="shared" si="13"/>
        <v>923.5399535651333</v>
      </c>
      <c r="L166" s="18">
        <f t="shared" si="14"/>
        <v>1109.3399535651333</v>
      </c>
      <c r="M166" s="18">
        <f t="shared" si="15"/>
        <v>1092.8399535651333</v>
      </c>
      <c r="N166" s="22">
        <f t="shared" si="17"/>
        <v>1101.0899535651333</v>
      </c>
      <c r="O166" s="19">
        <v>23.4</v>
      </c>
      <c r="P166" s="19">
        <v>77.3</v>
      </c>
      <c r="Q166" s="19">
        <v>96.3</v>
      </c>
      <c r="S166" s="14">
        <v>0.0001882</v>
      </c>
      <c r="T166" s="14">
        <v>0.0001288</v>
      </c>
      <c r="U166" s="14">
        <v>7.572E-05</v>
      </c>
      <c r="V166" s="55">
        <v>873.6</v>
      </c>
      <c r="W166" s="55">
        <v>314</v>
      </c>
      <c r="X166" s="55">
        <v>309.7</v>
      </c>
      <c r="Y166" s="55">
        <v>23.2</v>
      </c>
      <c r="Z166" s="25">
        <v>1.356</v>
      </c>
      <c r="AC166" s="25">
        <v>0.366</v>
      </c>
      <c r="AD166" s="56">
        <v>3.32</v>
      </c>
      <c r="AE166" s="56">
        <f t="shared" si="18"/>
        <v>3.1353333333333335</v>
      </c>
      <c r="AF166" s="24">
        <v>12.199</v>
      </c>
      <c r="AG166" s="22">
        <v>1101.0899535651333</v>
      </c>
    </row>
    <row r="167" spans="1:33" ht="12.75">
      <c r="A167" s="13">
        <f t="shared" si="12"/>
        <v>37071</v>
      </c>
      <c r="B167" s="20">
        <v>180</v>
      </c>
      <c r="C167" s="16">
        <v>0.743055582</v>
      </c>
      <c r="D167" s="21">
        <v>0.743055582</v>
      </c>
      <c r="E167" s="17">
        <v>1577</v>
      </c>
      <c r="F167" s="54">
        <v>0</v>
      </c>
      <c r="G167" s="51">
        <v>39.4779697</v>
      </c>
      <c r="H167" s="51">
        <v>-77.97748046</v>
      </c>
      <c r="I167" s="23">
        <v>937.6</v>
      </c>
      <c r="J167" s="19">
        <f t="shared" si="16"/>
        <v>908.3000000000001</v>
      </c>
      <c r="K167" s="18">
        <f t="shared" si="13"/>
        <v>907.9834805241692</v>
      </c>
      <c r="L167" s="18">
        <f t="shared" si="14"/>
        <v>1093.7834805241691</v>
      </c>
      <c r="M167" s="18">
        <f t="shared" si="15"/>
        <v>1077.2834805241691</v>
      </c>
      <c r="N167" s="22">
        <f t="shared" si="17"/>
        <v>1085.5334805241691</v>
      </c>
      <c r="O167" s="19">
        <v>23.6</v>
      </c>
      <c r="P167" s="19">
        <v>76.8</v>
      </c>
      <c r="Q167" s="19">
        <v>98.9</v>
      </c>
      <c r="Z167" s="25">
        <v>-0.229</v>
      </c>
      <c r="AC167" s="25">
        <v>0.356</v>
      </c>
      <c r="AD167" s="56">
        <v>3.319</v>
      </c>
      <c r="AE167" s="56">
        <f t="shared" si="18"/>
        <v>3.1350000000000002</v>
      </c>
      <c r="AF167" s="24">
        <v>12.205</v>
      </c>
      <c r="AG167" s="22">
        <v>1085.5334805241691</v>
      </c>
    </row>
    <row r="168" spans="1:33" ht="12.75">
      <c r="A168" s="13">
        <f t="shared" si="12"/>
        <v>37071</v>
      </c>
      <c r="B168" s="20">
        <v>180</v>
      </c>
      <c r="C168" s="16">
        <v>0.743171275</v>
      </c>
      <c r="D168" s="21">
        <v>0.743171275</v>
      </c>
      <c r="E168" s="17">
        <v>1587</v>
      </c>
      <c r="F168" s="54">
        <v>0</v>
      </c>
      <c r="G168" s="51">
        <v>39.47549478</v>
      </c>
      <c r="H168" s="51">
        <v>-77.96942981</v>
      </c>
      <c r="I168" s="23">
        <v>937.8</v>
      </c>
      <c r="J168" s="19">
        <f t="shared" si="16"/>
        <v>908.5</v>
      </c>
      <c r="K168" s="18">
        <f t="shared" si="13"/>
        <v>906.1552217382729</v>
      </c>
      <c r="L168" s="18">
        <f t="shared" si="14"/>
        <v>1091.955221738273</v>
      </c>
      <c r="M168" s="18">
        <f t="shared" si="15"/>
        <v>1075.455221738273</v>
      </c>
      <c r="N168" s="22">
        <f t="shared" si="17"/>
        <v>1083.705221738273</v>
      </c>
      <c r="O168" s="19">
        <v>23.6</v>
      </c>
      <c r="P168" s="19">
        <v>77.8</v>
      </c>
      <c r="Q168" s="19">
        <v>97.3</v>
      </c>
      <c r="Z168" s="25">
        <v>-0.228</v>
      </c>
      <c r="AC168" s="25">
        <v>0.395</v>
      </c>
      <c r="AD168" s="56">
        <v>3.319</v>
      </c>
      <c r="AE168" s="56">
        <f t="shared" si="18"/>
        <v>3.1346666666666665</v>
      </c>
      <c r="AF168" s="24">
        <v>12.192</v>
      </c>
      <c r="AG168" s="22">
        <v>1083.705221738273</v>
      </c>
    </row>
    <row r="169" spans="1:33" ht="12.75">
      <c r="A169" s="13">
        <f t="shared" si="12"/>
        <v>37071</v>
      </c>
      <c r="B169" s="20">
        <v>180</v>
      </c>
      <c r="C169" s="16">
        <v>0.743287027</v>
      </c>
      <c r="D169" s="21">
        <v>0.743287027</v>
      </c>
      <c r="E169" s="17">
        <v>1597</v>
      </c>
      <c r="F169" s="54">
        <v>0</v>
      </c>
      <c r="G169" s="51">
        <v>39.47294443</v>
      </c>
      <c r="H169" s="51">
        <v>-77.96122947</v>
      </c>
      <c r="I169" s="23">
        <v>937</v>
      </c>
      <c r="J169" s="19">
        <f t="shared" si="16"/>
        <v>907.7</v>
      </c>
      <c r="K169" s="18">
        <f t="shared" si="13"/>
        <v>913.470673260398</v>
      </c>
      <c r="L169" s="18">
        <f t="shared" si="14"/>
        <v>1099.270673260398</v>
      </c>
      <c r="M169" s="18">
        <f t="shared" si="15"/>
        <v>1082.770673260398</v>
      </c>
      <c r="N169" s="22">
        <f t="shared" si="17"/>
        <v>1091.020673260398</v>
      </c>
      <c r="O169" s="19">
        <v>23.4</v>
      </c>
      <c r="P169" s="19">
        <v>78.7</v>
      </c>
      <c r="Q169" s="19">
        <v>94.8</v>
      </c>
      <c r="S169" s="14">
        <v>0.0001909</v>
      </c>
      <c r="T169" s="14">
        <v>0.0001326</v>
      </c>
      <c r="U169" s="14">
        <v>7.8E-05</v>
      </c>
      <c r="V169" s="55">
        <v>874.8</v>
      </c>
      <c r="W169" s="55">
        <v>314</v>
      </c>
      <c r="X169" s="55">
        <v>309.6</v>
      </c>
      <c r="Y169" s="55">
        <v>22.7</v>
      </c>
      <c r="Z169" s="25">
        <v>-0.228</v>
      </c>
      <c r="AC169" s="25">
        <v>0.415</v>
      </c>
      <c r="AD169" s="56">
        <v>3.319</v>
      </c>
      <c r="AE169" s="56">
        <f t="shared" si="18"/>
        <v>3.3194999999999997</v>
      </c>
      <c r="AF169" s="24">
        <v>12.197</v>
      </c>
      <c r="AG169" s="22">
        <v>1091.020673260398</v>
      </c>
    </row>
    <row r="170" spans="1:33" ht="12.75">
      <c r="A170" s="13">
        <f t="shared" si="12"/>
        <v>37071</v>
      </c>
      <c r="B170" s="20">
        <v>180</v>
      </c>
      <c r="C170" s="16">
        <v>0.743402779</v>
      </c>
      <c r="D170" s="21">
        <v>0.743402779</v>
      </c>
      <c r="E170" s="17">
        <v>1607</v>
      </c>
      <c r="F170" s="54">
        <v>0</v>
      </c>
      <c r="G170" s="51">
        <v>39.47038526</v>
      </c>
      <c r="H170" s="51">
        <v>-77.95297135</v>
      </c>
      <c r="I170" s="23">
        <v>937.7</v>
      </c>
      <c r="J170" s="19">
        <f t="shared" si="16"/>
        <v>908.4000000000001</v>
      </c>
      <c r="K170" s="18">
        <f t="shared" si="13"/>
        <v>907.0693008158652</v>
      </c>
      <c r="L170" s="18">
        <f t="shared" si="14"/>
        <v>1092.8693008158652</v>
      </c>
      <c r="M170" s="18">
        <f t="shared" si="15"/>
        <v>1076.3693008158652</v>
      </c>
      <c r="N170" s="22">
        <f t="shared" si="17"/>
        <v>1084.6193008158652</v>
      </c>
      <c r="O170" s="19">
        <v>23.4</v>
      </c>
      <c r="P170" s="19">
        <v>80.4</v>
      </c>
      <c r="Q170" s="19">
        <v>92.9</v>
      </c>
      <c r="R170" s="14">
        <v>1.59E-05</v>
      </c>
      <c r="Z170" s="25">
        <v>7.519</v>
      </c>
      <c r="AC170" s="25">
        <v>0.426</v>
      </c>
      <c r="AD170" s="56">
        <v>3.319</v>
      </c>
      <c r="AE170" s="56">
        <f t="shared" si="18"/>
        <v>3.319333333333333</v>
      </c>
      <c r="AF170" s="24">
        <v>12.174</v>
      </c>
      <c r="AG170" s="22">
        <v>1084.6193008158652</v>
      </c>
    </row>
    <row r="171" spans="1:33" ht="12.75">
      <c r="A171" s="13">
        <f t="shared" si="12"/>
        <v>37071</v>
      </c>
      <c r="B171" s="20">
        <v>180</v>
      </c>
      <c r="C171" s="16">
        <v>0.743518531</v>
      </c>
      <c r="D171" s="21">
        <v>0.743518531</v>
      </c>
      <c r="E171" s="17">
        <v>1617</v>
      </c>
      <c r="F171" s="54">
        <v>0</v>
      </c>
      <c r="G171" s="51">
        <v>39.46782604</v>
      </c>
      <c r="H171" s="51">
        <v>-77.94475623</v>
      </c>
      <c r="I171" s="23">
        <v>936.1</v>
      </c>
      <c r="J171" s="19">
        <f t="shared" si="16"/>
        <v>906.8000000000001</v>
      </c>
      <c r="K171" s="18">
        <f t="shared" si="13"/>
        <v>921.7082669200081</v>
      </c>
      <c r="L171" s="18">
        <f t="shared" si="14"/>
        <v>1107.508266920008</v>
      </c>
      <c r="M171" s="18">
        <f t="shared" si="15"/>
        <v>1091.008266920008</v>
      </c>
      <c r="N171" s="22">
        <f t="shared" si="17"/>
        <v>1099.258266920008</v>
      </c>
      <c r="O171" s="19">
        <v>23.2</v>
      </c>
      <c r="P171" s="19">
        <v>80.8</v>
      </c>
      <c r="Q171" s="19">
        <v>93.8</v>
      </c>
      <c r="Z171" s="25">
        <v>-0.229</v>
      </c>
      <c r="AC171" s="25">
        <v>0.456</v>
      </c>
      <c r="AD171" s="56">
        <v>4.428</v>
      </c>
      <c r="AE171" s="56">
        <f t="shared" si="18"/>
        <v>3.5039999999999996</v>
      </c>
      <c r="AF171" s="24">
        <v>12.189</v>
      </c>
      <c r="AG171" s="22">
        <v>1099.258266920008</v>
      </c>
    </row>
    <row r="172" spans="1:33" ht="12.75">
      <c r="A172" s="13">
        <f t="shared" si="12"/>
        <v>37071</v>
      </c>
      <c r="B172" s="20">
        <v>180</v>
      </c>
      <c r="C172" s="16">
        <v>0.743634284</v>
      </c>
      <c r="D172" s="21">
        <v>0.743634284</v>
      </c>
      <c r="E172" s="17">
        <v>1627</v>
      </c>
      <c r="F172" s="54">
        <v>0</v>
      </c>
      <c r="G172" s="51">
        <v>39.46531128</v>
      </c>
      <c r="H172" s="51">
        <v>-77.93656214</v>
      </c>
      <c r="I172" s="23">
        <v>937.1</v>
      </c>
      <c r="J172" s="19">
        <f t="shared" si="16"/>
        <v>907.8000000000001</v>
      </c>
      <c r="K172" s="18">
        <f t="shared" si="13"/>
        <v>912.5558893022153</v>
      </c>
      <c r="L172" s="18">
        <f t="shared" si="14"/>
        <v>1098.3558893022152</v>
      </c>
      <c r="M172" s="18">
        <f t="shared" si="15"/>
        <v>1081.8558893022152</v>
      </c>
      <c r="N172" s="22">
        <f t="shared" si="17"/>
        <v>1090.1058893022152</v>
      </c>
      <c r="O172" s="19">
        <v>23.4</v>
      </c>
      <c r="P172" s="19">
        <v>79.9</v>
      </c>
      <c r="Q172" s="19">
        <v>91.9</v>
      </c>
      <c r="S172" s="14">
        <v>0.0001938</v>
      </c>
      <c r="T172" s="14">
        <v>0.0001345</v>
      </c>
      <c r="U172" s="14">
        <v>7.813E-05</v>
      </c>
      <c r="V172" s="55">
        <v>874.6</v>
      </c>
      <c r="W172" s="55">
        <v>314.1</v>
      </c>
      <c r="X172" s="55">
        <v>309.6</v>
      </c>
      <c r="Y172" s="55">
        <v>22.1</v>
      </c>
      <c r="Z172" s="25">
        <v>7.159</v>
      </c>
      <c r="AC172" s="25">
        <v>0.465</v>
      </c>
      <c r="AD172" s="56">
        <v>4.428</v>
      </c>
      <c r="AE172" s="56">
        <f t="shared" si="18"/>
        <v>3.6886666666666668</v>
      </c>
      <c r="AF172" s="24">
        <v>12.171</v>
      </c>
      <c r="AG172" s="22">
        <v>1090.1058893022152</v>
      </c>
    </row>
    <row r="173" spans="1:33" ht="12.75">
      <c r="A173" s="13">
        <f t="shared" si="12"/>
        <v>37071</v>
      </c>
      <c r="B173" s="20">
        <v>180</v>
      </c>
      <c r="C173" s="16">
        <v>0.743749976</v>
      </c>
      <c r="D173" s="21">
        <v>0.743749976</v>
      </c>
      <c r="E173" s="17">
        <v>1637</v>
      </c>
      <c r="F173" s="54">
        <v>0</v>
      </c>
      <c r="G173" s="51">
        <v>39.4628172</v>
      </c>
      <c r="H173" s="51">
        <v>-77.92832745</v>
      </c>
      <c r="I173" s="23">
        <v>938.5</v>
      </c>
      <c r="J173" s="19">
        <f t="shared" si="16"/>
        <v>909.2</v>
      </c>
      <c r="K173" s="18">
        <f t="shared" si="13"/>
        <v>899.7594839952446</v>
      </c>
      <c r="L173" s="18">
        <f t="shared" si="14"/>
        <v>1085.5594839952446</v>
      </c>
      <c r="M173" s="18">
        <f t="shared" si="15"/>
        <v>1069.0594839952446</v>
      </c>
      <c r="N173" s="22">
        <f t="shared" si="17"/>
        <v>1077.3094839952446</v>
      </c>
      <c r="O173" s="19">
        <v>23.7</v>
      </c>
      <c r="P173" s="19">
        <v>78.4</v>
      </c>
      <c r="Q173" s="19">
        <v>95.8</v>
      </c>
      <c r="Z173" s="25">
        <v>0.459</v>
      </c>
      <c r="AC173" s="25">
        <v>0.476</v>
      </c>
      <c r="AD173" s="56">
        <v>4.428</v>
      </c>
      <c r="AE173" s="56">
        <f t="shared" si="18"/>
        <v>3.8735000000000004</v>
      </c>
      <c r="AF173" s="24">
        <v>12.19</v>
      </c>
      <c r="AG173" s="22">
        <v>1077.3094839952446</v>
      </c>
    </row>
    <row r="174" spans="1:33" ht="12.75">
      <c r="A174" s="13">
        <f t="shared" si="12"/>
        <v>37071</v>
      </c>
      <c r="B174" s="20">
        <v>180</v>
      </c>
      <c r="C174" s="16">
        <v>0.743865728</v>
      </c>
      <c r="D174" s="21">
        <v>0.743865728</v>
      </c>
      <c r="E174" s="17">
        <v>1647</v>
      </c>
      <c r="F174" s="54">
        <v>0</v>
      </c>
      <c r="G174" s="51">
        <v>39.46030284</v>
      </c>
      <c r="H174" s="51">
        <v>-77.91999092</v>
      </c>
      <c r="I174" s="23">
        <v>938.7</v>
      </c>
      <c r="J174" s="19">
        <f t="shared" si="16"/>
        <v>909.4000000000001</v>
      </c>
      <c r="K174" s="18">
        <f t="shared" si="13"/>
        <v>897.9330347693606</v>
      </c>
      <c r="L174" s="18">
        <f t="shared" si="14"/>
        <v>1083.7330347693605</v>
      </c>
      <c r="M174" s="18">
        <f t="shared" si="15"/>
        <v>1067.2330347693605</v>
      </c>
      <c r="N174" s="22">
        <f t="shared" si="17"/>
        <v>1075.4830347693605</v>
      </c>
      <c r="O174" s="19">
        <v>23.9</v>
      </c>
      <c r="P174" s="19">
        <v>74.6</v>
      </c>
      <c r="Q174" s="19">
        <v>93.2</v>
      </c>
      <c r="Z174" s="25">
        <v>-0.23</v>
      </c>
      <c r="AC174" s="25">
        <v>0.504</v>
      </c>
      <c r="AD174" s="56">
        <v>4.428</v>
      </c>
      <c r="AE174" s="56">
        <f t="shared" si="18"/>
        <v>4.058333333333334</v>
      </c>
      <c r="AF174" s="24">
        <v>12.156</v>
      </c>
      <c r="AG174" s="22">
        <v>1075.4830347693605</v>
      </c>
    </row>
    <row r="175" spans="1:33" ht="12.75">
      <c r="A175" s="13">
        <f t="shared" si="12"/>
        <v>37071</v>
      </c>
      <c r="B175" s="20">
        <v>180</v>
      </c>
      <c r="C175" s="16">
        <v>0.743981481</v>
      </c>
      <c r="D175" s="21">
        <v>0.743981481</v>
      </c>
      <c r="E175" s="17">
        <v>1657</v>
      </c>
      <c r="F175" s="54">
        <v>0</v>
      </c>
      <c r="G175" s="51">
        <v>39.45766379</v>
      </c>
      <c r="H175" s="51">
        <v>-77.9116527</v>
      </c>
      <c r="I175" s="23">
        <v>937.8</v>
      </c>
      <c r="J175" s="19">
        <f t="shared" si="16"/>
        <v>908.5</v>
      </c>
      <c r="K175" s="18">
        <f t="shared" si="13"/>
        <v>906.1552217382729</v>
      </c>
      <c r="L175" s="18">
        <f t="shared" si="14"/>
        <v>1091.955221738273</v>
      </c>
      <c r="M175" s="18">
        <f t="shared" si="15"/>
        <v>1075.455221738273</v>
      </c>
      <c r="N175" s="22">
        <f t="shared" si="17"/>
        <v>1083.705221738273</v>
      </c>
      <c r="O175" s="19">
        <v>23.6</v>
      </c>
      <c r="P175" s="19">
        <v>73.2</v>
      </c>
      <c r="Q175" s="19">
        <v>91.9</v>
      </c>
      <c r="S175" s="14">
        <v>0.0001965</v>
      </c>
      <c r="T175" s="14">
        <v>0.0001358</v>
      </c>
      <c r="U175" s="14">
        <v>7.923E-05</v>
      </c>
      <c r="V175" s="55">
        <v>875.9</v>
      </c>
      <c r="W175" s="55">
        <v>314.1</v>
      </c>
      <c r="X175" s="55">
        <v>309.5</v>
      </c>
      <c r="Y175" s="55">
        <v>22.3</v>
      </c>
      <c r="Z175" s="25">
        <v>9.763</v>
      </c>
      <c r="AC175" s="25">
        <v>0.515</v>
      </c>
      <c r="AD175" s="56">
        <v>4.427</v>
      </c>
      <c r="AE175" s="56">
        <f t="shared" si="18"/>
        <v>4.243</v>
      </c>
      <c r="AF175" s="24">
        <v>12.218</v>
      </c>
      <c r="AG175" s="22">
        <v>1083.705221738273</v>
      </c>
    </row>
    <row r="176" spans="1:33" ht="12.75">
      <c r="A176" s="13">
        <f t="shared" si="12"/>
        <v>37071</v>
      </c>
      <c r="B176" s="20">
        <v>180</v>
      </c>
      <c r="C176" s="16">
        <v>0.744097233</v>
      </c>
      <c r="D176" s="21">
        <v>0.744097233</v>
      </c>
      <c r="E176" s="17">
        <v>1667</v>
      </c>
      <c r="F176" s="54">
        <v>0</v>
      </c>
      <c r="G176" s="51">
        <v>39.45497594</v>
      </c>
      <c r="H176" s="51">
        <v>-77.90335908</v>
      </c>
      <c r="I176" s="23">
        <v>938.3</v>
      </c>
      <c r="J176" s="19">
        <f t="shared" si="16"/>
        <v>909</v>
      </c>
      <c r="K176" s="18">
        <f t="shared" si="13"/>
        <v>901.586335035943</v>
      </c>
      <c r="L176" s="18">
        <f t="shared" si="14"/>
        <v>1087.386335035943</v>
      </c>
      <c r="M176" s="18">
        <f t="shared" si="15"/>
        <v>1070.886335035943</v>
      </c>
      <c r="N176" s="22">
        <f t="shared" si="17"/>
        <v>1079.136335035943</v>
      </c>
      <c r="O176" s="19">
        <v>23.6</v>
      </c>
      <c r="P176" s="19">
        <v>75.7</v>
      </c>
      <c r="Q176" s="19">
        <v>90.4</v>
      </c>
      <c r="R176" s="14">
        <v>1.25E-05</v>
      </c>
      <c r="Z176" s="25">
        <v>1.336</v>
      </c>
      <c r="AC176" s="25">
        <v>0.525</v>
      </c>
      <c r="AD176" s="56">
        <v>4.427</v>
      </c>
      <c r="AE176" s="56">
        <f t="shared" si="18"/>
        <v>4.427666666666666</v>
      </c>
      <c r="AF176" s="24">
        <v>12.148</v>
      </c>
      <c r="AG176" s="22">
        <v>1079.136335035943</v>
      </c>
    </row>
    <row r="177" spans="1:33" ht="12.75">
      <c r="A177" s="13">
        <f t="shared" si="12"/>
        <v>37071</v>
      </c>
      <c r="B177" s="20">
        <v>180</v>
      </c>
      <c r="C177" s="16">
        <v>0.744212985</v>
      </c>
      <c r="D177" s="21">
        <v>0.744212985</v>
      </c>
      <c r="E177" s="17">
        <v>1677</v>
      </c>
      <c r="F177" s="54">
        <v>0</v>
      </c>
      <c r="G177" s="51">
        <v>39.45242432</v>
      </c>
      <c r="H177" s="51">
        <v>-77.8952434</v>
      </c>
      <c r="I177" s="23">
        <v>938.5</v>
      </c>
      <c r="J177" s="19">
        <f t="shared" si="16"/>
        <v>909.2</v>
      </c>
      <c r="K177" s="18">
        <f t="shared" si="13"/>
        <v>899.7594839952446</v>
      </c>
      <c r="L177" s="18">
        <f t="shared" si="14"/>
        <v>1085.5594839952446</v>
      </c>
      <c r="M177" s="18">
        <f t="shared" si="15"/>
        <v>1069.0594839952446</v>
      </c>
      <c r="N177" s="22">
        <f t="shared" si="17"/>
        <v>1077.3094839952446</v>
      </c>
      <c r="O177" s="19">
        <v>23.6</v>
      </c>
      <c r="P177" s="19">
        <v>76.8</v>
      </c>
      <c r="Q177" s="19">
        <v>92.4</v>
      </c>
      <c r="Z177" s="25">
        <v>-0.227</v>
      </c>
      <c r="AC177" s="25">
        <v>0.546</v>
      </c>
      <c r="AD177" s="56">
        <v>4.427</v>
      </c>
      <c r="AE177" s="56">
        <f t="shared" si="18"/>
        <v>4.427499999999999</v>
      </c>
      <c r="AF177" s="24">
        <v>12.16</v>
      </c>
      <c r="AG177" s="22">
        <v>1077.3094839952446</v>
      </c>
    </row>
    <row r="178" spans="1:33" ht="12.75">
      <c r="A178" s="13">
        <f t="shared" si="12"/>
        <v>37071</v>
      </c>
      <c r="B178" s="20">
        <v>180</v>
      </c>
      <c r="C178" s="16">
        <v>0.744328678</v>
      </c>
      <c r="D178" s="21">
        <v>0.744328678</v>
      </c>
      <c r="E178" s="17">
        <v>1687</v>
      </c>
      <c r="F178" s="54">
        <v>0</v>
      </c>
      <c r="G178" s="51">
        <v>39.44996959</v>
      </c>
      <c r="H178" s="51">
        <v>-77.88715294</v>
      </c>
      <c r="I178" s="23">
        <v>938.7</v>
      </c>
      <c r="J178" s="19">
        <f t="shared" si="16"/>
        <v>909.4000000000001</v>
      </c>
      <c r="K178" s="18">
        <f t="shared" si="13"/>
        <v>897.9330347693606</v>
      </c>
      <c r="L178" s="18">
        <f t="shared" si="14"/>
        <v>1083.7330347693605</v>
      </c>
      <c r="M178" s="18">
        <f t="shared" si="15"/>
        <v>1067.2330347693605</v>
      </c>
      <c r="N178" s="22">
        <f t="shared" si="17"/>
        <v>1075.4830347693605</v>
      </c>
      <c r="O178" s="19">
        <v>23.3</v>
      </c>
      <c r="P178" s="19">
        <v>80.4</v>
      </c>
      <c r="Q178" s="19">
        <v>93.4</v>
      </c>
      <c r="Z178" s="25">
        <v>-0.229</v>
      </c>
      <c r="AC178" s="25">
        <v>0.526</v>
      </c>
      <c r="AD178" s="56">
        <v>4.427</v>
      </c>
      <c r="AE178" s="56">
        <f t="shared" si="18"/>
        <v>4.427333333333333</v>
      </c>
      <c r="AF178" s="24">
        <v>12.191</v>
      </c>
      <c r="AG178" s="22">
        <v>1075.4830347693605</v>
      </c>
    </row>
    <row r="179" spans="1:33" ht="12.75">
      <c r="A179" s="13">
        <f t="shared" si="12"/>
        <v>37071</v>
      </c>
      <c r="B179" s="20">
        <v>180</v>
      </c>
      <c r="C179" s="16">
        <v>0.74444443</v>
      </c>
      <c r="D179" s="21">
        <v>0.74444443</v>
      </c>
      <c r="E179" s="17">
        <v>1697</v>
      </c>
      <c r="F179" s="54">
        <v>0</v>
      </c>
      <c r="G179" s="51">
        <v>39.44749649</v>
      </c>
      <c r="H179" s="51">
        <v>-77.87906985</v>
      </c>
      <c r="I179" s="23">
        <v>940.9</v>
      </c>
      <c r="J179" s="19">
        <f t="shared" si="16"/>
        <v>911.6</v>
      </c>
      <c r="K179" s="18">
        <f t="shared" si="13"/>
        <v>877.868562603998</v>
      </c>
      <c r="L179" s="18">
        <f t="shared" si="14"/>
        <v>1063.668562603998</v>
      </c>
      <c r="M179" s="18">
        <f t="shared" si="15"/>
        <v>1047.168562603998</v>
      </c>
      <c r="N179" s="22">
        <f t="shared" si="17"/>
        <v>1055.418562603998</v>
      </c>
      <c r="O179" s="19">
        <v>23.7</v>
      </c>
      <c r="P179" s="19">
        <v>78.6</v>
      </c>
      <c r="Q179" s="19">
        <v>96.4</v>
      </c>
      <c r="S179" s="14">
        <v>0.0002024</v>
      </c>
      <c r="T179" s="14">
        <v>0.0001399</v>
      </c>
      <c r="U179" s="14">
        <v>8.086E-05</v>
      </c>
      <c r="V179" s="55">
        <v>875.9</v>
      </c>
      <c r="W179" s="55">
        <v>314.1</v>
      </c>
      <c r="X179" s="55">
        <v>309.5</v>
      </c>
      <c r="Y179" s="55">
        <v>22</v>
      </c>
      <c r="Z179" s="25">
        <v>0.716</v>
      </c>
      <c r="AC179" s="25">
        <v>0.525</v>
      </c>
      <c r="AD179" s="56">
        <v>4.426</v>
      </c>
      <c r="AE179" s="56">
        <f t="shared" si="18"/>
        <v>4.427</v>
      </c>
      <c r="AF179" s="24">
        <v>12.176</v>
      </c>
      <c r="AG179" s="22">
        <v>1055.418562603998</v>
      </c>
    </row>
    <row r="180" spans="1:33" ht="12.75">
      <c r="A180" s="13">
        <f t="shared" si="12"/>
        <v>37071</v>
      </c>
      <c r="B180" s="20">
        <v>180</v>
      </c>
      <c r="C180" s="16">
        <v>0.744560182</v>
      </c>
      <c r="D180" s="21">
        <v>0.744560182</v>
      </c>
      <c r="E180" s="17">
        <v>1707</v>
      </c>
      <c r="F180" s="54">
        <v>0</v>
      </c>
      <c r="G180" s="51">
        <v>39.44496141</v>
      </c>
      <c r="H180" s="51">
        <v>-77.87081844</v>
      </c>
      <c r="I180" s="23">
        <v>939.5</v>
      </c>
      <c r="J180" s="19">
        <f t="shared" si="16"/>
        <v>910.2</v>
      </c>
      <c r="K180" s="18">
        <f t="shared" si="13"/>
        <v>890.6312524813451</v>
      </c>
      <c r="L180" s="18">
        <f t="shared" si="14"/>
        <v>1076.4312524813452</v>
      </c>
      <c r="M180" s="18">
        <f t="shared" si="15"/>
        <v>1059.9312524813452</v>
      </c>
      <c r="N180" s="22">
        <f t="shared" si="17"/>
        <v>1068.1812524813452</v>
      </c>
      <c r="O180" s="19">
        <v>23.4</v>
      </c>
      <c r="P180" s="19">
        <v>79.7</v>
      </c>
      <c r="Q180" s="19">
        <v>96.3</v>
      </c>
      <c r="Z180" s="25">
        <v>-0.229</v>
      </c>
      <c r="AC180" s="25">
        <v>0.515</v>
      </c>
      <c r="AD180" s="56">
        <v>4.426</v>
      </c>
      <c r="AE180" s="56">
        <f t="shared" si="18"/>
        <v>4.426666666666667</v>
      </c>
      <c r="AF180" s="24">
        <v>12.188</v>
      </c>
      <c r="AG180" s="22">
        <v>1068.1812524813452</v>
      </c>
    </row>
    <row r="181" spans="1:33" ht="12.75">
      <c r="A181" s="13">
        <f t="shared" si="12"/>
        <v>37071</v>
      </c>
      <c r="B181" s="20">
        <v>180</v>
      </c>
      <c r="C181" s="16">
        <v>0.744675934</v>
      </c>
      <c r="D181" s="21">
        <v>0.744675934</v>
      </c>
      <c r="E181" s="17">
        <v>1717</v>
      </c>
      <c r="F181" s="54">
        <v>0</v>
      </c>
      <c r="G181" s="51">
        <v>39.44242968</v>
      </c>
      <c r="H181" s="51">
        <v>-77.86249807</v>
      </c>
      <c r="I181" s="23">
        <v>939.8</v>
      </c>
      <c r="J181" s="19">
        <f t="shared" si="16"/>
        <v>910.5</v>
      </c>
      <c r="K181" s="18">
        <f t="shared" si="13"/>
        <v>887.8947385755451</v>
      </c>
      <c r="L181" s="18">
        <f t="shared" si="14"/>
        <v>1073.6947385755452</v>
      </c>
      <c r="M181" s="18">
        <f t="shared" si="15"/>
        <v>1057.1947385755452</v>
      </c>
      <c r="N181" s="22">
        <f t="shared" si="17"/>
        <v>1065.4447385755452</v>
      </c>
      <c r="O181" s="19">
        <v>23.4</v>
      </c>
      <c r="P181" s="19">
        <v>79.4</v>
      </c>
      <c r="Q181" s="19">
        <v>98.4</v>
      </c>
      <c r="Z181" s="25">
        <v>-0.229</v>
      </c>
      <c r="AC181" s="25">
        <v>0.476</v>
      </c>
      <c r="AD181" s="56">
        <v>4.426</v>
      </c>
      <c r="AE181" s="56">
        <f t="shared" si="18"/>
        <v>4.426500000000001</v>
      </c>
      <c r="AF181" s="24">
        <v>12.186</v>
      </c>
      <c r="AG181" s="22">
        <v>1065.4447385755452</v>
      </c>
    </row>
    <row r="182" spans="1:33" ht="12.75">
      <c r="A182" s="13">
        <f t="shared" si="12"/>
        <v>37071</v>
      </c>
      <c r="B182" s="20">
        <v>180</v>
      </c>
      <c r="C182" s="16">
        <v>0.744791687</v>
      </c>
      <c r="D182" s="21">
        <v>0.744791687</v>
      </c>
      <c r="E182" s="17">
        <v>1727</v>
      </c>
      <c r="F182" s="54">
        <v>0</v>
      </c>
      <c r="G182" s="51">
        <v>39.43990926</v>
      </c>
      <c r="H182" s="51">
        <v>-77.85425241</v>
      </c>
      <c r="I182" s="23">
        <v>940.6</v>
      </c>
      <c r="J182" s="19">
        <f t="shared" si="16"/>
        <v>911.3000000000001</v>
      </c>
      <c r="K182" s="18">
        <f t="shared" si="13"/>
        <v>880.6017738981882</v>
      </c>
      <c r="L182" s="18">
        <f t="shared" si="14"/>
        <v>1066.4017738981881</v>
      </c>
      <c r="M182" s="18">
        <f t="shared" si="15"/>
        <v>1049.9017738981881</v>
      </c>
      <c r="N182" s="22">
        <f t="shared" si="17"/>
        <v>1058.1517738981881</v>
      </c>
      <c r="O182" s="19">
        <v>23.7</v>
      </c>
      <c r="P182" s="19">
        <v>78.6</v>
      </c>
      <c r="Q182" s="19">
        <v>94.4</v>
      </c>
      <c r="R182" s="14">
        <v>1.73E-05</v>
      </c>
      <c r="S182" s="14">
        <v>0.0001979</v>
      </c>
      <c r="T182" s="14">
        <v>0.0001331</v>
      </c>
      <c r="U182" s="14">
        <v>7.653E-05</v>
      </c>
      <c r="V182" s="55">
        <v>877.5</v>
      </c>
      <c r="W182" s="55">
        <v>314.1</v>
      </c>
      <c r="X182" s="55">
        <v>309.4</v>
      </c>
      <c r="Y182" s="55">
        <v>21.8</v>
      </c>
      <c r="Z182" s="25">
        <v>7.612</v>
      </c>
      <c r="AC182" s="25">
        <v>0.455</v>
      </c>
      <c r="AD182" s="56">
        <v>4.426</v>
      </c>
      <c r="AE182" s="56">
        <f t="shared" si="18"/>
        <v>4.426333333333333</v>
      </c>
      <c r="AF182" s="24">
        <v>12.172</v>
      </c>
      <c r="AG182" s="22">
        <v>1058.1517738981881</v>
      </c>
    </row>
    <row r="183" spans="1:33" ht="12.75">
      <c r="A183" s="13">
        <f t="shared" si="12"/>
        <v>37071</v>
      </c>
      <c r="B183" s="20">
        <v>180</v>
      </c>
      <c r="C183" s="16">
        <v>0.744907379</v>
      </c>
      <c r="D183" s="21">
        <v>0.744907379</v>
      </c>
      <c r="E183" s="17">
        <v>1737</v>
      </c>
      <c r="F183" s="54">
        <v>0</v>
      </c>
      <c r="G183" s="51">
        <v>39.43746515</v>
      </c>
      <c r="H183" s="51">
        <v>-77.84608813</v>
      </c>
      <c r="I183" s="23">
        <v>939.8</v>
      </c>
      <c r="J183" s="19">
        <f t="shared" si="16"/>
        <v>910.5</v>
      </c>
      <c r="K183" s="18">
        <f t="shared" si="13"/>
        <v>887.8947385755451</v>
      </c>
      <c r="L183" s="18">
        <f t="shared" si="14"/>
        <v>1073.6947385755452</v>
      </c>
      <c r="M183" s="18">
        <f t="shared" si="15"/>
        <v>1057.1947385755452</v>
      </c>
      <c r="N183" s="22">
        <f t="shared" si="17"/>
        <v>1065.4447385755452</v>
      </c>
      <c r="O183" s="19">
        <v>23.7</v>
      </c>
      <c r="P183" s="19">
        <v>75.8</v>
      </c>
      <c r="Q183" s="19">
        <v>94.9</v>
      </c>
      <c r="Z183" s="25">
        <v>9.765</v>
      </c>
      <c r="AC183" s="25">
        <v>0.466</v>
      </c>
      <c r="AD183" s="56">
        <v>4.425</v>
      </c>
      <c r="AE183" s="56">
        <f t="shared" si="18"/>
        <v>4.426</v>
      </c>
      <c r="AF183" s="24">
        <v>12.168</v>
      </c>
      <c r="AG183" s="22">
        <v>1065.4447385755452</v>
      </c>
    </row>
    <row r="184" spans="1:33" ht="12.75">
      <c r="A184" s="13">
        <f t="shared" si="12"/>
        <v>37071</v>
      </c>
      <c r="B184" s="20">
        <v>180</v>
      </c>
      <c r="C184" s="16">
        <v>0.745023131</v>
      </c>
      <c r="D184" s="21">
        <v>0.745023131</v>
      </c>
      <c r="E184" s="17">
        <v>1747</v>
      </c>
      <c r="F184" s="54">
        <v>0</v>
      </c>
      <c r="G184" s="51">
        <v>39.435011</v>
      </c>
      <c r="H184" s="51">
        <v>-77.83770535</v>
      </c>
      <c r="I184" s="23">
        <v>938.7</v>
      </c>
      <c r="J184" s="19">
        <f t="shared" si="16"/>
        <v>909.4000000000001</v>
      </c>
      <c r="K184" s="18">
        <f t="shared" si="13"/>
        <v>897.9330347693606</v>
      </c>
      <c r="L184" s="18">
        <f t="shared" si="14"/>
        <v>1083.7330347693605</v>
      </c>
      <c r="M184" s="18">
        <f t="shared" si="15"/>
        <v>1067.2330347693605</v>
      </c>
      <c r="N184" s="22">
        <f t="shared" si="17"/>
        <v>1075.4830347693605</v>
      </c>
      <c r="O184" s="19">
        <v>23.2</v>
      </c>
      <c r="P184" s="19">
        <v>79.1</v>
      </c>
      <c r="Q184" s="19">
        <v>93.4</v>
      </c>
      <c r="Z184" s="25">
        <v>0.011</v>
      </c>
      <c r="AC184" s="25">
        <v>0.434</v>
      </c>
      <c r="AD184" s="56">
        <v>3.315</v>
      </c>
      <c r="AE184" s="56">
        <f t="shared" si="18"/>
        <v>4.240666666666667</v>
      </c>
      <c r="AF184" s="24">
        <v>12.196</v>
      </c>
      <c r="AG184" s="22">
        <v>1075.4830347693605</v>
      </c>
    </row>
    <row r="185" spans="1:33" ht="12.75">
      <c r="A185" s="13">
        <f t="shared" si="12"/>
        <v>37071</v>
      </c>
      <c r="B185" s="20">
        <v>180</v>
      </c>
      <c r="C185" s="16">
        <v>0.745138884</v>
      </c>
      <c r="D185" s="21">
        <v>0.745138884</v>
      </c>
      <c r="E185" s="17">
        <v>1757</v>
      </c>
      <c r="F185" s="54">
        <v>0</v>
      </c>
      <c r="G185" s="51">
        <v>39.43255248</v>
      </c>
      <c r="H185" s="51">
        <v>-77.82958706</v>
      </c>
      <c r="I185" s="23">
        <v>940</v>
      </c>
      <c r="J185" s="19">
        <f t="shared" si="16"/>
        <v>910.7</v>
      </c>
      <c r="K185" s="18">
        <f t="shared" si="13"/>
        <v>886.0708968436354</v>
      </c>
      <c r="L185" s="18">
        <f t="shared" si="14"/>
        <v>1071.8708968436354</v>
      </c>
      <c r="M185" s="18">
        <f t="shared" si="15"/>
        <v>1055.3708968436354</v>
      </c>
      <c r="N185" s="22">
        <f t="shared" si="17"/>
        <v>1063.6208968436354</v>
      </c>
      <c r="O185" s="19">
        <v>23.8</v>
      </c>
      <c r="P185" s="19">
        <v>74.9</v>
      </c>
      <c r="Q185" s="19">
        <v>94.7</v>
      </c>
      <c r="S185" s="14">
        <v>0.000198</v>
      </c>
      <c r="T185" s="14">
        <v>0.0001357</v>
      </c>
      <c r="U185" s="14">
        <v>7.96E-05</v>
      </c>
      <c r="V185" s="55">
        <v>877</v>
      </c>
      <c r="W185" s="55">
        <v>314.1</v>
      </c>
      <c r="X185" s="55">
        <v>309.4</v>
      </c>
      <c r="Y185" s="55">
        <v>22.1</v>
      </c>
      <c r="Z185" s="25">
        <v>7.868</v>
      </c>
      <c r="AC185" s="25">
        <v>0.424</v>
      </c>
      <c r="AD185" s="56">
        <v>3.315</v>
      </c>
      <c r="AE185" s="56">
        <f t="shared" si="18"/>
        <v>4.0555</v>
      </c>
      <c r="AF185" s="24">
        <v>12.2</v>
      </c>
      <c r="AG185" s="22">
        <v>1063.6208968436354</v>
      </c>
    </row>
    <row r="186" spans="1:33" ht="12.75">
      <c r="A186" s="13">
        <f t="shared" si="12"/>
        <v>37071</v>
      </c>
      <c r="B186" s="20">
        <v>180</v>
      </c>
      <c r="C186" s="16">
        <v>0.745254636</v>
      </c>
      <c r="D186" s="21">
        <v>0.745254636</v>
      </c>
      <c r="E186" s="17">
        <v>1767</v>
      </c>
      <c r="F186" s="54">
        <v>0</v>
      </c>
      <c r="G186" s="51">
        <v>39.43016538</v>
      </c>
      <c r="H186" s="51">
        <v>-77.82157626</v>
      </c>
      <c r="I186" s="23">
        <v>940.7</v>
      </c>
      <c r="J186" s="19">
        <f t="shared" si="16"/>
        <v>911.4000000000001</v>
      </c>
      <c r="K186" s="18">
        <f t="shared" si="13"/>
        <v>879.6906035047793</v>
      </c>
      <c r="L186" s="18">
        <f t="shared" si="14"/>
        <v>1065.4906035047793</v>
      </c>
      <c r="M186" s="18">
        <f t="shared" si="15"/>
        <v>1048.9906035047793</v>
      </c>
      <c r="N186" s="22">
        <f t="shared" si="17"/>
        <v>1057.2406035047793</v>
      </c>
      <c r="O186" s="19">
        <v>23.7</v>
      </c>
      <c r="P186" s="19">
        <v>80.4</v>
      </c>
      <c r="Q186" s="19">
        <v>89.4</v>
      </c>
      <c r="Z186" s="25">
        <v>-0.228</v>
      </c>
      <c r="AC186" s="25">
        <v>0.445</v>
      </c>
      <c r="AD186" s="56">
        <v>3.315</v>
      </c>
      <c r="AE186" s="56">
        <f t="shared" si="18"/>
        <v>3.8703333333333343</v>
      </c>
      <c r="AF186" s="24">
        <v>12.181</v>
      </c>
      <c r="AG186" s="22">
        <v>1057.2406035047793</v>
      </c>
    </row>
    <row r="187" spans="1:33" ht="12.75">
      <c r="A187" s="13">
        <f t="shared" si="12"/>
        <v>37071</v>
      </c>
      <c r="B187" s="20">
        <v>180</v>
      </c>
      <c r="C187" s="16">
        <v>0.745370388</v>
      </c>
      <c r="D187" s="21">
        <v>0.745370388</v>
      </c>
      <c r="E187" s="17">
        <v>1777</v>
      </c>
      <c r="F187" s="54">
        <v>0</v>
      </c>
      <c r="G187" s="51">
        <v>39.42775609</v>
      </c>
      <c r="H187" s="51">
        <v>-77.81328154</v>
      </c>
      <c r="I187" s="23">
        <v>939.2</v>
      </c>
      <c r="J187" s="19">
        <f t="shared" si="16"/>
        <v>909.9000000000001</v>
      </c>
      <c r="K187" s="18">
        <f t="shared" si="13"/>
        <v>893.3686684850368</v>
      </c>
      <c r="L187" s="18">
        <f t="shared" si="14"/>
        <v>1079.1686684850367</v>
      </c>
      <c r="M187" s="18">
        <f t="shared" si="15"/>
        <v>1062.6686684850367</v>
      </c>
      <c r="N187" s="22">
        <f t="shared" si="17"/>
        <v>1070.9186684850367</v>
      </c>
      <c r="O187" s="19">
        <v>23.3</v>
      </c>
      <c r="P187" s="19">
        <v>81.2</v>
      </c>
      <c r="Q187" s="19">
        <v>88.9</v>
      </c>
      <c r="Z187" s="25">
        <v>7.329</v>
      </c>
      <c r="AC187" s="25">
        <v>0.476</v>
      </c>
      <c r="AD187" s="56">
        <v>4.424</v>
      </c>
      <c r="AE187" s="56">
        <f t="shared" si="18"/>
        <v>3.8699999999999997</v>
      </c>
      <c r="AF187" s="24">
        <v>12.181</v>
      </c>
      <c r="AG187" s="22">
        <v>1070.9186684850367</v>
      </c>
    </row>
    <row r="188" spans="1:33" ht="12.75">
      <c r="A188" s="13">
        <f t="shared" si="12"/>
        <v>37071</v>
      </c>
      <c r="B188" s="20">
        <v>180</v>
      </c>
      <c r="C188" s="16">
        <v>0.74548614</v>
      </c>
      <c r="D188" s="21">
        <v>0.74548614</v>
      </c>
      <c r="E188" s="17">
        <v>1787</v>
      </c>
      <c r="F188" s="54">
        <v>0</v>
      </c>
      <c r="G188" s="51">
        <v>39.42534156</v>
      </c>
      <c r="H188" s="51">
        <v>-77.80511841</v>
      </c>
      <c r="I188" s="23">
        <v>942.6</v>
      </c>
      <c r="J188" s="19">
        <f t="shared" si="16"/>
        <v>913.3000000000001</v>
      </c>
      <c r="K188" s="18">
        <f t="shared" si="13"/>
        <v>862.3973352316501</v>
      </c>
      <c r="L188" s="18">
        <f t="shared" si="14"/>
        <v>1048.1973352316502</v>
      </c>
      <c r="M188" s="18">
        <f t="shared" si="15"/>
        <v>1031.6973352316502</v>
      </c>
      <c r="N188" s="22">
        <f t="shared" si="17"/>
        <v>1039.9473352316502</v>
      </c>
      <c r="O188" s="19">
        <v>23.6</v>
      </c>
      <c r="P188" s="19">
        <v>81.8</v>
      </c>
      <c r="Q188" s="19">
        <v>89.9</v>
      </c>
      <c r="R188" s="14">
        <v>1.68E-05</v>
      </c>
      <c r="S188" s="14">
        <v>0.0002009</v>
      </c>
      <c r="T188" s="14">
        <v>0.0001375</v>
      </c>
      <c r="U188" s="14">
        <v>7.98E-05</v>
      </c>
      <c r="V188" s="55">
        <v>877.8</v>
      </c>
      <c r="W188" s="55">
        <v>314</v>
      </c>
      <c r="X188" s="55">
        <v>309.3</v>
      </c>
      <c r="Y188" s="55">
        <v>22</v>
      </c>
      <c r="Z188" s="25">
        <v>9.763</v>
      </c>
      <c r="AC188" s="25">
        <v>0.436</v>
      </c>
      <c r="AD188" s="56">
        <v>3.314</v>
      </c>
      <c r="AE188" s="56">
        <f t="shared" si="18"/>
        <v>3.6846666666666668</v>
      </c>
      <c r="AF188" s="24">
        <v>12.249</v>
      </c>
      <c r="AG188" s="22">
        <v>1039.9473352316502</v>
      </c>
    </row>
    <row r="189" spans="1:33" ht="12.75">
      <c r="A189" s="13">
        <f t="shared" si="12"/>
        <v>37071</v>
      </c>
      <c r="B189" s="20">
        <v>180</v>
      </c>
      <c r="C189" s="16">
        <v>0.745601833</v>
      </c>
      <c r="D189" s="21">
        <v>0.745601833</v>
      </c>
      <c r="E189" s="17">
        <v>1797</v>
      </c>
      <c r="F189" s="54">
        <v>0</v>
      </c>
      <c r="G189" s="51">
        <v>39.42289184</v>
      </c>
      <c r="H189" s="51">
        <v>-77.79700877</v>
      </c>
      <c r="I189" s="23">
        <v>943</v>
      </c>
      <c r="J189" s="19">
        <f t="shared" si="16"/>
        <v>913.7</v>
      </c>
      <c r="K189" s="18">
        <f t="shared" si="13"/>
        <v>858.7612316718546</v>
      </c>
      <c r="L189" s="18">
        <f t="shared" si="14"/>
        <v>1044.5612316718546</v>
      </c>
      <c r="M189" s="18">
        <f t="shared" si="15"/>
        <v>1028.0612316718546</v>
      </c>
      <c r="N189" s="22">
        <f t="shared" si="17"/>
        <v>1036.3112316718546</v>
      </c>
      <c r="O189" s="19">
        <v>23.8</v>
      </c>
      <c r="P189" s="19">
        <v>80.8</v>
      </c>
      <c r="Q189" s="19">
        <v>90.4</v>
      </c>
      <c r="Z189" s="25">
        <v>-0.228</v>
      </c>
      <c r="AC189" s="25">
        <v>0.455</v>
      </c>
      <c r="AD189" s="56">
        <v>4.424</v>
      </c>
      <c r="AE189" s="56">
        <f t="shared" si="18"/>
        <v>3.6845</v>
      </c>
      <c r="AF189" s="24">
        <v>12.211</v>
      </c>
      <c r="AG189" s="22">
        <v>1036.3112316718546</v>
      </c>
    </row>
    <row r="190" spans="1:33" ht="12.75">
      <c r="A190" s="13">
        <f t="shared" si="12"/>
        <v>37071</v>
      </c>
      <c r="B190" s="20">
        <v>180</v>
      </c>
      <c r="C190" s="16">
        <v>0.745717585</v>
      </c>
      <c r="D190" s="21">
        <v>0.745717585</v>
      </c>
      <c r="E190" s="17">
        <v>1807</v>
      </c>
      <c r="F190" s="54">
        <v>0</v>
      </c>
      <c r="G190" s="51">
        <v>39.42037559</v>
      </c>
      <c r="H190" s="51">
        <v>-77.78861116</v>
      </c>
      <c r="I190" s="23">
        <v>942.6</v>
      </c>
      <c r="J190" s="19">
        <f t="shared" si="16"/>
        <v>913.3000000000001</v>
      </c>
      <c r="K190" s="18">
        <f t="shared" si="13"/>
        <v>862.3973352316501</v>
      </c>
      <c r="L190" s="18">
        <f t="shared" si="14"/>
        <v>1048.1973352316502</v>
      </c>
      <c r="M190" s="18">
        <f t="shared" si="15"/>
        <v>1031.6973352316502</v>
      </c>
      <c r="N190" s="22">
        <f t="shared" si="17"/>
        <v>1039.9473352316502</v>
      </c>
      <c r="O190" s="19">
        <v>23.8</v>
      </c>
      <c r="P190" s="19">
        <v>77.7</v>
      </c>
      <c r="Q190" s="19">
        <v>87.9</v>
      </c>
      <c r="Z190" s="25">
        <v>9.763</v>
      </c>
      <c r="AC190" s="25">
        <v>0.416</v>
      </c>
      <c r="AD190" s="56">
        <v>3.314</v>
      </c>
      <c r="AE190" s="56">
        <f t="shared" si="18"/>
        <v>3.6843333333333335</v>
      </c>
      <c r="AF190" s="24">
        <v>12.189</v>
      </c>
      <c r="AG190" s="22">
        <v>1039.9473352316502</v>
      </c>
    </row>
    <row r="191" spans="1:33" ht="12.75">
      <c r="A191" s="13">
        <f t="shared" si="12"/>
        <v>37071</v>
      </c>
      <c r="B191" s="20">
        <v>180</v>
      </c>
      <c r="C191" s="16">
        <v>0.745833337</v>
      </c>
      <c r="D191" s="21">
        <v>0.745833337</v>
      </c>
      <c r="E191" s="17">
        <v>1817</v>
      </c>
      <c r="F191" s="54">
        <v>0</v>
      </c>
      <c r="G191" s="51">
        <v>39.41786528</v>
      </c>
      <c r="H191" s="51">
        <v>-77.78039504</v>
      </c>
      <c r="I191" s="23">
        <v>944.9</v>
      </c>
      <c r="J191" s="19">
        <f t="shared" si="16"/>
        <v>915.6</v>
      </c>
      <c r="K191" s="18">
        <f t="shared" si="13"/>
        <v>841.5114494815654</v>
      </c>
      <c r="L191" s="18">
        <f t="shared" si="14"/>
        <v>1027.3114494815654</v>
      </c>
      <c r="M191" s="18">
        <f t="shared" si="15"/>
        <v>1010.8114494815654</v>
      </c>
      <c r="N191" s="22">
        <f t="shared" si="17"/>
        <v>1019.0614494815654</v>
      </c>
      <c r="O191" s="19">
        <v>24</v>
      </c>
      <c r="P191" s="19">
        <v>78.9</v>
      </c>
      <c r="Q191" s="19">
        <v>90.5</v>
      </c>
      <c r="S191" s="14">
        <v>0.000201</v>
      </c>
      <c r="T191" s="14">
        <v>0.0001394</v>
      </c>
      <c r="U191" s="14">
        <v>7.947E-05</v>
      </c>
      <c r="V191" s="55">
        <v>880.3</v>
      </c>
      <c r="W191" s="55">
        <v>314</v>
      </c>
      <c r="X191" s="55">
        <v>309.3</v>
      </c>
      <c r="Y191" s="55">
        <v>22.3</v>
      </c>
      <c r="Z191" s="25">
        <v>0.596</v>
      </c>
      <c r="AC191" s="25">
        <v>0.416</v>
      </c>
      <c r="AD191" s="56">
        <v>3.313</v>
      </c>
      <c r="AE191" s="56">
        <f t="shared" si="18"/>
        <v>3.6839999999999997</v>
      </c>
      <c r="AF191" s="24">
        <v>12.219</v>
      </c>
      <c r="AG191" s="22">
        <v>1019.0614494815654</v>
      </c>
    </row>
    <row r="192" spans="1:33" ht="12.75">
      <c r="A192" s="13">
        <f t="shared" si="12"/>
        <v>37071</v>
      </c>
      <c r="B192" s="20">
        <v>180</v>
      </c>
      <c r="C192" s="16">
        <v>0.74594909</v>
      </c>
      <c r="D192" s="21">
        <v>0.74594909</v>
      </c>
      <c r="E192" s="17">
        <v>1827</v>
      </c>
      <c r="F192" s="54">
        <v>0</v>
      </c>
      <c r="G192" s="51">
        <v>39.41537423</v>
      </c>
      <c r="H192" s="51">
        <v>-77.7720895</v>
      </c>
      <c r="I192" s="23">
        <v>945.4</v>
      </c>
      <c r="J192" s="19">
        <f t="shared" si="16"/>
        <v>916.1</v>
      </c>
      <c r="K192" s="18">
        <f t="shared" si="13"/>
        <v>836.9779824409757</v>
      </c>
      <c r="L192" s="18">
        <f t="shared" si="14"/>
        <v>1022.7779824409756</v>
      </c>
      <c r="M192" s="18">
        <f t="shared" si="15"/>
        <v>1006.2779824409756</v>
      </c>
      <c r="N192" s="22">
        <f t="shared" si="17"/>
        <v>1014.5279824409756</v>
      </c>
      <c r="O192" s="19">
        <v>23.9</v>
      </c>
      <c r="P192" s="19">
        <v>78.7</v>
      </c>
      <c r="Q192" s="19">
        <v>90.4</v>
      </c>
      <c r="Z192" s="25">
        <v>-0.149</v>
      </c>
      <c r="AC192" s="25">
        <v>0.406</v>
      </c>
      <c r="AD192" s="56">
        <v>3.313</v>
      </c>
      <c r="AE192" s="56">
        <f t="shared" si="18"/>
        <v>3.683666666666667</v>
      </c>
      <c r="AF192" s="24">
        <v>12.199</v>
      </c>
      <c r="AG192" s="22">
        <v>1014.5279824409756</v>
      </c>
    </row>
    <row r="193" spans="1:33" ht="12.75">
      <c r="A193" s="13">
        <f t="shared" si="12"/>
        <v>37071</v>
      </c>
      <c r="B193" s="20">
        <v>180</v>
      </c>
      <c r="C193" s="16">
        <v>0.746064842</v>
      </c>
      <c r="D193" s="21">
        <v>0.746064842</v>
      </c>
      <c r="E193" s="17">
        <v>1837</v>
      </c>
      <c r="F193" s="54">
        <v>0</v>
      </c>
      <c r="G193" s="51">
        <v>39.41286439</v>
      </c>
      <c r="H193" s="51">
        <v>-77.76373954</v>
      </c>
      <c r="I193" s="23">
        <v>947.7</v>
      </c>
      <c r="J193" s="19">
        <f t="shared" si="16"/>
        <v>918.4000000000001</v>
      </c>
      <c r="K193" s="18">
        <f t="shared" si="13"/>
        <v>816.1558530729869</v>
      </c>
      <c r="L193" s="18">
        <f t="shared" si="14"/>
        <v>1001.9558530729869</v>
      </c>
      <c r="M193" s="18">
        <f t="shared" si="15"/>
        <v>985.4558530729869</v>
      </c>
      <c r="N193" s="22">
        <f t="shared" si="17"/>
        <v>993.7058530729869</v>
      </c>
      <c r="O193" s="19">
        <v>24.2</v>
      </c>
      <c r="P193" s="19">
        <v>76.3</v>
      </c>
      <c r="Q193" s="19">
        <v>90.4</v>
      </c>
      <c r="Z193" s="25">
        <v>9.766</v>
      </c>
      <c r="AC193" s="25">
        <v>0.385</v>
      </c>
      <c r="AD193" s="56">
        <v>3.313</v>
      </c>
      <c r="AE193" s="56">
        <f t="shared" si="18"/>
        <v>3.4985</v>
      </c>
      <c r="AF193" s="24">
        <v>12.234</v>
      </c>
      <c r="AG193" s="22">
        <v>993.7058530729869</v>
      </c>
    </row>
    <row r="194" spans="1:33" ht="12.75">
      <c r="A194" s="13">
        <f t="shared" si="12"/>
        <v>37071</v>
      </c>
      <c r="B194" s="20">
        <v>180</v>
      </c>
      <c r="C194" s="16">
        <v>0.746180534</v>
      </c>
      <c r="D194" s="21">
        <v>0.746180534</v>
      </c>
      <c r="E194" s="17">
        <v>1847</v>
      </c>
      <c r="F194" s="54">
        <v>0</v>
      </c>
      <c r="G194" s="51">
        <v>39.41031314</v>
      </c>
      <c r="H194" s="51">
        <v>-77.75536557</v>
      </c>
      <c r="I194" s="23">
        <v>947.2</v>
      </c>
      <c r="J194" s="19">
        <f t="shared" si="16"/>
        <v>917.9000000000001</v>
      </c>
      <c r="K194" s="18">
        <f t="shared" si="13"/>
        <v>820.6779636089651</v>
      </c>
      <c r="L194" s="18">
        <f t="shared" si="14"/>
        <v>1006.4779636089652</v>
      </c>
      <c r="M194" s="18">
        <f t="shared" si="15"/>
        <v>989.9779636089652</v>
      </c>
      <c r="N194" s="22">
        <f t="shared" si="17"/>
        <v>998.2279636089652</v>
      </c>
      <c r="O194" s="19">
        <v>24.3</v>
      </c>
      <c r="P194" s="19">
        <v>79.7</v>
      </c>
      <c r="Q194" s="19">
        <v>89.4</v>
      </c>
      <c r="R194" s="14">
        <v>1.42E-05</v>
      </c>
      <c r="S194" s="14">
        <v>0.0002056</v>
      </c>
      <c r="T194" s="14">
        <v>0.0001423</v>
      </c>
      <c r="U194" s="14">
        <v>7.947E-05</v>
      </c>
      <c r="V194" s="55">
        <v>883.6</v>
      </c>
      <c r="W194" s="55">
        <v>314</v>
      </c>
      <c r="X194" s="55">
        <v>309.2</v>
      </c>
      <c r="Y194" s="55">
        <v>22.7</v>
      </c>
      <c r="Z194" s="25">
        <v>0.656</v>
      </c>
      <c r="AC194" s="25">
        <v>0.405</v>
      </c>
      <c r="AD194" s="56">
        <v>3.313</v>
      </c>
      <c r="AE194" s="56">
        <f t="shared" si="18"/>
        <v>3.498333333333333</v>
      </c>
      <c r="AF194" s="24">
        <v>12.218</v>
      </c>
      <c r="AG194" s="22">
        <v>998.2279636089652</v>
      </c>
    </row>
    <row r="195" spans="1:33" ht="12.75">
      <c r="A195" s="13">
        <f t="shared" si="12"/>
        <v>37071</v>
      </c>
      <c r="B195" s="20">
        <v>180</v>
      </c>
      <c r="C195" s="16">
        <v>0.746296287</v>
      </c>
      <c r="D195" s="21">
        <v>0.746296287</v>
      </c>
      <c r="E195" s="17">
        <v>1857</v>
      </c>
      <c r="F195" s="54">
        <v>0</v>
      </c>
      <c r="G195" s="51">
        <v>39.40776821</v>
      </c>
      <c r="H195" s="51">
        <v>-77.74702895</v>
      </c>
      <c r="I195" s="23">
        <v>947.4</v>
      </c>
      <c r="J195" s="19">
        <f t="shared" si="16"/>
        <v>918.1</v>
      </c>
      <c r="K195" s="18">
        <f t="shared" si="13"/>
        <v>818.8688238693476</v>
      </c>
      <c r="L195" s="18">
        <f t="shared" si="14"/>
        <v>1004.6688238693475</v>
      </c>
      <c r="M195" s="18">
        <f t="shared" si="15"/>
        <v>988.1688238693475</v>
      </c>
      <c r="N195" s="22">
        <f t="shared" si="17"/>
        <v>996.4188238693475</v>
      </c>
      <c r="O195" s="19">
        <v>23.9</v>
      </c>
      <c r="P195" s="19">
        <v>82.2</v>
      </c>
      <c r="Q195" s="19">
        <v>93.3</v>
      </c>
      <c r="Z195" s="25">
        <v>-0.229</v>
      </c>
      <c r="AC195" s="25">
        <v>0.415</v>
      </c>
      <c r="AD195" s="56">
        <v>3.312</v>
      </c>
      <c r="AE195" s="56">
        <f t="shared" si="18"/>
        <v>3.3130000000000006</v>
      </c>
      <c r="AF195" s="24">
        <v>12.161</v>
      </c>
      <c r="AG195" s="22">
        <v>996.4188238693475</v>
      </c>
    </row>
    <row r="196" spans="1:33" ht="12.75">
      <c r="A196" s="13">
        <f t="shared" si="12"/>
        <v>37071</v>
      </c>
      <c r="B196" s="20">
        <v>180</v>
      </c>
      <c r="C196" s="16">
        <v>0.746412039</v>
      </c>
      <c r="D196" s="21">
        <v>0.746412039</v>
      </c>
      <c r="E196" s="17">
        <v>1867</v>
      </c>
      <c r="F196" s="54">
        <v>0</v>
      </c>
      <c r="G196" s="51">
        <v>39.40515607</v>
      </c>
      <c r="H196" s="51">
        <v>-77.7386106</v>
      </c>
      <c r="I196" s="23">
        <v>949.9</v>
      </c>
      <c r="J196" s="19">
        <f t="shared" si="16"/>
        <v>920.6</v>
      </c>
      <c r="K196" s="18">
        <f t="shared" si="13"/>
        <v>796.2877707092857</v>
      </c>
      <c r="L196" s="18">
        <f t="shared" si="14"/>
        <v>982.0877707092857</v>
      </c>
      <c r="M196" s="18">
        <f t="shared" si="15"/>
        <v>965.5877707092857</v>
      </c>
      <c r="N196" s="22">
        <f t="shared" si="17"/>
        <v>973.8377707092857</v>
      </c>
      <c r="O196" s="19">
        <v>24.5</v>
      </c>
      <c r="P196" s="19">
        <v>77.3</v>
      </c>
      <c r="Q196" s="19">
        <v>89.9</v>
      </c>
      <c r="Z196" s="25">
        <v>-0.229</v>
      </c>
      <c r="AC196" s="25">
        <v>0.395</v>
      </c>
      <c r="AD196" s="56">
        <v>3.312</v>
      </c>
      <c r="AE196" s="56">
        <f t="shared" si="18"/>
        <v>3.312666666666667</v>
      </c>
      <c r="AF196" s="24">
        <v>12.202</v>
      </c>
      <c r="AG196" s="22">
        <v>973.8377707092857</v>
      </c>
    </row>
    <row r="197" spans="1:33" ht="12.75">
      <c r="A197" s="13">
        <f t="shared" si="12"/>
        <v>37071</v>
      </c>
      <c r="B197" s="20">
        <v>180</v>
      </c>
      <c r="C197" s="16">
        <v>0.746527791</v>
      </c>
      <c r="D197" s="21">
        <v>0.746527791</v>
      </c>
      <c r="E197" s="17">
        <v>1877</v>
      </c>
      <c r="F197" s="54">
        <v>0</v>
      </c>
      <c r="G197" s="51">
        <v>39.40250375</v>
      </c>
      <c r="H197" s="51">
        <v>-77.73021892</v>
      </c>
      <c r="I197" s="23">
        <v>947.1</v>
      </c>
      <c r="J197" s="19">
        <f t="shared" si="16"/>
        <v>917.8000000000001</v>
      </c>
      <c r="K197" s="18">
        <f t="shared" si="13"/>
        <v>821.5826813057805</v>
      </c>
      <c r="L197" s="18">
        <f t="shared" si="14"/>
        <v>1007.3826813057806</v>
      </c>
      <c r="M197" s="18">
        <f t="shared" si="15"/>
        <v>990.8826813057806</v>
      </c>
      <c r="N197" s="22">
        <f t="shared" si="17"/>
        <v>999.1326813057806</v>
      </c>
      <c r="O197" s="19">
        <v>24.4</v>
      </c>
      <c r="P197" s="19">
        <v>72.4</v>
      </c>
      <c r="Q197" s="19">
        <v>89.4</v>
      </c>
      <c r="S197" s="14">
        <v>0.0002101</v>
      </c>
      <c r="T197" s="14">
        <v>0.0001451</v>
      </c>
      <c r="U197" s="14">
        <v>8.404E-05</v>
      </c>
      <c r="V197" s="55">
        <v>885.5</v>
      </c>
      <c r="W197" s="55">
        <v>314</v>
      </c>
      <c r="X197" s="55">
        <v>309.2</v>
      </c>
      <c r="Y197" s="55">
        <v>22.7</v>
      </c>
      <c r="Z197" s="25">
        <v>9.758</v>
      </c>
      <c r="AC197" s="25">
        <v>0.395</v>
      </c>
      <c r="AD197" s="56">
        <v>3.312</v>
      </c>
      <c r="AE197" s="56">
        <f t="shared" si="18"/>
        <v>3.3125</v>
      </c>
      <c r="AF197" s="24">
        <v>12.218</v>
      </c>
      <c r="AG197" s="22">
        <v>999.1326813057806</v>
      </c>
    </row>
    <row r="198" spans="1:33" ht="12.75">
      <c r="A198" s="13">
        <f t="shared" si="12"/>
        <v>37071</v>
      </c>
      <c r="B198" s="20">
        <v>180</v>
      </c>
      <c r="C198" s="16">
        <v>0.746643543</v>
      </c>
      <c r="D198" s="21">
        <v>0.746643543</v>
      </c>
      <c r="E198" s="17">
        <v>1887</v>
      </c>
      <c r="F198" s="54">
        <v>0</v>
      </c>
      <c r="G198" s="51">
        <v>39.399879</v>
      </c>
      <c r="H198" s="51">
        <v>-77.72176811</v>
      </c>
      <c r="I198" s="23">
        <v>949.9</v>
      </c>
      <c r="J198" s="19">
        <f t="shared" si="16"/>
        <v>920.6</v>
      </c>
      <c r="K198" s="18">
        <f t="shared" si="13"/>
        <v>796.2877707092857</v>
      </c>
      <c r="L198" s="18">
        <f t="shared" si="14"/>
        <v>982.0877707092857</v>
      </c>
      <c r="M198" s="18">
        <f t="shared" si="15"/>
        <v>965.5877707092857</v>
      </c>
      <c r="N198" s="22">
        <f t="shared" si="17"/>
        <v>973.8377707092857</v>
      </c>
      <c r="O198" s="19">
        <v>25</v>
      </c>
      <c r="P198" s="19">
        <v>69.1</v>
      </c>
      <c r="Q198" s="19">
        <v>87.4</v>
      </c>
      <c r="Z198" s="25">
        <v>0.626</v>
      </c>
      <c r="AC198" s="25">
        <v>0.395</v>
      </c>
      <c r="AD198" s="56">
        <v>3.312</v>
      </c>
      <c r="AE198" s="56">
        <f t="shared" si="18"/>
        <v>3.3123333333333336</v>
      </c>
      <c r="AF198" s="24">
        <v>12.156</v>
      </c>
      <c r="AG198" s="22">
        <v>973.8377707092857</v>
      </c>
    </row>
    <row r="199" spans="1:33" ht="12.75">
      <c r="A199" s="13">
        <f t="shared" si="12"/>
        <v>37071</v>
      </c>
      <c r="B199" s="20">
        <v>180</v>
      </c>
      <c r="C199" s="16">
        <v>0.746759236</v>
      </c>
      <c r="D199" s="21">
        <v>0.746759236</v>
      </c>
      <c r="E199" s="17">
        <v>1897</v>
      </c>
      <c r="F199" s="54">
        <v>0</v>
      </c>
      <c r="G199" s="51">
        <v>39.39741278</v>
      </c>
      <c r="H199" s="51">
        <v>-77.71344301</v>
      </c>
      <c r="I199" s="23">
        <v>948.2</v>
      </c>
      <c r="J199" s="19">
        <f t="shared" si="16"/>
        <v>918.9000000000001</v>
      </c>
      <c r="K199" s="18">
        <f t="shared" si="13"/>
        <v>811.6362038175603</v>
      </c>
      <c r="L199" s="18">
        <f t="shared" si="14"/>
        <v>997.4362038175602</v>
      </c>
      <c r="M199" s="18">
        <f t="shared" si="15"/>
        <v>980.9362038175602</v>
      </c>
      <c r="N199" s="22">
        <f t="shared" si="17"/>
        <v>989.1862038175602</v>
      </c>
      <c r="O199" s="19">
        <v>24.8</v>
      </c>
      <c r="P199" s="19">
        <v>68.7</v>
      </c>
      <c r="Q199" s="19">
        <v>90.5</v>
      </c>
      <c r="Z199" s="25">
        <v>7.371</v>
      </c>
      <c r="AC199" s="25">
        <v>0.396</v>
      </c>
      <c r="AD199" s="56">
        <v>3.311</v>
      </c>
      <c r="AE199" s="56">
        <f t="shared" si="18"/>
        <v>3.312</v>
      </c>
      <c r="AF199" s="24">
        <v>12.191</v>
      </c>
      <c r="AG199" s="22">
        <v>989.1862038175602</v>
      </c>
    </row>
    <row r="200" spans="1:33" ht="12.75">
      <c r="A200" s="13">
        <f t="shared" si="12"/>
        <v>37071</v>
      </c>
      <c r="B200" s="20">
        <v>180</v>
      </c>
      <c r="C200" s="16">
        <v>0.746874988</v>
      </c>
      <c r="D200" s="21">
        <v>0.746874988</v>
      </c>
      <c r="E200" s="17">
        <v>1907</v>
      </c>
      <c r="F200" s="54">
        <v>0</v>
      </c>
      <c r="G200" s="51">
        <v>39.39493963</v>
      </c>
      <c r="H200" s="51">
        <v>-77.70496432</v>
      </c>
      <c r="I200" s="23">
        <v>950</v>
      </c>
      <c r="J200" s="19">
        <f t="shared" si="16"/>
        <v>920.7</v>
      </c>
      <c r="K200" s="18">
        <f t="shared" si="13"/>
        <v>795.3858045570938</v>
      </c>
      <c r="L200" s="18">
        <f t="shared" si="14"/>
        <v>981.1858045570939</v>
      </c>
      <c r="M200" s="18">
        <f t="shared" si="15"/>
        <v>964.6858045570939</v>
      </c>
      <c r="N200" s="22">
        <f t="shared" si="17"/>
        <v>972.9358045570939</v>
      </c>
      <c r="O200" s="19">
        <v>24.9</v>
      </c>
      <c r="P200" s="19">
        <v>68.4</v>
      </c>
      <c r="Q200" s="19">
        <v>93.4</v>
      </c>
      <c r="R200" s="14">
        <v>3.63E-06</v>
      </c>
      <c r="Z200" s="25">
        <v>-0.227</v>
      </c>
      <c r="AC200" s="25">
        <v>0.465</v>
      </c>
      <c r="AD200" s="56">
        <v>4.421</v>
      </c>
      <c r="AE200" s="56">
        <f t="shared" si="18"/>
        <v>3.496666666666666</v>
      </c>
      <c r="AF200" s="24">
        <v>12.216</v>
      </c>
      <c r="AG200" s="22">
        <v>972.9358045570939</v>
      </c>
    </row>
    <row r="201" spans="1:33" ht="12.75">
      <c r="A201" s="13">
        <f aca="true" t="shared" si="19" ref="A201:A264">A202</f>
        <v>37071</v>
      </c>
      <c r="B201" s="20">
        <v>180</v>
      </c>
      <c r="C201" s="16">
        <v>0.74699074</v>
      </c>
      <c r="D201" s="21">
        <v>0.74699074</v>
      </c>
      <c r="E201" s="17">
        <v>1917</v>
      </c>
      <c r="F201" s="54">
        <v>0</v>
      </c>
      <c r="G201" s="51">
        <v>39.39250066</v>
      </c>
      <c r="H201" s="51">
        <v>-77.69655902</v>
      </c>
      <c r="I201" s="23">
        <v>952.1</v>
      </c>
      <c r="J201" s="19">
        <f t="shared" si="16"/>
        <v>922.8000000000001</v>
      </c>
      <c r="K201" s="18">
        <f aca="true" t="shared" si="20" ref="K201:K264">(8303.951372*(LN(1013.25/J201)))</f>
        <v>776.4671113929489</v>
      </c>
      <c r="L201" s="18">
        <f aca="true" t="shared" si="21" ref="L201:L264">K201+185.8</f>
        <v>962.2671113929489</v>
      </c>
      <c r="M201" s="18">
        <f aca="true" t="shared" si="22" ref="M201:M264">K201+169.3</f>
        <v>945.7671113929489</v>
      </c>
      <c r="N201" s="22">
        <f t="shared" si="17"/>
        <v>954.0171113929489</v>
      </c>
      <c r="O201" s="19">
        <v>25</v>
      </c>
      <c r="P201" s="19">
        <v>70.8</v>
      </c>
      <c r="Q201" s="19">
        <v>89.4</v>
      </c>
      <c r="S201" s="14">
        <v>0.0002224</v>
      </c>
      <c r="T201" s="14">
        <v>0.0001517</v>
      </c>
      <c r="U201" s="14">
        <v>8.69E-05</v>
      </c>
      <c r="V201" s="55">
        <v>887.1</v>
      </c>
      <c r="W201" s="55">
        <v>314</v>
      </c>
      <c r="X201" s="55">
        <v>309.1</v>
      </c>
      <c r="Y201" s="55">
        <v>22.7</v>
      </c>
      <c r="Z201" s="25">
        <v>6.889</v>
      </c>
      <c r="AC201" s="25">
        <v>0.475</v>
      </c>
      <c r="AD201" s="56">
        <v>4.421</v>
      </c>
      <c r="AE201" s="56">
        <f t="shared" si="18"/>
        <v>3.6814999999999998</v>
      </c>
      <c r="AF201" s="24">
        <v>12.203</v>
      </c>
      <c r="AG201" s="22">
        <v>954.0171113929489</v>
      </c>
    </row>
    <row r="202" spans="1:33" ht="12.75">
      <c r="A202" s="13">
        <f t="shared" si="19"/>
        <v>37071</v>
      </c>
      <c r="B202" s="20">
        <v>180</v>
      </c>
      <c r="C202" s="16">
        <v>0.747106493</v>
      </c>
      <c r="D202" s="21">
        <v>0.747106493</v>
      </c>
      <c r="E202" s="17">
        <v>1927</v>
      </c>
      <c r="F202" s="54">
        <v>0</v>
      </c>
      <c r="G202" s="51">
        <v>39.39005486</v>
      </c>
      <c r="H202" s="51">
        <v>-77.68812787</v>
      </c>
      <c r="I202" s="23">
        <v>951.4</v>
      </c>
      <c r="J202" s="19">
        <f aca="true" t="shared" si="23" ref="J202:J265">I202-29.3</f>
        <v>922.1</v>
      </c>
      <c r="K202" s="18">
        <f t="shared" si="20"/>
        <v>782.7685545490444</v>
      </c>
      <c r="L202" s="18">
        <f t="shared" si="21"/>
        <v>968.5685545490444</v>
      </c>
      <c r="M202" s="18">
        <f t="shared" si="22"/>
        <v>952.0685545490444</v>
      </c>
      <c r="N202" s="22">
        <f aca="true" t="shared" si="24" ref="N202:N265">AVERAGE(L202:M202)</f>
        <v>960.3185545490444</v>
      </c>
      <c r="O202" s="19">
        <v>24.8</v>
      </c>
      <c r="P202" s="19">
        <v>73</v>
      </c>
      <c r="Q202" s="19">
        <v>89.9</v>
      </c>
      <c r="Z202" s="25">
        <v>0.527</v>
      </c>
      <c r="AC202" s="25">
        <v>0.516</v>
      </c>
      <c r="AD202" s="56">
        <v>4.421</v>
      </c>
      <c r="AE202" s="56">
        <f t="shared" si="18"/>
        <v>3.866333333333333</v>
      </c>
      <c r="AF202" s="24">
        <v>12.14</v>
      </c>
      <c r="AG202" s="22">
        <v>960.3185545490444</v>
      </c>
    </row>
    <row r="203" spans="1:33" ht="12.75">
      <c r="A203" s="13">
        <f t="shared" si="19"/>
        <v>37071</v>
      </c>
      <c r="B203" s="20">
        <v>180</v>
      </c>
      <c r="C203" s="16">
        <v>0.747222245</v>
      </c>
      <c r="D203" s="21">
        <v>0.747222245</v>
      </c>
      <c r="E203" s="17">
        <v>1937</v>
      </c>
      <c r="F203" s="54">
        <v>0</v>
      </c>
      <c r="G203" s="51">
        <v>39.3876109</v>
      </c>
      <c r="H203" s="51">
        <v>-77.67957683</v>
      </c>
      <c r="I203" s="23">
        <v>951.1</v>
      </c>
      <c r="J203" s="19">
        <f t="shared" si="23"/>
        <v>921.8000000000001</v>
      </c>
      <c r="K203" s="18">
        <f t="shared" si="20"/>
        <v>785.47063756177</v>
      </c>
      <c r="L203" s="18">
        <f t="shared" si="21"/>
        <v>971.27063756177</v>
      </c>
      <c r="M203" s="18">
        <f t="shared" si="22"/>
        <v>954.77063756177</v>
      </c>
      <c r="N203" s="22">
        <f t="shared" si="24"/>
        <v>963.02063756177</v>
      </c>
      <c r="O203" s="19">
        <v>24.8</v>
      </c>
      <c r="P203" s="19">
        <v>75.9</v>
      </c>
      <c r="Q203" s="19">
        <v>92.9</v>
      </c>
      <c r="Z203" s="25">
        <v>7.256</v>
      </c>
      <c r="AC203" s="25">
        <v>0.566</v>
      </c>
      <c r="AD203" s="56">
        <v>5.53</v>
      </c>
      <c r="AE203" s="56">
        <f t="shared" si="18"/>
        <v>4.236</v>
      </c>
      <c r="AF203" s="24">
        <v>12.216</v>
      </c>
      <c r="AG203" s="22">
        <v>963.02063756177</v>
      </c>
    </row>
    <row r="204" spans="1:33" ht="12.75">
      <c r="A204" s="13">
        <f t="shared" si="19"/>
        <v>37071</v>
      </c>
      <c r="B204" s="20">
        <v>180</v>
      </c>
      <c r="C204" s="16">
        <v>0.747337937</v>
      </c>
      <c r="D204" s="21">
        <v>0.747337937</v>
      </c>
      <c r="E204" s="17">
        <v>1947</v>
      </c>
      <c r="F204" s="54">
        <v>0</v>
      </c>
      <c r="G204" s="51">
        <v>39.38519646</v>
      </c>
      <c r="H204" s="51">
        <v>-77.67109304</v>
      </c>
      <c r="I204" s="23">
        <v>952.8</v>
      </c>
      <c r="J204" s="19">
        <f t="shared" si="23"/>
        <v>923.5</v>
      </c>
      <c r="K204" s="18">
        <f t="shared" si="20"/>
        <v>770.1704464534288</v>
      </c>
      <c r="L204" s="18">
        <f t="shared" si="21"/>
        <v>955.9704464534288</v>
      </c>
      <c r="M204" s="18">
        <f t="shared" si="22"/>
        <v>939.4704464534288</v>
      </c>
      <c r="N204" s="22">
        <f t="shared" si="24"/>
        <v>947.7204464534288</v>
      </c>
      <c r="O204" s="19">
        <v>25.1</v>
      </c>
      <c r="P204" s="19">
        <v>71.1</v>
      </c>
      <c r="Q204" s="19">
        <v>91.4</v>
      </c>
      <c r="S204" s="14">
        <v>0.0002315</v>
      </c>
      <c r="T204" s="14">
        <v>0.0001562</v>
      </c>
      <c r="U204" s="14">
        <v>8.904E-05</v>
      </c>
      <c r="V204" s="55">
        <v>888.6</v>
      </c>
      <c r="W204" s="55">
        <v>314</v>
      </c>
      <c r="X204" s="55">
        <v>309.1</v>
      </c>
      <c r="Y204" s="55">
        <v>21.2</v>
      </c>
      <c r="Z204" s="25">
        <v>3.384</v>
      </c>
      <c r="AC204" s="25">
        <v>0.585</v>
      </c>
      <c r="AD204" s="56">
        <v>5.53</v>
      </c>
      <c r="AE204" s="56">
        <f t="shared" si="18"/>
        <v>4.605666666666667</v>
      </c>
      <c r="AF204" s="24">
        <v>12.236</v>
      </c>
      <c r="AG204" s="22">
        <v>947.7204464534288</v>
      </c>
    </row>
    <row r="205" spans="1:33" ht="12.75">
      <c r="A205" s="13">
        <f t="shared" si="19"/>
        <v>37071</v>
      </c>
      <c r="B205" s="20">
        <v>180</v>
      </c>
      <c r="C205" s="16">
        <v>0.74745369</v>
      </c>
      <c r="D205" s="21">
        <v>0.74745369</v>
      </c>
      <c r="E205" s="17">
        <v>1957</v>
      </c>
      <c r="F205" s="54">
        <v>0</v>
      </c>
      <c r="G205" s="51">
        <v>39.38264976</v>
      </c>
      <c r="H205" s="51">
        <v>-77.66250724</v>
      </c>
      <c r="I205" s="23">
        <v>957.8</v>
      </c>
      <c r="J205" s="19">
        <f t="shared" si="23"/>
        <v>928.5</v>
      </c>
      <c r="K205" s="18">
        <f t="shared" si="20"/>
        <v>725.3325871258818</v>
      </c>
      <c r="L205" s="18">
        <f t="shared" si="21"/>
        <v>911.1325871258819</v>
      </c>
      <c r="M205" s="18">
        <f t="shared" si="22"/>
        <v>894.6325871258819</v>
      </c>
      <c r="N205" s="22">
        <f t="shared" si="24"/>
        <v>902.8825871258819</v>
      </c>
      <c r="O205" s="19">
        <v>25.8</v>
      </c>
      <c r="P205" s="19">
        <v>69.5</v>
      </c>
      <c r="Q205" s="19">
        <v>90.4</v>
      </c>
      <c r="Z205" s="25">
        <v>7.554</v>
      </c>
      <c r="AC205" s="25">
        <v>0.605</v>
      </c>
      <c r="AD205" s="56">
        <v>5.53</v>
      </c>
      <c r="AE205" s="56">
        <f aca="true" t="shared" si="25" ref="AE205:AE259">AVERAGE(AD200:AD205)</f>
        <v>4.975500000000001</v>
      </c>
      <c r="AF205" s="24">
        <v>12.189</v>
      </c>
      <c r="AG205" s="22">
        <v>902.8825871258819</v>
      </c>
    </row>
    <row r="206" spans="1:33" ht="12.75">
      <c r="A206" s="13">
        <f t="shared" si="19"/>
        <v>37071</v>
      </c>
      <c r="B206" s="20">
        <v>180</v>
      </c>
      <c r="C206" s="16">
        <v>0.747569442</v>
      </c>
      <c r="D206" s="21">
        <v>0.747569442</v>
      </c>
      <c r="E206" s="17">
        <v>1967</v>
      </c>
      <c r="F206" s="54">
        <v>0</v>
      </c>
      <c r="G206" s="51">
        <v>39.37995548</v>
      </c>
      <c r="H206" s="51">
        <v>-77.65372475</v>
      </c>
      <c r="I206" s="23">
        <v>959.5</v>
      </c>
      <c r="J206" s="19">
        <f t="shared" si="23"/>
        <v>930.2</v>
      </c>
      <c r="K206" s="18">
        <f t="shared" si="20"/>
        <v>710.1427003569207</v>
      </c>
      <c r="L206" s="18">
        <f t="shared" si="21"/>
        <v>895.9427003569208</v>
      </c>
      <c r="M206" s="18">
        <f t="shared" si="22"/>
        <v>879.4427003569208</v>
      </c>
      <c r="N206" s="22">
        <f t="shared" si="24"/>
        <v>887.6927003569208</v>
      </c>
      <c r="O206" s="19">
        <v>25.9</v>
      </c>
      <c r="P206" s="19">
        <v>74.3</v>
      </c>
      <c r="Q206" s="19">
        <v>88.8</v>
      </c>
      <c r="R206" s="14">
        <v>1.81E-05</v>
      </c>
      <c r="Z206" s="25">
        <v>9.763</v>
      </c>
      <c r="AC206" s="25">
        <v>0.545</v>
      </c>
      <c r="AD206" s="56">
        <v>4.42</v>
      </c>
      <c r="AE206" s="56">
        <f t="shared" si="25"/>
        <v>4.975333333333334</v>
      </c>
      <c r="AF206" s="24">
        <v>12.154</v>
      </c>
      <c r="AG206" s="22">
        <v>887.6927003569208</v>
      </c>
    </row>
    <row r="207" spans="1:33" ht="12.75">
      <c r="A207" s="13">
        <f t="shared" si="19"/>
        <v>37071</v>
      </c>
      <c r="B207" s="20">
        <v>180</v>
      </c>
      <c r="C207" s="16">
        <v>0.747685194</v>
      </c>
      <c r="D207" s="21">
        <v>0.747685194</v>
      </c>
      <c r="E207" s="17">
        <v>1977</v>
      </c>
      <c r="F207" s="54">
        <v>0</v>
      </c>
      <c r="G207" s="51">
        <v>39.37715564</v>
      </c>
      <c r="H207" s="51">
        <v>-77.64469225</v>
      </c>
      <c r="I207" s="23">
        <v>959.7</v>
      </c>
      <c r="J207" s="19">
        <f t="shared" si="23"/>
        <v>930.4000000000001</v>
      </c>
      <c r="K207" s="18">
        <f t="shared" si="20"/>
        <v>708.357480233523</v>
      </c>
      <c r="L207" s="18">
        <f t="shared" si="21"/>
        <v>894.1574802335231</v>
      </c>
      <c r="M207" s="18">
        <f t="shared" si="22"/>
        <v>877.6574802335231</v>
      </c>
      <c r="N207" s="22">
        <f t="shared" si="24"/>
        <v>885.9074802335231</v>
      </c>
      <c r="O207" s="19">
        <v>25.8</v>
      </c>
      <c r="P207" s="19">
        <v>74.5</v>
      </c>
      <c r="Q207" s="19">
        <v>92.9</v>
      </c>
      <c r="S207" s="14">
        <v>0.0002263</v>
      </c>
      <c r="T207" s="14">
        <v>0.0001555</v>
      </c>
      <c r="U207" s="14">
        <v>8.82E-05</v>
      </c>
      <c r="V207" s="55">
        <v>894.6</v>
      </c>
      <c r="W207" s="55">
        <v>314</v>
      </c>
      <c r="X207" s="55">
        <v>309</v>
      </c>
      <c r="Y207" s="55">
        <v>21.4</v>
      </c>
      <c r="Z207" s="25">
        <v>9.765</v>
      </c>
      <c r="AC207" s="25">
        <v>0.565</v>
      </c>
      <c r="AD207" s="56">
        <v>5.529</v>
      </c>
      <c r="AE207" s="56">
        <f t="shared" si="25"/>
        <v>5.160000000000001</v>
      </c>
      <c r="AF207" s="24">
        <v>12.213</v>
      </c>
      <c r="AG207" s="22">
        <v>885.9074802335231</v>
      </c>
    </row>
    <row r="208" spans="1:33" ht="12.75">
      <c r="A208" s="13">
        <f t="shared" si="19"/>
        <v>37071</v>
      </c>
      <c r="B208" s="20">
        <v>180</v>
      </c>
      <c r="C208" s="16">
        <v>0.747800946</v>
      </c>
      <c r="D208" s="21">
        <v>0.747800946</v>
      </c>
      <c r="E208" s="17">
        <v>1987</v>
      </c>
      <c r="F208" s="54">
        <v>0</v>
      </c>
      <c r="G208" s="51">
        <v>39.37441351</v>
      </c>
      <c r="H208" s="51">
        <v>-77.63571362</v>
      </c>
      <c r="I208" s="23">
        <v>963.7</v>
      </c>
      <c r="J208" s="19">
        <f t="shared" si="23"/>
        <v>934.4000000000001</v>
      </c>
      <c r="K208" s="18">
        <f t="shared" si="20"/>
        <v>672.7334385877772</v>
      </c>
      <c r="L208" s="18">
        <f t="shared" si="21"/>
        <v>858.5334385877773</v>
      </c>
      <c r="M208" s="18">
        <f t="shared" si="22"/>
        <v>842.0334385877773</v>
      </c>
      <c r="N208" s="22">
        <f t="shared" si="24"/>
        <v>850.2834385877773</v>
      </c>
      <c r="O208" s="19">
        <v>26.5</v>
      </c>
      <c r="P208" s="19">
        <v>68.9</v>
      </c>
      <c r="Q208" s="19">
        <v>91.3</v>
      </c>
      <c r="Z208" s="25">
        <v>9.759</v>
      </c>
      <c r="AC208" s="25">
        <v>0.554</v>
      </c>
      <c r="AD208" s="56">
        <v>5.529</v>
      </c>
      <c r="AE208" s="56">
        <f t="shared" si="25"/>
        <v>5.344666666666666</v>
      </c>
      <c r="AF208" s="24">
        <v>12.206</v>
      </c>
      <c r="AG208" s="22">
        <v>850.2834385877773</v>
      </c>
    </row>
    <row r="209" spans="1:33" ht="12.75">
      <c r="A209" s="13">
        <f t="shared" si="19"/>
        <v>37071</v>
      </c>
      <c r="B209" s="20">
        <v>180</v>
      </c>
      <c r="C209" s="16">
        <v>0.747916639</v>
      </c>
      <c r="D209" s="21">
        <v>0.747916639</v>
      </c>
      <c r="E209" s="17">
        <v>1997</v>
      </c>
      <c r="F209" s="54">
        <v>0</v>
      </c>
      <c r="G209" s="51">
        <v>39.37158351</v>
      </c>
      <c r="H209" s="51">
        <v>-77.62674382</v>
      </c>
      <c r="I209" s="23">
        <v>966</v>
      </c>
      <c r="J209" s="19">
        <f t="shared" si="23"/>
        <v>936.7</v>
      </c>
      <c r="K209" s="18">
        <f t="shared" si="20"/>
        <v>652.3186047733147</v>
      </c>
      <c r="L209" s="18">
        <f t="shared" si="21"/>
        <v>838.1186047733147</v>
      </c>
      <c r="M209" s="18">
        <f t="shared" si="22"/>
        <v>821.6186047733147</v>
      </c>
      <c r="N209" s="22">
        <f t="shared" si="24"/>
        <v>829.8686047733147</v>
      </c>
      <c r="O209" s="19">
        <v>26.6</v>
      </c>
      <c r="P209" s="19">
        <v>69</v>
      </c>
      <c r="Q209" s="19">
        <v>93.9</v>
      </c>
      <c r="Z209" s="25">
        <v>-0.228</v>
      </c>
      <c r="AC209" s="25">
        <v>0.556</v>
      </c>
      <c r="AD209" s="56">
        <v>5.529</v>
      </c>
      <c r="AE209" s="56">
        <f t="shared" si="25"/>
        <v>5.3445</v>
      </c>
      <c r="AF209" s="24">
        <v>12.136</v>
      </c>
      <c r="AG209" s="22">
        <v>829.8686047733147</v>
      </c>
    </row>
    <row r="210" spans="1:33" ht="12.75">
      <c r="A210" s="13">
        <f t="shared" si="19"/>
        <v>37071</v>
      </c>
      <c r="B210" s="20">
        <v>180</v>
      </c>
      <c r="C210" s="16">
        <v>0.748032391</v>
      </c>
      <c r="D210" s="21">
        <v>0.748032391</v>
      </c>
      <c r="E210" s="17">
        <v>2007</v>
      </c>
      <c r="F210" s="54">
        <v>0</v>
      </c>
      <c r="G210" s="51">
        <v>39.36878899</v>
      </c>
      <c r="H210" s="51">
        <v>-77.61774481</v>
      </c>
      <c r="I210" s="23">
        <v>968</v>
      </c>
      <c r="J210" s="19">
        <f t="shared" si="23"/>
        <v>938.7</v>
      </c>
      <c r="K210" s="18">
        <f t="shared" si="20"/>
        <v>634.6072802131998</v>
      </c>
      <c r="L210" s="18">
        <f t="shared" si="21"/>
        <v>820.4072802131998</v>
      </c>
      <c r="M210" s="18">
        <f t="shared" si="22"/>
        <v>803.9072802131998</v>
      </c>
      <c r="N210" s="22">
        <f t="shared" si="24"/>
        <v>812.1572802131998</v>
      </c>
      <c r="O210" s="19">
        <v>26.8</v>
      </c>
      <c r="P210" s="19">
        <v>66.8</v>
      </c>
      <c r="Q210" s="19">
        <v>93.9</v>
      </c>
      <c r="S210" s="14">
        <v>0.0002316</v>
      </c>
      <c r="T210" s="14">
        <v>0.0001573</v>
      </c>
      <c r="U210" s="14">
        <v>9.207E-05</v>
      </c>
      <c r="V210" s="55">
        <v>901.7</v>
      </c>
      <c r="W210" s="55">
        <v>314</v>
      </c>
      <c r="X210" s="55">
        <v>309</v>
      </c>
      <c r="Y210" s="55">
        <v>22.1</v>
      </c>
      <c r="Z210" s="25">
        <v>-0.229</v>
      </c>
      <c r="AC210" s="25">
        <v>0.545</v>
      </c>
      <c r="AD210" s="56">
        <v>4.419</v>
      </c>
      <c r="AE210" s="56">
        <f t="shared" si="25"/>
        <v>5.1593333333333335</v>
      </c>
      <c r="AF210" s="24">
        <v>12.208</v>
      </c>
      <c r="AG210" s="22">
        <v>812.1572802131998</v>
      </c>
    </row>
    <row r="211" spans="1:33" ht="12.75">
      <c r="A211" s="13">
        <f t="shared" si="19"/>
        <v>37071</v>
      </c>
      <c r="B211" s="20">
        <v>180</v>
      </c>
      <c r="C211" s="16">
        <v>0.748148143</v>
      </c>
      <c r="D211" s="21">
        <v>0.748148143</v>
      </c>
      <c r="E211" s="17">
        <v>2017</v>
      </c>
      <c r="F211" s="54">
        <v>0</v>
      </c>
      <c r="G211" s="51">
        <v>39.36599522</v>
      </c>
      <c r="H211" s="51">
        <v>-77.60868123</v>
      </c>
      <c r="I211" s="23">
        <v>971.1</v>
      </c>
      <c r="J211" s="19">
        <f t="shared" si="23"/>
        <v>941.8000000000001</v>
      </c>
      <c r="K211" s="18">
        <f t="shared" si="20"/>
        <v>607.2291652737587</v>
      </c>
      <c r="L211" s="18">
        <f t="shared" si="21"/>
        <v>793.0291652737587</v>
      </c>
      <c r="M211" s="18">
        <f t="shared" si="22"/>
        <v>776.5291652737587</v>
      </c>
      <c r="N211" s="22">
        <f t="shared" si="24"/>
        <v>784.7791652737587</v>
      </c>
      <c r="O211" s="19">
        <v>26.9</v>
      </c>
      <c r="P211" s="19">
        <v>68.7</v>
      </c>
      <c r="Q211" s="19">
        <v>93.9</v>
      </c>
      <c r="Z211" s="25">
        <v>6.859</v>
      </c>
      <c r="AC211" s="25">
        <v>0.555</v>
      </c>
      <c r="AD211" s="56">
        <v>5.528</v>
      </c>
      <c r="AE211" s="56">
        <f t="shared" si="25"/>
        <v>5.159</v>
      </c>
      <c r="AF211" s="24">
        <v>12.226</v>
      </c>
      <c r="AG211" s="22">
        <v>784.7791652737587</v>
      </c>
    </row>
    <row r="212" spans="1:33" ht="12.75">
      <c r="A212" s="13">
        <f t="shared" si="19"/>
        <v>37071</v>
      </c>
      <c r="B212" s="20">
        <v>180</v>
      </c>
      <c r="C212" s="16">
        <v>0.748263896</v>
      </c>
      <c r="D212" s="21">
        <v>0.748263896</v>
      </c>
      <c r="E212" s="17">
        <v>2027</v>
      </c>
      <c r="F212" s="54">
        <v>0</v>
      </c>
      <c r="G212" s="51">
        <v>39.36321355</v>
      </c>
      <c r="H212" s="51">
        <v>-77.59963675</v>
      </c>
      <c r="I212" s="23">
        <v>974.3</v>
      </c>
      <c r="J212" s="19">
        <f t="shared" si="23"/>
        <v>945</v>
      </c>
      <c r="K212" s="18">
        <f t="shared" si="20"/>
        <v>579.0622478811014</v>
      </c>
      <c r="L212" s="18">
        <f t="shared" si="21"/>
        <v>764.8622478811014</v>
      </c>
      <c r="M212" s="18">
        <f t="shared" si="22"/>
        <v>748.3622478811014</v>
      </c>
      <c r="N212" s="22">
        <f t="shared" si="24"/>
        <v>756.6122478811014</v>
      </c>
      <c r="O212" s="19">
        <v>27.5</v>
      </c>
      <c r="P212" s="19">
        <v>65.5</v>
      </c>
      <c r="Q212" s="19">
        <v>90.4</v>
      </c>
      <c r="R212" s="14">
        <v>7.87E-06</v>
      </c>
      <c r="Z212" s="25">
        <v>0.724</v>
      </c>
      <c r="AC212" s="25">
        <v>0.585</v>
      </c>
      <c r="AD212" s="56">
        <v>5.528</v>
      </c>
      <c r="AE212" s="56">
        <f t="shared" si="25"/>
        <v>5.343666666666667</v>
      </c>
      <c r="AF212" s="24">
        <v>12.171</v>
      </c>
      <c r="AG212" s="22">
        <v>756.6122478811014</v>
      </c>
    </row>
    <row r="213" spans="1:33" ht="12.75">
      <c r="A213" s="13">
        <f t="shared" si="19"/>
        <v>37071</v>
      </c>
      <c r="B213" s="20">
        <v>180</v>
      </c>
      <c r="C213" s="16">
        <v>0.748379648</v>
      </c>
      <c r="D213" s="21">
        <v>0.748379648</v>
      </c>
      <c r="E213" s="17">
        <v>2037</v>
      </c>
      <c r="F213" s="54">
        <v>0</v>
      </c>
      <c r="G213" s="51">
        <v>39.36042677</v>
      </c>
      <c r="H213" s="51">
        <v>-77.59055952</v>
      </c>
      <c r="I213" s="23">
        <v>973</v>
      </c>
      <c r="J213" s="19">
        <f t="shared" si="23"/>
        <v>943.7</v>
      </c>
      <c r="K213" s="18">
        <f t="shared" si="20"/>
        <v>590.4935376448309</v>
      </c>
      <c r="L213" s="18">
        <f t="shared" si="21"/>
        <v>776.2935376448308</v>
      </c>
      <c r="M213" s="18">
        <f t="shared" si="22"/>
        <v>759.7935376448308</v>
      </c>
      <c r="N213" s="22">
        <f t="shared" si="24"/>
        <v>768.0435376448308</v>
      </c>
      <c r="O213" s="19">
        <v>27.3</v>
      </c>
      <c r="P213" s="19">
        <v>64</v>
      </c>
      <c r="Q213" s="19">
        <v>90.9</v>
      </c>
      <c r="S213" s="14">
        <v>0.000236</v>
      </c>
      <c r="T213" s="14">
        <v>0.0001613</v>
      </c>
      <c r="U213" s="14">
        <v>9.189E-05</v>
      </c>
      <c r="V213" s="55">
        <v>909.2</v>
      </c>
      <c r="W213" s="55">
        <v>314</v>
      </c>
      <c r="X213" s="55">
        <v>308.9</v>
      </c>
      <c r="Y213" s="55">
        <v>22.1</v>
      </c>
      <c r="Z213" s="25">
        <v>0.377</v>
      </c>
      <c r="AC213" s="25">
        <v>0.575</v>
      </c>
      <c r="AD213" s="56">
        <v>5.528</v>
      </c>
      <c r="AE213" s="56">
        <f t="shared" si="25"/>
        <v>5.3435</v>
      </c>
      <c r="AF213" s="24">
        <v>12.223</v>
      </c>
      <c r="AG213" s="22">
        <v>768.0435376448308</v>
      </c>
    </row>
    <row r="214" spans="1:33" ht="12.75">
      <c r="A214" s="13">
        <f t="shared" si="19"/>
        <v>37071</v>
      </c>
      <c r="B214" s="20">
        <v>180</v>
      </c>
      <c r="C214" s="16">
        <v>0.7484954</v>
      </c>
      <c r="D214" s="21">
        <v>0.7484954</v>
      </c>
      <c r="E214" s="17">
        <v>2047</v>
      </c>
      <c r="F214" s="54">
        <v>0</v>
      </c>
      <c r="G214" s="51">
        <v>39.35767104</v>
      </c>
      <c r="H214" s="51">
        <v>-77.58160517</v>
      </c>
      <c r="I214" s="23">
        <v>974.8</v>
      </c>
      <c r="J214" s="19">
        <f t="shared" si="23"/>
        <v>945.5</v>
      </c>
      <c r="K214" s="18">
        <f t="shared" si="20"/>
        <v>574.669784741392</v>
      </c>
      <c r="L214" s="18">
        <f t="shared" si="21"/>
        <v>760.469784741392</v>
      </c>
      <c r="M214" s="18">
        <f t="shared" si="22"/>
        <v>743.969784741392</v>
      </c>
      <c r="N214" s="22">
        <f t="shared" si="24"/>
        <v>752.219784741392</v>
      </c>
      <c r="O214" s="19">
        <v>27.1</v>
      </c>
      <c r="P214" s="19">
        <v>67.1</v>
      </c>
      <c r="Q214" s="19">
        <v>93.9</v>
      </c>
      <c r="Z214" s="25">
        <v>9.763</v>
      </c>
      <c r="AC214" s="25">
        <v>0.566</v>
      </c>
      <c r="AD214" s="56">
        <v>5.528</v>
      </c>
      <c r="AE214" s="56">
        <f t="shared" si="25"/>
        <v>5.343333333333333</v>
      </c>
      <c r="AF214" s="24">
        <v>12.169</v>
      </c>
      <c r="AG214" s="22">
        <v>752.219784741392</v>
      </c>
    </row>
    <row r="215" spans="1:33" ht="12.75">
      <c r="A215" s="13">
        <f t="shared" si="19"/>
        <v>37071</v>
      </c>
      <c r="B215" s="20">
        <v>180</v>
      </c>
      <c r="C215" s="16">
        <v>0.748611093</v>
      </c>
      <c r="D215" s="21">
        <v>0.748611093</v>
      </c>
      <c r="E215" s="17">
        <v>2057</v>
      </c>
      <c r="F215" s="54">
        <v>0</v>
      </c>
      <c r="G215" s="51">
        <v>39.35501183</v>
      </c>
      <c r="H215" s="51">
        <v>-77.57292843</v>
      </c>
      <c r="I215" s="23">
        <v>974.9</v>
      </c>
      <c r="J215" s="19">
        <f t="shared" si="23"/>
        <v>945.6</v>
      </c>
      <c r="K215" s="18">
        <f t="shared" si="20"/>
        <v>573.7915708574365</v>
      </c>
      <c r="L215" s="18">
        <f t="shared" si="21"/>
        <v>759.5915708574364</v>
      </c>
      <c r="M215" s="18">
        <f t="shared" si="22"/>
        <v>743.0915708574364</v>
      </c>
      <c r="N215" s="22">
        <f t="shared" si="24"/>
        <v>751.3415708574364</v>
      </c>
      <c r="O215" s="19">
        <v>27.2</v>
      </c>
      <c r="P215" s="19">
        <v>67</v>
      </c>
      <c r="Q215" s="19">
        <v>94.8</v>
      </c>
      <c r="Z215" s="25">
        <v>3.017</v>
      </c>
      <c r="AC215" s="25">
        <v>0.596</v>
      </c>
      <c r="AD215" s="56">
        <v>5.527</v>
      </c>
      <c r="AE215" s="56">
        <f t="shared" si="25"/>
        <v>5.342999999999999</v>
      </c>
      <c r="AF215" s="24">
        <v>12.202</v>
      </c>
      <c r="AG215" s="22">
        <v>751.3415708574364</v>
      </c>
    </row>
    <row r="216" spans="1:33" ht="12.75">
      <c r="A216" s="13">
        <f t="shared" si="19"/>
        <v>37071</v>
      </c>
      <c r="B216" s="20">
        <v>180</v>
      </c>
      <c r="C216" s="16">
        <v>0.748726845</v>
      </c>
      <c r="D216" s="21">
        <v>0.748726845</v>
      </c>
      <c r="E216" s="17">
        <v>2067</v>
      </c>
      <c r="F216" s="54">
        <v>0</v>
      </c>
      <c r="G216" s="51">
        <v>39.35235301</v>
      </c>
      <c r="H216" s="51">
        <v>-77.56424395</v>
      </c>
      <c r="I216" s="23">
        <v>973.7</v>
      </c>
      <c r="J216" s="19">
        <f t="shared" si="23"/>
        <v>944.4000000000001</v>
      </c>
      <c r="K216" s="18">
        <f t="shared" si="20"/>
        <v>584.3362724292994</v>
      </c>
      <c r="L216" s="18">
        <f t="shared" si="21"/>
        <v>770.1362724292994</v>
      </c>
      <c r="M216" s="18">
        <f t="shared" si="22"/>
        <v>753.6362724292994</v>
      </c>
      <c r="N216" s="22">
        <f t="shared" si="24"/>
        <v>761.8862724292994</v>
      </c>
      <c r="O216" s="19">
        <v>27.2</v>
      </c>
      <c r="P216" s="19">
        <v>68.5</v>
      </c>
      <c r="Q216" s="19">
        <v>93.4</v>
      </c>
      <c r="S216" s="14">
        <v>0.0002335</v>
      </c>
      <c r="T216" s="14">
        <v>0.0001599</v>
      </c>
      <c r="U216" s="14">
        <v>8.951E-05</v>
      </c>
      <c r="V216" s="55">
        <v>911.3</v>
      </c>
      <c r="W216" s="55">
        <v>314</v>
      </c>
      <c r="X216" s="55">
        <v>308.9</v>
      </c>
      <c r="Y216" s="55">
        <v>21.8</v>
      </c>
      <c r="Z216" s="25">
        <v>-0.229</v>
      </c>
      <c r="AC216" s="25">
        <v>0.616</v>
      </c>
      <c r="AD216" s="56">
        <v>5.527</v>
      </c>
      <c r="AE216" s="56">
        <f t="shared" si="25"/>
        <v>5.527666666666666</v>
      </c>
      <c r="AF216" s="24">
        <v>12.223</v>
      </c>
      <c r="AG216" s="22">
        <v>761.8862724292994</v>
      </c>
    </row>
    <row r="217" spans="1:33" ht="12.75">
      <c r="A217" s="13">
        <f t="shared" si="19"/>
        <v>37071</v>
      </c>
      <c r="B217" s="20">
        <v>180</v>
      </c>
      <c r="C217" s="16">
        <v>0.748842597</v>
      </c>
      <c r="D217" s="21">
        <v>0.748842597</v>
      </c>
      <c r="E217" s="17">
        <v>2077</v>
      </c>
      <c r="F217" s="54">
        <v>0</v>
      </c>
      <c r="G217" s="51">
        <v>39.34979119</v>
      </c>
      <c r="H217" s="51">
        <v>-77.55568549</v>
      </c>
      <c r="I217" s="23">
        <v>974.8</v>
      </c>
      <c r="J217" s="19">
        <f t="shared" si="23"/>
        <v>945.5</v>
      </c>
      <c r="K217" s="18">
        <f t="shared" si="20"/>
        <v>574.669784741392</v>
      </c>
      <c r="L217" s="18">
        <f t="shared" si="21"/>
        <v>760.469784741392</v>
      </c>
      <c r="M217" s="18">
        <f t="shared" si="22"/>
        <v>743.969784741392</v>
      </c>
      <c r="N217" s="22">
        <f t="shared" si="24"/>
        <v>752.219784741392</v>
      </c>
      <c r="O217" s="19">
        <v>27.2</v>
      </c>
      <c r="P217" s="19">
        <v>67.7</v>
      </c>
      <c r="Q217" s="19">
        <v>89.8</v>
      </c>
      <c r="Z217" s="25">
        <v>1.266</v>
      </c>
      <c r="AC217" s="25">
        <v>0.624</v>
      </c>
      <c r="AD217" s="56">
        <v>5.527</v>
      </c>
      <c r="AE217" s="56">
        <f t="shared" si="25"/>
        <v>5.5275</v>
      </c>
      <c r="AF217" s="24">
        <v>12.175</v>
      </c>
      <c r="AG217" s="22">
        <v>752.219784741392</v>
      </c>
    </row>
    <row r="218" spans="1:33" ht="12.75">
      <c r="A218" s="13">
        <f t="shared" si="19"/>
        <v>37071</v>
      </c>
      <c r="B218" s="20">
        <v>180</v>
      </c>
      <c r="C218" s="16">
        <v>0.748958349</v>
      </c>
      <c r="D218" s="21">
        <v>0.748958349</v>
      </c>
      <c r="E218" s="17">
        <v>2087</v>
      </c>
      <c r="F218" s="54">
        <v>0</v>
      </c>
      <c r="G218" s="51">
        <v>39.34722176</v>
      </c>
      <c r="H218" s="51">
        <v>-77.54713324</v>
      </c>
      <c r="I218" s="23">
        <v>977.7</v>
      </c>
      <c r="J218" s="19">
        <f t="shared" si="23"/>
        <v>948.4000000000001</v>
      </c>
      <c r="K218" s="18">
        <f t="shared" si="20"/>
        <v>549.2392152288944</v>
      </c>
      <c r="L218" s="18">
        <f t="shared" si="21"/>
        <v>735.0392152288944</v>
      </c>
      <c r="M218" s="18">
        <f t="shared" si="22"/>
        <v>718.5392152288944</v>
      </c>
      <c r="N218" s="22">
        <f t="shared" si="24"/>
        <v>726.7892152288944</v>
      </c>
      <c r="O218" s="19">
        <v>27.5</v>
      </c>
      <c r="P218" s="19">
        <v>65</v>
      </c>
      <c r="Q218" s="19">
        <v>87.4</v>
      </c>
      <c r="R218" s="14">
        <v>1.43E-05</v>
      </c>
      <c r="Z218" s="25">
        <v>3.534</v>
      </c>
      <c r="AC218" s="25">
        <v>0.606</v>
      </c>
      <c r="AD218" s="56">
        <v>5.527</v>
      </c>
      <c r="AE218" s="56">
        <f t="shared" si="25"/>
        <v>5.527333333333334</v>
      </c>
      <c r="AF218" s="24">
        <v>12.204</v>
      </c>
      <c r="AG218" s="22">
        <v>726.7892152288944</v>
      </c>
    </row>
    <row r="219" spans="1:33" ht="12.75">
      <c r="A219" s="13">
        <f t="shared" si="19"/>
        <v>37071</v>
      </c>
      <c r="B219" s="20">
        <v>180</v>
      </c>
      <c r="C219" s="16">
        <v>0.749074101</v>
      </c>
      <c r="D219" s="21">
        <v>0.749074101</v>
      </c>
      <c r="E219" s="17">
        <v>2097</v>
      </c>
      <c r="F219" s="54">
        <v>0</v>
      </c>
      <c r="G219" s="51">
        <v>39.34459305</v>
      </c>
      <c r="H219" s="51">
        <v>-77.53841303</v>
      </c>
      <c r="I219" s="23">
        <v>976.4</v>
      </c>
      <c r="J219" s="19">
        <f t="shared" si="23"/>
        <v>947.1</v>
      </c>
      <c r="K219" s="18">
        <f t="shared" si="20"/>
        <v>560.6294958684819</v>
      </c>
      <c r="L219" s="18">
        <f t="shared" si="21"/>
        <v>746.4294958684818</v>
      </c>
      <c r="M219" s="18">
        <f t="shared" si="22"/>
        <v>729.9294958684818</v>
      </c>
      <c r="N219" s="22">
        <f t="shared" si="24"/>
        <v>738.1794958684818</v>
      </c>
      <c r="O219" s="19">
        <v>27.1</v>
      </c>
      <c r="P219" s="19">
        <v>67.5</v>
      </c>
      <c r="Q219" s="19">
        <v>92</v>
      </c>
      <c r="Z219" s="25">
        <v>9.765</v>
      </c>
      <c r="AC219" s="25">
        <v>0.575</v>
      </c>
      <c r="AD219" s="56">
        <v>5.526</v>
      </c>
      <c r="AE219" s="56">
        <f t="shared" si="25"/>
        <v>5.527000000000001</v>
      </c>
      <c r="AF219" s="24">
        <v>12.245</v>
      </c>
      <c r="AG219" s="22">
        <v>738.1794958684818</v>
      </c>
    </row>
    <row r="220" spans="1:33" ht="12.75">
      <c r="A220" s="13">
        <f t="shared" si="19"/>
        <v>37071</v>
      </c>
      <c r="B220" s="20">
        <v>180</v>
      </c>
      <c r="C220" s="16">
        <v>0.749189794</v>
      </c>
      <c r="D220" s="21">
        <v>0.749189794</v>
      </c>
      <c r="E220" s="17">
        <v>2107</v>
      </c>
      <c r="F220" s="54">
        <v>0</v>
      </c>
      <c r="G220" s="51">
        <v>39.34202729</v>
      </c>
      <c r="H220" s="51">
        <v>-77.52976625</v>
      </c>
      <c r="I220" s="23">
        <v>978</v>
      </c>
      <c r="J220" s="19">
        <f t="shared" si="23"/>
        <v>948.7</v>
      </c>
      <c r="K220" s="18">
        <f t="shared" si="20"/>
        <v>546.6129061968298</v>
      </c>
      <c r="L220" s="18">
        <f t="shared" si="21"/>
        <v>732.4129061968299</v>
      </c>
      <c r="M220" s="18">
        <f t="shared" si="22"/>
        <v>715.9129061968299</v>
      </c>
      <c r="N220" s="22">
        <f t="shared" si="24"/>
        <v>724.1629061968299</v>
      </c>
      <c r="O220" s="19">
        <v>27.2</v>
      </c>
      <c r="P220" s="19">
        <v>68.7</v>
      </c>
      <c r="Q220" s="19">
        <v>89.9</v>
      </c>
      <c r="S220" s="14">
        <v>0.0002313</v>
      </c>
      <c r="T220" s="14">
        <v>0.0001576</v>
      </c>
      <c r="U220" s="14">
        <v>8.997E-05</v>
      </c>
      <c r="V220" s="55">
        <v>913</v>
      </c>
      <c r="W220" s="55">
        <v>314</v>
      </c>
      <c r="X220" s="55">
        <v>308.8</v>
      </c>
      <c r="Y220" s="55">
        <v>21.8</v>
      </c>
      <c r="Z220" s="25">
        <v>-0.229</v>
      </c>
      <c r="AC220" s="25">
        <v>0.585</v>
      </c>
      <c r="AD220" s="56">
        <v>5.526</v>
      </c>
      <c r="AE220" s="56">
        <f t="shared" si="25"/>
        <v>5.526666666666666</v>
      </c>
      <c r="AF220" s="24">
        <v>12.209</v>
      </c>
      <c r="AG220" s="22">
        <v>724.1629061968299</v>
      </c>
    </row>
    <row r="221" spans="1:33" ht="12.75">
      <c r="A221" s="13">
        <f t="shared" si="19"/>
        <v>37071</v>
      </c>
      <c r="B221" s="20">
        <v>180</v>
      </c>
      <c r="C221" s="16">
        <v>0.749305546</v>
      </c>
      <c r="D221" s="21">
        <v>0.749305546</v>
      </c>
      <c r="E221" s="17">
        <v>2117</v>
      </c>
      <c r="F221" s="54">
        <v>0</v>
      </c>
      <c r="G221" s="51">
        <v>39.33951098</v>
      </c>
      <c r="H221" s="51">
        <v>-77.52120885</v>
      </c>
      <c r="I221" s="23">
        <v>977.3</v>
      </c>
      <c r="J221" s="19">
        <f t="shared" si="23"/>
        <v>948</v>
      </c>
      <c r="K221" s="18">
        <f t="shared" si="20"/>
        <v>552.7422531935222</v>
      </c>
      <c r="L221" s="18">
        <f t="shared" si="21"/>
        <v>738.5422531935221</v>
      </c>
      <c r="M221" s="18">
        <f t="shared" si="22"/>
        <v>722.0422531935221</v>
      </c>
      <c r="N221" s="22">
        <f t="shared" si="24"/>
        <v>730.2922531935221</v>
      </c>
      <c r="O221" s="19">
        <v>27.3</v>
      </c>
      <c r="P221" s="19">
        <v>67.3</v>
      </c>
      <c r="Q221" s="19">
        <v>90.8</v>
      </c>
      <c r="Z221" s="25">
        <v>4.154</v>
      </c>
      <c r="AC221" s="25">
        <v>0.566</v>
      </c>
      <c r="AD221" s="56">
        <v>5.526</v>
      </c>
      <c r="AE221" s="56">
        <f t="shared" si="25"/>
        <v>5.5264999999999995</v>
      </c>
      <c r="AF221" s="24">
        <v>12.186</v>
      </c>
      <c r="AG221" s="22">
        <v>730.2922531935221</v>
      </c>
    </row>
    <row r="222" spans="1:33" ht="12.75">
      <c r="A222" s="13">
        <f t="shared" si="19"/>
        <v>37071</v>
      </c>
      <c r="B222" s="20">
        <v>180</v>
      </c>
      <c r="C222" s="16">
        <v>0.749421299</v>
      </c>
      <c r="D222" s="21">
        <v>0.749421299</v>
      </c>
      <c r="E222" s="17">
        <v>2127</v>
      </c>
      <c r="F222" s="54">
        <v>0</v>
      </c>
      <c r="G222" s="51">
        <v>39.33699689</v>
      </c>
      <c r="H222" s="51">
        <v>-77.51278014</v>
      </c>
      <c r="I222" s="23">
        <v>976.7</v>
      </c>
      <c r="J222" s="19">
        <f t="shared" si="23"/>
        <v>947.4000000000001</v>
      </c>
      <c r="K222" s="18">
        <f t="shared" si="20"/>
        <v>557.9995825061976</v>
      </c>
      <c r="L222" s="18">
        <f t="shared" si="21"/>
        <v>743.7995825061976</v>
      </c>
      <c r="M222" s="18">
        <f t="shared" si="22"/>
        <v>727.2995825061976</v>
      </c>
      <c r="N222" s="22">
        <f t="shared" si="24"/>
        <v>735.5495825061976</v>
      </c>
      <c r="O222" s="19">
        <v>26.9</v>
      </c>
      <c r="P222" s="19">
        <v>68</v>
      </c>
      <c r="Q222" s="19">
        <v>89.4</v>
      </c>
      <c r="Z222" s="25">
        <v>7.365</v>
      </c>
      <c r="AC222" s="25">
        <v>0.575</v>
      </c>
      <c r="AD222" s="56">
        <v>5.526</v>
      </c>
      <c r="AE222" s="56">
        <f t="shared" si="25"/>
        <v>5.5263333333333335</v>
      </c>
      <c r="AF222" s="24">
        <v>12.234</v>
      </c>
      <c r="AG222" s="22">
        <v>735.5495825061976</v>
      </c>
    </row>
    <row r="223" spans="1:33" ht="12.75">
      <c r="A223" s="13">
        <f t="shared" si="19"/>
        <v>37071</v>
      </c>
      <c r="B223" s="20">
        <v>180</v>
      </c>
      <c r="C223" s="16">
        <v>0.749537051</v>
      </c>
      <c r="D223" s="21">
        <v>0.749537051</v>
      </c>
      <c r="E223" s="17">
        <v>2137</v>
      </c>
      <c r="F223" s="54">
        <v>0</v>
      </c>
      <c r="G223" s="51">
        <v>39.33448834</v>
      </c>
      <c r="H223" s="51">
        <v>-77.50446342</v>
      </c>
      <c r="I223" s="23">
        <v>981.9</v>
      </c>
      <c r="J223" s="19">
        <f t="shared" si="23"/>
        <v>952.6</v>
      </c>
      <c r="K223" s="18">
        <f t="shared" si="20"/>
        <v>512.5462615096686</v>
      </c>
      <c r="L223" s="18">
        <f t="shared" si="21"/>
        <v>698.3462615096687</v>
      </c>
      <c r="M223" s="18">
        <f t="shared" si="22"/>
        <v>681.8462615096687</v>
      </c>
      <c r="N223" s="22">
        <f t="shared" si="24"/>
        <v>690.0962615096687</v>
      </c>
      <c r="O223" s="19">
        <v>27.8</v>
      </c>
      <c r="P223" s="19">
        <v>63.9</v>
      </c>
      <c r="Q223" s="19">
        <v>89.9</v>
      </c>
      <c r="S223" s="14">
        <v>0.000229</v>
      </c>
      <c r="T223" s="14">
        <v>0.0001579</v>
      </c>
      <c r="U223" s="14">
        <v>9.097E-05</v>
      </c>
      <c r="V223" s="55">
        <v>914.1</v>
      </c>
      <c r="W223" s="55">
        <v>314</v>
      </c>
      <c r="X223" s="55">
        <v>308.8</v>
      </c>
      <c r="Y223" s="55">
        <v>22.1</v>
      </c>
      <c r="Z223" s="25">
        <v>-0.229</v>
      </c>
      <c r="AC223" s="25">
        <v>0.545</v>
      </c>
      <c r="AD223" s="56">
        <v>4.415</v>
      </c>
      <c r="AE223" s="56">
        <f t="shared" si="25"/>
        <v>5.341</v>
      </c>
      <c r="AF223" s="24">
        <v>12.144</v>
      </c>
      <c r="AG223" s="22">
        <v>690.0962615096687</v>
      </c>
    </row>
    <row r="224" spans="1:33" ht="12.75">
      <c r="A224" s="13">
        <f t="shared" si="19"/>
        <v>37071</v>
      </c>
      <c r="B224" s="20">
        <v>180</v>
      </c>
      <c r="C224" s="16">
        <v>0.749652803</v>
      </c>
      <c r="D224" s="21">
        <v>0.749652803</v>
      </c>
      <c r="E224" s="17">
        <v>2147</v>
      </c>
      <c r="F224" s="54">
        <v>0</v>
      </c>
      <c r="G224" s="51">
        <v>39.33190271</v>
      </c>
      <c r="H224" s="51">
        <v>-77.49621787</v>
      </c>
      <c r="I224" s="23">
        <v>979.1</v>
      </c>
      <c r="J224" s="19">
        <f t="shared" si="23"/>
        <v>949.8000000000001</v>
      </c>
      <c r="K224" s="18">
        <f t="shared" si="20"/>
        <v>536.9902066641838</v>
      </c>
      <c r="L224" s="18">
        <f t="shared" si="21"/>
        <v>722.7902066641839</v>
      </c>
      <c r="M224" s="18">
        <f t="shared" si="22"/>
        <v>706.2902066641839</v>
      </c>
      <c r="N224" s="22">
        <f t="shared" si="24"/>
        <v>714.5402066641839</v>
      </c>
      <c r="O224" s="19">
        <v>27.4</v>
      </c>
      <c r="P224" s="19">
        <v>67.1</v>
      </c>
      <c r="Q224" s="19">
        <v>86.5</v>
      </c>
      <c r="R224" s="14">
        <v>8.81E-06</v>
      </c>
      <c r="Z224" s="25">
        <v>9.766</v>
      </c>
      <c r="AC224" s="25">
        <v>0.566</v>
      </c>
      <c r="AD224" s="56">
        <v>5.525</v>
      </c>
      <c r="AE224" s="56">
        <f t="shared" si="25"/>
        <v>5.3406666666666665</v>
      </c>
      <c r="AF224" s="24">
        <v>12.151</v>
      </c>
      <c r="AG224" s="22">
        <v>714.5402066641839</v>
      </c>
    </row>
    <row r="225" spans="1:33" ht="12.75">
      <c r="A225" s="13">
        <f t="shared" si="19"/>
        <v>37071</v>
      </c>
      <c r="B225" s="20">
        <v>180</v>
      </c>
      <c r="C225" s="16">
        <v>0.749768496</v>
      </c>
      <c r="D225" s="21">
        <v>0.749768496</v>
      </c>
      <c r="E225" s="17">
        <v>2157</v>
      </c>
      <c r="F225" s="54">
        <v>0</v>
      </c>
      <c r="G225" s="51">
        <v>39.32901499</v>
      </c>
      <c r="H225" s="51">
        <v>-77.48782705</v>
      </c>
      <c r="I225" s="23">
        <v>980</v>
      </c>
      <c r="J225" s="19">
        <f t="shared" si="23"/>
        <v>950.7</v>
      </c>
      <c r="K225" s="18">
        <f t="shared" si="20"/>
        <v>529.1253744690044</v>
      </c>
      <c r="L225" s="18">
        <f t="shared" si="21"/>
        <v>714.9253744690045</v>
      </c>
      <c r="M225" s="18">
        <f t="shared" si="22"/>
        <v>698.4253744690045</v>
      </c>
      <c r="N225" s="22">
        <f t="shared" si="24"/>
        <v>706.6753744690045</v>
      </c>
      <c r="O225" s="19">
        <v>27.2</v>
      </c>
      <c r="P225" s="19">
        <v>67.4</v>
      </c>
      <c r="Q225" s="19">
        <v>91.4</v>
      </c>
      <c r="Z225" s="25">
        <v>6.437</v>
      </c>
      <c r="AC225" s="25">
        <v>0.515</v>
      </c>
      <c r="AD225" s="56">
        <v>4.415</v>
      </c>
      <c r="AE225" s="56">
        <f t="shared" si="25"/>
        <v>5.1555</v>
      </c>
      <c r="AF225" s="24">
        <v>12.178</v>
      </c>
      <c r="AG225" s="22">
        <v>706.6753744690045</v>
      </c>
    </row>
    <row r="226" spans="1:33" ht="12.75">
      <c r="A226" s="13">
        <f t="shared" si="19"/>
        <v>37071</v>
      </c>
      <c r="B226" s="20">
        <v>180</v>
      </c>
      <c r="C226" s="16">
        <v>0.749884248</v>
      </c>
      <c r="D226" s="21">
        <v>0.749884248</v>
      </c>
      <c r="E226" s="17">
        <v>2167</v>
      </c>
      <c r="F226" s="54">
        <v>0</v>
      </c>
      <c r="G226" s="51">
        <v>39.32622264</v>
      </c>
      <c r="H226" s="51">
        <v>-77.47981725</v>
      </c>
      <c r="I226" s="23">
        <v>980.5</v>
      </c>
      <c r="J226" s="19">
        <f t="shared" si="23"/>
        <v>951.2</v>
      </c>
      <c r="K226" s="18">
        <f t="shared" si="20"/>
        <v>524.7592397808985</v>
      </c>
      <c r="L226" s="18">
        <f t="shared" si="21"/>
        <v>710.5592397808985</v>
      </c>
      <c r="M226" s="18">
        <f t="shared" si="22"/>
        <v>694.0592397808985</v>
      </c>
      <c r="N226" s="22">
        <f t="shared" si="24"/>
        <v>702.3092397808985</v>
      </c>
      <c r="O226" s="19">
        <v>27.6</v>
      </c>
      <c r="P226" s="19">
        <v>64.3</v>
      </c>
      <c r="Q226" s="19">
        <v>93.4</v>
      </c>
      <c r="S226" s="14">
        <v>0.0002288</v>
      </c>
      <c r="T226" s="14">
        <v>0.0001587</v>
      </c>
      <c r="U226" s="14">
        <v>9.064E-05</v>
      </c>
      <c r="V226" s="55">
        <v>916.6</v>
      </c>
      <c r="W226" s="55">
        <v>314</v>
      </c>
      <c r="X226" s="55">
        <v>308.8</v>
      </c>
      <c r="Y226" s="55">
        <v>22.3</v>
      </c>
      <c r="Z226" s="25">
        <v>7.987</v>
      </c>
      <c r="AC226" s="25">
        <v>0.536</v>
      </c>
      <c r="AD226" s="56">
        <v>4.415</v>
      </c>
      <c r="AE226" s="56">
        <f t="shared" si="25"/>
        <v>4.970333333333333</v>
      </c>
      <c r="AF226" s="24">
        <v>12.203</v>
      </c>
      <c r="AG226" s="22">
        <v>702.3092397808985</v>
      </c>
    </row>
    <row r="227" spans="1:33" ht="12.75">
      <c r="A227" s="13">
        <f t="shared" si="19"/>
        <v>37071</v>
      </c>
      <c r="B227" s="20">
        <v>180</v>
      </c>
      <c r="C227" s="16">
        <v>0.75</v>
      </c>
      <c r="D227" s="21">
        <v>0.75</v>
      </c>
      <c r="E227" s="17">
        <v>2177</v>
      </c>
      <c r="F227" s="54">
        <v>0</v>
      </c>
      <c r="G227" s="51">
        <v>39.32348107</v>
      </c>
      <c r="H227" s="51">
        <v>-77.47183858</v>
      </c>
      <c r="I227" s="23">
        <v>980.2</v>
      </c>
      <c r="J227" s="19">
        <f t="shared" si="23"/>
        <v>950.9000000000001</v>
      </c>
      <c r="K227" s="18">
        <f t="shared" si="20"/>
        <v>527.3786451037065</v>
      </c>
      <c r="L227" s="18">
        <f t="shared" si="21"/>
        <v>713.1786451037065</v>
      </c>
      <c r="M227" s="18">
        <f t="shared" si="22"/>
        <v>696.6786451037065</v>
      </c>
      <c r="N227" s="22">
        <f t="shared" si="24"/>
        <v>704.9286451037065</v>
      </c>
      <c r="O227" s="19">
        <v>27.5</v>
      </c>
      <c r="P227" s="19">
        <v>65.7</v>
      </c>
      <c r="Q227" s="19">
        <v>90.3</v>
      </c>
      <c r="Z227" s="25">
        <v>-0.229</v>
      </c>
      <c r="AC227" s="25">
        <v>0.585</v>
      </c>
      <c r="AD227" s="56">
        <v>5.524</v>
      </c>
      <c r="AE227" s="56">
        <f t="shared" si="25"/>
        <v>4.97</v>
      </c>
      <c r="AF227" s="24">
        <v>12.145</v>
      </c>
      <c r="AG227" s="22">
        <v>704.9286451037065</v>
      </c>
    </row>
    <row r="228" spans="1:33" ht="12.75">
      <c r="A228" s="13">
        <f t="shared" si="19"/>
        <v>37071</v>
      </c>
      <c r="B228" s="20">
        <v>180</v>
      </c>
      <c r="C228" s="16">
        <v>0.750115752</v>
      </c>
      <c r="D228" s="21">
        <v>0.750115752</v>
      </c>
      <c r="E228" s="17">
        <v>2187</v>
      </c>
      <c r="F228" s="54">
        <v>0</v>
      </c>
      <c r="G228" s="51">
        <v>39.32073818</v>
      </c>
      <c r="H228" s="51">
        <v>-77.46379848</v>
      </c>
      <c r="I228" s="23">
        <v>978.3</v>
      </c>
      <c r="J228" s="19">
        <f t="shared" si="23"/>
        <v>949</v>
      </c>
      <c r="K228" s="18">
        <f t="shared" si="20"/>
        <v>543.9874275307052</v>
      </c>
      <c r="L228" s="18">
        <f t="shared" si="21"/>
        <v>729.7874275307051</v>
      </c>
      <c r="M228" s="18">
        <f t="shared" si="22"/>
        <v>713.2874275307051</v>
      </c>
      <c r="N228" s="22">
        <f t="shared" si="24"/>
        <v>721.5374275307051</v>
      </c>
      <c r="O228" s="19">
        <v>27.3</v>
      </c>
      <c r="P228" s="19">
        <v>66.9</v>
      </c>
      <c r="Q228" s="19">
        <v>89.3</v>
      </c>
      <c r="Z228" s="25">
        <v>7.274</v>
      </c>
      <c r="AC228" s="25">
        <v>0.584</v>
      </c>
      <c r="AD228" s="56">
        <v>5.524</v>
      </c>
      <c r="AE228" s="56">
        <f t="shared" si="25"/>
        <v>4.969666666666667</v>
      </c>
      <c r="AF228" s="24">
        <v>12.225</v>
      </c>
      <c r="AG228" s="22">
        <v>721.5374275307051</v>
      </c>
    </row>
    <row r="229" spans="1:33" ht="12.75">
      <c r="A229" s="13">
        <f t="shared" si="19"/>
        <v>37071</v>
      </c>
      <c r="B229" s="20">
        <v>180</v>
      </c>
      <c r="C229" s="16">
        <v>0.750231504</v>
      </c>
      <c r="D229" s="21">
        <v>0.750231504</v>
      </c>
      <c r="E229" s="17">
        <v>2197</v>
      </c>
      <c r="F229" s="54">
        <v>0</v>
      </c>
      <c r="G229" s="51">
        <v>39.31798814</v>
      </c>
      <c r="H229" s="51">
        <v>-77.45573656</v>
      </c>
      <c r="I229" s="23">
        <v>978.1</v>
      </c>
      <c r="J229" s="19">
        <f t="shared" si="23"/>
        <v>948.8000000000001</v>
      </c>
      <c r="K229" s="18">
        <f t="shared" si="20"/>
        <v>545.7376544045035</v>
      </c>
      <c r="L229" s="18">
        <f t="shared" si="21"/>
        <v>731.5376544045034</v>
      </c>
      <c r="M229" s="18">
        <f t="shared" si="22"/>
        <v>715.0376544045034</v>
      </c>
      <c r="N229" s="22">
        <f t="shared" si="24"/>
        <v>723.2876544045034</v>
      </c>
      <c r="O229" s="19">
        <v>27.1</v>
      </c>
      <c r="P229" s="19">
        <v>68.6</v>
      </c>
      <c r="Q229" s="19">
        <v>93.2</v>
      </c>
      <c r="S229" s="14">
        <v>0.0002332</v>
      </c>
      <c r="T229" s="14">
        <v>0.0001614</v>
      </c>
      <c r="U229" s="14">
        <v>9.214E-05</v>
      </c>
      <c r="V229" s="55">
        <v>916.2</v>
      </c>
      <c r="W229" s="55">
        <v>314</v>
      </c>
      <c r="X229" s="55">
        <v>308.8</v>
      </c>
      <c r="Y229" s="55">
        <v>22.1</v>
      </c>
      <c r="Z229" s="25">
        <v>0.306</v>
      </c>
      <c r="AC229" s="25">
        <v>0.534</v>
      </c>
      <c r="AD229" s="56">
        <v>4.414</v>
      </c>
      <c r="AE229" s="56">
        <f t="shared" si="25"/>
        <v>4.9695</v>
      </c>
      <c r="AF229" s="24">
        <v>12.172</v>
      </c>
      <c r="AG229" s="22">
        <v>723.2876544045034</v>
      </c>
    </row>
    <row r="230" spans="1:33" ht="12.75">
      <c r="A230" s="13">
        <f t="shared" si="19"/>
        <v>37071</v>
      </c>
      <c r="B230" s="20">
        <v>180</v>
      </c>
      <c r="C230" s="16">
        <v>0.750347197</v>
      </c>
      <c r="D230" s="21">
        <v>0.750347197</v>
      </c>
      <c r="E230" s="17">
        <v>2207</v>
      </c>
      <c r="F230" s="54">
        <v>0</v>
      </c>
      <c r="G230" s="51">
        <v>39.31531836</v>
      </c>
      <c r="H230" s="51">
        <v>-77.44792004</v>
      </c>
      <c r="I230" s="23">
        <v>979.2</v>
      </c>
      <c r="J230" s="19">
        <f t="shared" si="23"/>
        <v>949.9000000000001</v>
      </c>
      <c r="K230" s="18">
        <f t="shared" si="20"/>
        <v>536.1159684813479</v>
      </c>
      <c r="L230" s="18">
        <f t="shared" si="21"/>
        <v>721.9159684813478</v>
      </c>
      <c r="M230" s="18">
        <f t="shared" si="22"/>
        <v>705.4159684813478</v>
      </c>
      <c r="N230" s="22">
        <f t="shared" si="24"/>
        <v>713.6659684813478</v>
      </c>
      <c r="O230" s="19">
        <v>27.2</v>
      </c>
      <c r="P230" s="19">
        <v>69.8</v>
      </c>
      <c r="Q230" s="19">
        <v>90.9</v>
      </c>
      <c r="R230" s="14">
        <v>1.49E-05</v>
      </c>
      <c r="Z230" s="25">
        <v>4.174</v>
      </c>
      <c r="AC230" s="25">
        <v>0.595</v>
      </c>
      <c r="AD230" s="56">
        <v>5.524</v>
      </c>
      <c r="AE230" s="56">
        <f t="shared" si="25"/>
        <v>4.969333333333334</v>
      </c>
      <c r="AF230" s="24">
        <v>12.227</v>
      </c>
      <c r="AG230" s="22">
        <v>713.6659684813478</v>
      </c>
    </row>
    <row r="231" spans="1:33" ht="12.75">
      <c r="A231" s="13">
        <f t="shared" si="19"/>
        <v>37071</v>
      </c>
      <c r="B231" s="20">
        <v>180</v>
      </c>
      <c r="C231" s="16">
        <v>0.750462949</v>
      </c>
      <c r="D231" s="21">
        <v>0.750462949</v>
      </c>
      <c r="E231" s="17">
        <v>2217</v>
      </c>
      <c r="F231" s="54">
        <v>0</v>
      </c>
      <c r="G231" s="51">
        <v>39.3126598</v>
      </c>
      <c r="H231" s="51">
        <v>-77.44014675</v>
      </c>
      <c r="I231" s="23">
        <v>979.2</v>
      </c>
      <c r="J231" s="19">
        <f t="shared" si="23"/>
        <v>949.9000000000001</v>
      </c>
      <c r="K231" s="18">
        <f t="shared" si="20"/>
        <v>536.1159684813479</v>
      </c>
      <c r="L231" s="18">
        <f t="shared" si="21"/>
        <v>721.9159684813478</v>
      </c>
      <c r="M231" s="18">
        <f t="shared" si="22"/>
        <v>705.4159684813478</v>
      </c>
      <c r="N231" s="22">
        <f t="shared" si="24"/>
        <v>713.6659684813478</v>
      </c>
      <c r="O231" s="19">
        <v>27.2</v>
      </c>
      <c r="P231" s="19">
        <v>69.1</v>
      </c>
      <c r="Q231" s="19">
        <v>85.9</v>
      </c>
      <c r="Z231" s="25">
        <v>3.199</v>
      </c>
      <c r="AC231" s="25">
        <v>0.526</v>
      </c>
      <c r="AD231" s="56">
        <v>4.413</v>
      </c>
      <c r="AE231" s="56">
        <f t="shared" si="25"/>
        <v>4.969</v>
      </c>
      <c r="AF231" s="24">
        <v>12.234</v>
      </c>
      <c r="AG231" s="22">
        <v>713.6659684813478</v>
      </c>
    </row>
    <row r="232" spans="1:33" ht="12.75">
      <c r="A232" s="13">
        <f t="shared" si="19"/>
        <v>37071</v>
      </c>
      <c r="B232" s="20">
        <v>180</v>
      </c>
      <c r="C232" s="16">
        <v>0.750578701</v>
      </c>
      <c r="D232" s="21">
        <v>0.750578701</v>
      </c>
      <c r="E232" s="17">
        <v>2227</v>
      </c>
      <c r="F232" s="54">
        <v>0</v>
      </c>
      <c r="G232" s="51">
        <v>39.30993731</v>
      </c>
      <c r="H232" s="51">
        <v>-77.43223484</v>
      </c>
      <c r="I232" s="23">
        <v>977</v>
      </c>
      <c r="J232" s="19">
        <f t="shared" si="23"/>
        <v>947.7</v>
      </c>
      <c r="K232" s="18">
        <f t="shared" si="20"/>
        <v>555.3705017902362</v>
      </c>
      <c r="L232" s="18">
        <f t="shared" si="21"/>
        <v>741.1705017902361</v>
      </c>
      <c r="M232" s="18">
        <f t="shared" si="22"/>
        <v>724.6705017902361</v>
      </c>
      <c r="N232" s="22">
        <f t="shared" si="24"/>
        <v>732.9205017902361</v>
      </c>
      <c r="O232" s="19">
        <v>27</v>
      </c>
      <c r="P232" s="19">
        <v>68.9</v>
      </c>
      <c r="Q232" s="19">
        <v>86.3</v>
      </c>
      <c r="S232" s="14">
        <v>0.0002334</v>
      </c>
      <c r="T232" s="14">
        <v>0.0001596</v>
      </c>
      <c r="U232" s="14">
        <v>9.288E-05</v>
      </c>
      <c r="V232" s="55">
        <v>915.3</v>
      </c>
      <c r="W232" s="55">
        <v>314</v>
      </c>
      <c r="X232" s="55">
        <v>308.8</v>
      </c>
      <c r="Y232" s="55">
        <v>22.1</v>
      </c>
      <c r="Z232" s="25">
        <v>-0.229</v>
      </c>
      <c r="AC232" s="25">
        <v>0.534</v>
      </c>
      <c r="AD232" s="56">
        <v>4.413</v>
      </c>
      <c r="AE232" s="56">
        <f t="shared" si="25"/>
        <v>4.968666666666667</v>
      </c>
      <c r="AF232" s="24">
        <v>12.151</v>
      </c>
      <c r="AG232" s="22">
        <v>732.9205017902361</v>
      </c>
    </row>
    <row r="233" spans="1:33" ht="12.75">
      <c r="A233" s="13">
        <f t="shared" si="19"/>
        <v>37071</v>
      </c>
      <c r="B233" s="20">
        <v>180</v>
      </c>
      <c r="C233" s="16">
        <v>0.750694454</v>
      </c>
      <c r="D233" s="21">
        <v>0.750694454</v>
      </c>
      <c r="E233" s="17">
        <v>2237</v>
      </c>
      <c r="F233" s="54">
        <v>0</v>
      </c>
      <c r="G233" s="51">
        <v>39.30720357</v>
      </c>
      <c r="H233" s="51">
        <v>-77.4244335</v>
      </c>
      <c r="I233" s="23">
        <v>975.8</v>
      </c>
      <c r="J233" s="19">
        <f t="shared" si="23"/>
        <v>946.5</v>
      </c>
      <c r="K233" s="18">
        <f t="shared" si="20"/>
        <v>565.8918226428169</v>
      </c>
      <c r="L233" s="18">
        <f t="shared" si="21"/>
        <v>751.691822642817</v>
      </c>
      <c r="M233" s="18">
        <f t="shared" si="22"/>
        <v>735.191822642817</v>
      </c>
      <c r="N233" s="22">
        <f t="shared" si="24"/>
        <v>743.441822642817</v>
      </c>
      <c r="O233" s="19">
        <v>26.9</v>
      </c>
      <c r="P233" s="19">
        <v>68.7</v>
      </c>
      <c r="Q233" s="19">
        <v>88.4</v>
      </c>
      <c r="Z233" s="25">
        <v>4.314</v>
      </c>
      <c r="AC233" s="25">
        <v>0.545</v>
      </c>
      <c r="AD233" s="56">
        <v>4.413</v>
      </c>
      <c r="AE233" s="56">
        <f t="shared" si="25"/>
        <v>4.7835</v>
      </c>
      <c r="AF233" s="24">
        <v>12.214</v>
      </c>
      <c r="AG233" s="22">
        <v>743.441822642817</v>
      </c>
    </row>
    <row r="234" spans="1:33" ht="12.75">
      <c r="A234" s="13">
        <f t="shared" si="19"/>
        <v>37071</v>
      </c>
      <c r="B234" s="20">
        <v>180</v>
      </c>
      <c r="C234" s="16">
        <v>0.750810206</v>
      </c>
      <c r="D234" s="21">
        <v>0.750810206</v>
      </c>
      <c r="E234" s="17">
        <v>2247</v>
      </c>
      <c r="F234" s="54">
        <v>0</v>
      </c>
      <c r="G234" s="51">
        <v>39.30451426</v>
      </c>
      <c r="H234" s="51">
        <v>-77.41679525</v>
      </c>
      <c r="I234" s="23">
        <v>976.6</v>
      </c>
      <c r="J234" s="19">
        <f t="shared" si="23"/>
        <v>947.3000000000001</v>
      </c>
      <c r="K234" s="18">
        <f t="shared" si="20"/>
        <v>558.8761277513248</v>
      </c>
      <c r="L234" s="18">
        <f t="shared" si="21"/>
        <v>744.6761277513249</v>
      </c>
      <c r="M234" s="18">
        <f t="shared" si="22"/>
        <v>728.1761277513249</v>
      </c>
      <c r="N234" s="22">
        <f t="shared" si="24"/>
        <v>736.4261277513249</v>
      </c>
      <c r="O234" s="19">
        <v>26.9</v>
      </c>
      <c r="P234" s="19">
        <v>68.4</v>
      </c>
      <c r="Q234" s="19">
        <v>87.3</v>
      </c>
      <c r="Z234" s="25">
        <v>3.503</v>
      </c>
      <c r="AC234" s="25">
        <v>0.514</v>
      </c>
      <c r="AD234" s="56">
        <v>4.413</v>
      </c>
      <c r="AE234" s="56">
        <f t="shared" si="25"/>
        <v>4.598333333333334</v>
      </c>
      <c r="AF234" s="24">
        <v>12.226</v>
      </c>
      <c r="AG234" s="22">
        <v>736.4261277513249</v>
      </c>
    </row>
    <row r="235" spans="1:33" ht="12.75">
      <c r="A235" s="13">
        <f t="shared" si="19"/>
        <v>37071</v>
      </c>
      <c r="B235" s="20">
        <v>180</v>
      </c>
      <c r="C235" s="16">
        <v>0.750925899</v>
      </c>
      <c r="D235" s="21">
        <v>0.750925899</v>
      </c>
      <c r="E235" s="17">
        <v>2257</v>
      </c>
      <c r="F235" s="54">
        <v>0</v>
      </c>
      <c r="G235" s="51">
        <v>39.30185225</v>
      </c>
      <c r="H235" s="51">
        <v>-77.40909222</v>
      </c>
      <c r="I235" s="23">
        <v>978</v>
      </c>
      <c r="J235" s="19">
        <f t="shared" si="23"/>
        <v>948.7</v>
      </c>
      <c r="K235" s="18">
        <f t="shared" si="20"/>
        <v>546.6129061968298</v>
      </c>
      <c r="L235" s="18">
        <f t="shared" si="21"/>
        <v>732.4129061968299</v>
      </c>
      <c r="M235" s="18">
        <f t="shared" si="22"/>
        <v>715.9129061968299</v>
      </c>
      <c r="N235" s="22">
        <f t="shared" si="24"/>
        <v>724.1629061968299</v>
      </c>
      <c r="O235" s="19">
        <v>27.2</v>
      </c>
      <c r="P235" s="19">
        <v>67</v>
      </c>
      <c r="Q235" s="19">
        <v>89.9</v>
      </c>
      <c r="S235" s="14">
        <v>0.0002313</v>
      </c>
      <c r="T235" s="14">
        <v>0.0001595</v>
      </c>
      <c r="U235" s="14">
        <v>9.146E-05</v>
      </c>
      <c r="V235" s="55">
        <v>913.6</v>
      </c>
      <c r="W235" s="55">
        <v>314</v>
      </c>
      <c r="X235" s="55">
        <v>308.8</v>
      </c>
      <c r="Y235" s="55">
        <v>22.7</v>
      </c>
      <c r="Z235" s="25">
        <v>-0.229</v>
      </c>
      <c r="AC235" s="25">
        <v>0.524</v>
      </c>
      <c r="AD235" s="56">
        <v>4.412</v>
      </c>
      <c r="AE235" s="56">
        <f t="shared" si="25"/>
        <v>4.598</v>
      </c>
      <c r="AF235" s="24">
        <v>12.186</v>
      </c>
      <c r="AG235" s="22">
        <v>724.1629061968299</v>
      </c>
    </row>
    <row r="236" spans="1:33" ht="12.75">
      <c r="A236" s="13">
        <f t="shared" si="19"/>
        <v>37071</v>
      </c>
      <c r="B236" s="20">
        <v>180</v>
      </c>
      <c r="C236" s="16">
        <v>0.751041651</v>
      </c>
      <c r="D236" s="21">
        <v>0.751041651</v>
      </c>
      <c r="E236" s="17">
        <v>2267</v>
      </c>
      <c r="F236" s="54">
        <v>0</v>
      </c>
      <c r="G236" s="51">
        <v>39.29908788</v>
      </c>
      <c r="H236" s="51">
        <v>-77.40111258</v>
      </c>
      <c r="I236" s="23">
        <v>975.7</v>
      </c>
      <c r="J236" s="19">
        <f t="shared" si="23"/>
        <v>946.4000000000001</v>
      </c>
      <c r="K236" s="18">
        <f t="shared" si="20"/>
        <v>566.7692014139849</v>
      </c>
      <c r="L236" s="18">
        <f t="shared" si="21"/>
        <v>752.569201413985</v>
      </c>
      <c r="M236" s="18">
        <f t="shared" si="22"/>
        <v>736.069201413985</v>
      </c>
      <c r="N236" s="22">
        <f t="shared" si="24"/>
        <v>744.319201413985</v>
      </c>
      <c r="O236" s="19">
        <v>26.9</v>
      </c>
      <c r="P236" s="19">
        <v>68.5</v>
      </c>
      <c r="Q236" s="19">
        <v>90.5</v>
      </c>
      <c r="R236" s="14">
        <v>1.13E-05</v>
      </c>
      <c r="Z236" s="25">
        <v>9.76</v>
      </c>
      <c r="AC236" s="25">
        <v>0.516</v>
      </c>
      <c r="AD236" s="56">
        <v>4.412</v>
      </c>
      <c r="AE236" s="56">
        <f t="shared" si="25"/>
        <v>4.4126666666666665</v>
      </c>
      <c r="AF236" s="24">
        <v>12.192</v>
      </c>
      <c r="AG236" s="22">
        <v>744.319201413985</v>
      </c>
    </row>
    <row r="237" spans="1:33" ht="12.75">
      <c r="A237" s="13">
        <f t="shared" si="19"/>
        <v>37071</v>
      </c>
      <c r="B237" s="20">
        <v>180</v>
      </c>
      <c r="C237" s="16">
        <v>0.751157403</v>
      </c>
      <c r="D237" s="21">
        <v>0.751157403</v>
      </c>
      <c r="E237" s="17">
        <v>2277</v>
      </c>
      <c r="F237" s="54">
        <v>0</v>
      </c>
      <c r="G237" s="51">
        <v>39.29638049</v>
      </c>
      <c r="H237" s="51">
        <v>-77.39323065</v>
      </c>
      <c r="I237" s="23">
        <v>975.6</v>
      </c>
      <c r="J237" s="19">
        <f t="shared" si="23"/>
        <v>946.3000000000001</v>
      </c>
      <c r="K237" s="18">
        <f t="shared" si="20"/>
        <v>567.6466728970217</v>
      </c>
      <c r="L237" s="18">
        <f t="shared" si="21"/>
        <v>753.4466728970217</v>
      </c>
      <c r="M237" s="18">
        <f t="shared" si="22"/>
        <v>736.9466728970217</v>
      </c>
      <c r="N237" s="22">
        <f t="shared" si="24"/>
        <v>745.1966728970217</v>
      </c>
      <c r="O237" s="19">
        <v>26.7</v>
      </c>
      <c r="P237" s="19">
        <v>70.6</v>
      </c>
      <c r="Q237" s="19">
        <v>90.9</v>
      </c>
      <c r="Z237" s="25">
        <v>0.107</v>
      </c>
      <c r="AC237" s="25">
        <v>0.505</v>
      </c>
      <c r="AD237" s="56">
        <v>4.412</v>
      </c>
      <c r="AE237" s="56">
        <f t="shared" si="25"/>
        <v>4.4125</v>
      </c>
      <c r="AF237" s="24">
        <v>12.261</v>
      </c>
      <c r="AG237" s="22">
        <v>745.1966728970217</v>
      </c>
    </row>
    <row r="238" spans="1:33" ht="12.75">
      <c r="A238" s="13">
        <f t="shared" si="19"/>
        <v>37071</v>
      </c>
      <c r="B238" s="20">
        <v>180</v>
      </c>
      <c r="C238" s="16">
        <v>0.751273155</v>
      </c>
      <c r="D238" s="21">
        <v>0.751273155</v>
      </c>
      <c r="E238" s="17">
        <v>2287</v>
      </c>
      <c r="F238" s="54">
        <v>0</v>
      </c>
      <c r="G238" s="51">
        <v>39.29368787</v>
      </c>
      <c r="H238" s="51">
        <v>-77.38549686</v>
      </c>
      <c r="I238" s="23">
        <v>974.1</v>
      </c>
      <c r="J238" s="19">
        <f t="shared" si="23"/>
        <v>944.8000000000001</v>
      </c>
      <c r="K238" s="18">
        <f t="shared" si="20"/>
        <v>580.8198839067132</v>
      </c>
      <c r="L238" s="18">
        <f t="shared" si="21"/>
        <v>766.6198839067133</v>
      </c>
      <c r="M238" s="18">
        <f t="shared" si="22"/>
        <v>750.1198839067133</v>
      </c>
      <c r="N238" s="22">
        <f t="shared" si="24"/>
        <v>758.3698839067133</v>
      </c>
      <c r="O238" s="19">
        <v>26.9</v>
      </c>
      <c r="P238" s="19">
        <v>70.4</v>
      </c>
      <c r="Q238" s="19">
        <v>90.6</v>
      </c>
      <c r="S238" s="14">
        <v>0.0002313</v>
      </c>
      <c r="T238" s="14">
        <v>0.0001604</v>
      </c>
      <c r="U238" s="14">
        <v>9.263E-05</v>
      </c>
      <c r="V238" s="55">
        <v>912.4</v>
      </c>
      <c r="W238" s="55">
        <v>314</v>
      </c>
      <c r="X238" s="55">
        <v>308.8</v>
      </c>
      <c r="Y238" s="55">
        <v>22.7</v>
      </c>
      <c r="Z238" s="25">
        <v>-0.229</v>
      </c>
      <c r="AC238" s="25">
        <v>0.544</v>
      </c>
      <c r="AD238" s="56">
        <v>4.412</v>
      </c>
      <c r="AE238" s="56">
        <f t="shared" si="25"/>
        <v>4.412333333333333</v>
      </c>
      <c r="AF238" s="24">
        <v>12.166</v>
      </c>
      <c r="AG238" s="22">
        <v>758.3698839067133</v>
      </c>
    </row>
    <row r="239" spans="1:33" ht="12.75">
      <c r="A239" s="13">
        <f t="shared" si="19"/>
        <v>37071</v>
      </c>
      <c r="B239" s="20">
        <v>180</v>
      </c>
      <c r="C239" s="16">
        <v>0.751388907</v>
      </c>
      <c r="D239" s="21">
        <v>0.751388907</v>
      </c>
      <c r="E239" s="17">
        <v>2297</v>
      </c>
      <c r="F239" s="54">
        <v>0</v>
      </c>
      <c r="G239" s="51">
        <v>39.29096625</v>
      </c>
      <c r="H239" s="51">
        <v>-77.37765391</v>
      </c>
      <c r="I239" s="23">
        <v>971.7</v>
      </c>
      <c r="J239" s="19">
        <f t="shared" si="23"/>
        <v>942.4000000000001</v>
      </c>
      <c r="K239" s="18">
        <f t="shared" si="20"/>
        <v>601.9405855140639</v>
      </c>
      <c r="L239" s="18">
        <f t="shared" si="21"/>
        <v>787.7405855140639</v>
      </c>
      <c r="M239" s="18">
        <f t="shared" si="22"/>
        <v>771.2405855140639</v>
      </c>
      <c r="N239" s="22">
        <f t="shared" si="24"/>
        <v>779.4905855140639</v>
      </c>
      <c r="O239" s="19">
        <v>26.5</v>
      </c>
      <c r="P239" s="19">
        <v>69.5</v>
      </c>
      <c r="Q239" s="19">
        <v>89.3</v>
      </c>
      <c r="Z239" s="25">
        <v>0.346</v>
      </c>
      <c r="AC239" s="25">
        <v>0.515</v>
      </c>
      <c r="AD239" s="56">
        <v>4.411</v>
      </c>
      <c r="AE239" s="56">
        <f t="shared" si="25"/>
        <v>4.411999999999999</v>
      </c>
      <c r="AF239" s="24">
        <v>12.206</v>
      </c>
      <c r="AG239" s="22">
        <v>779.4905855140639</v>
      </c>
    </row>
    <row r="240" spans="1:33" ht="12.75">
      <c r="A240" s="13">
        <f t="shared" si="19"/>
        <v>37071</v>
      </c>
      <c r="B240" s="20">
        <v>180</v>
      </c>
      <c r="C240" s="16">
        <v>0.7515046</v>
      </c>
      <c r="D240" s="21">
        <v>0.7515046</v>
      </c>
      <c r="E240" s="17">
        <v>2307</v>
      </c>
      <c r="F240" s="54">
        <v>0</v>
      </c>
      <c r="G240" s="51">
        <v>39.28827307</v>
      </c>
      <c r="H240" s="51">
        <v>-77.36982883</v>
      </c>
      <c r="I240" s="23">
        <v>973.5</v>
      </c>
      <c r="J240" s="19">
        <f t="shared" si="23"/>
        <v>944.2</v>
      </c>
      <c r="K240" s="18">
        <f t="shared" si="20"/>
        <v>586.0950252415498</v>
      </c>
      <c r="L240" s="18">
        <f t="shared" si="21"/>
        <v>771.8950252415498</v>
      </c>
      <c r="M240" s="18">
        <f t="shared" si="22"/>
        <v>755.3950252415498</v>
      </c>
      <c r="N240" s="22">
        <f t="shared" si="24"/>
        <v>763.6450252415498</v>
      </c>
      <c r="O240" s="19">
        <v>26.7</v>
      </c>
      <c r="P240" s="19">
        <v>66.9</v>
      </c>
      <c r="Q240" s="19">
        <v>85.8</v>
      </c>
      <c r="Z240" s="25">
        <v>7.848</v>
      </c>
      <c r="AC240" s="25">
        <v>0.495</v>
      </c>
      <c r="AD240" s="56">
        <v>4.411</v>
      </c>
      <c r="AE240" s="56">
        <f t="shared" si="25"/>
        <v>4.411666666666666</v>
      </c>
      <c r="AF240" s="24">
        <v>12.217</v>
      </c>
      <c r="AG240" s="22">
        <v>763.6450252415498</v>
      </c>
    </row>
    <row r="241" spans="1:33" ht="12.75">
      <c r="A241" s="13">
        <f t="shared" si="19"/>
        <v>37071</v>
      </c>
      <c r="B241" s="20">
        <v>180</v>
      </c>
      <c r="C241" s="16">
        <v>0.751620352</v>
      </c>
      <c r="D241" s="21">
        <v>0.751620352</v>
      </c>
      <c r="E241" s="17">
        <v>2317</v>
      </c>
      <c r="F241" s="54">
        <v>0</v>
      </c>
      <c r="G241" s="51">
        <v>39.28561203</v>
      </c>
      <c r="H241" s="51">
        <v>-77.36217707</v>
      </c>
      <c r="I241" s="23">
        <v>975.3</v>
      </c>
      <c r="J241" s="19">
        <f t="shared" si="23"/>
        <v>946</v>
      </c>
      <c r="K241" s="18">
        <f t="shared" si="20"/>
        <v>570.2796438133375</v>
      </c>
      <c r="L241" s="18">
        <f t="shared" si="21"/>
        <v>756.0796438133375</v>
      </c>
      <c r="M241" s="18">
        <f t="shared" si="22"/>
        <v>739.5796438133375</v>
      </c>
      <c r="N241" s="22">
        <f t="shared" si="24"/>
        <v>747.8296438133375</v>
      </c>
      <c r="O241" s="19">
        <v>27</v>
      </c>
      <c r="P241" s="19">
        <v>67.5</v>
      </c>
      <c r="Q241" s="19">
        <v>87.9</v>
      </c>
      <c r="S241" s="14">
        <v>0.000226</v>
      </c>
      <c r="T241" s="14">
        <v>0.0001558</v>
      </c>
      <c r="U241" s="14">
        <v>8.972E-05</v>
      </c>
      <c r="V241" s="55">
        <v>910.2</v>
      </c>
      <c r="W241" s="55">
        <v>314</v>
      </c>
      <c r="X241" s="55">
        <v>308.7</v>
      </c>
      <c r="Y241" s="55">
        <v>22.7</v>
      </c>
      <c r="Z241" s="25">
        <v>9.766</v>
      </c>
      <c r="AC241" s="25">
        <v>0.485</v>
      </c>
      <c r="AD241" s="56">
        <v>4.411</v>
      </c>
      <c r="AE241" s="56">
        <f t="shared" si="25"/>
        <v>4.4115</v>
      </c>
      <c r="AF241" s="24">
        <v>12.218</v>
      </c>
      <c r="AG241" s="22">
        <v>747.8296438133375</v>
      </c>
    </row>
    <row r="242" spans="1:33" ht="12.75">
      <c r="A242" s="13">
        <f t="shared" si="19"/>
        <v>37071</v>
      </c>
      <c r="B242" s="20">
        <v>180</v>
      </c>
      <c r="C242" s="16">
        <v>0.751736104</v>
      </c>
      <c r="D242" s="21">
        <v>0.751736104</v>
      </c>
      <c r="E242" s="17">
        <v>2327</v>
      </c>
      <c r="F242" s="54">
        <v>0</v>
      </c>
      <c r="G242" s="51">
        <v>39.28287368</v>
      </c>
      <c r="H242" s="51">
        <v>-77.35434629</v>
      </c>
      <c r="I242" s="23">
        <v>969.6</v>
      </c>
      <c r="J242" s="19">
        <f t="shared" si="23"/>
        <v>940.3000000000001</v>
      </c>
      <c r="K242" s="18">
        <f t="shared" si="20"/>
        <v>620.4653691898689</v>
      </c>
      <c r="L242" s="18">
        <f t="shared" si="21"/>
        <v>806.2653691898688</v>
      </c>
      <c r="M242" s="18">
        <f t="shared" si="22"/>
        <v>789.7653691898688</v>
      </c>
      <c r="N242" s="22">
        <f t="shared" si="24"/>
        <v>798.0153691898688</v>
      </c>
      <c r="O242" s="19">
        <v>26.4</v>
      </c>
      <c r="P242" s="19">
        <v>68.6</v>
      </c>
      <c r="Q242" s="19">
        <v>88.9</v>
      </c>
      <c r="R242" s="14">
        <v>9.07E-06</v>
      </c>
      <c r="Z242" s="25">
        <v>9.76</v>
      </c>
      <c r="AC242" s="25">
        <v>0.475</v>
      </c>
      <c r="AD242" s="56">
        <v>4.411</v>
      </c>
      <c r="AE242" s="56">
        <f t="shared" si="25"/>
        <v>4.411333333333334</v>
      </c>
      <c r="AF242" s="24">
        <v>12.153</v>
      </c>
      <c r="AG242" s="22">
        <v>798.0153691898688</v>
      </c>
    </row>
    <row r="243" spans="1:33" ht="12.75">
      <c r="A243" s="13">
        <f t="shared" si="19"/>
        <v>37071</v>
      </c>
      <c r="B243" s="20">
        <v>180</v>
      </c>
      <c r="C243" s="16">
        <v>0.751851857</v>
      </c>
      <c r="D243" s="21">
        <v>0.751851857</v>
      </c>
      <c r="E243" s="17">
        <v>2337</v>
      </c>
      <c r="F243" s="54">
        <v>0</v>
      </c>
      <c r="G243" s="51">
        <v>39.28014544</v>
      </c>
      <c r="H243" s="51">
        <v>-77.34641115</v>
      </c>
      <c r="I243" s="23">
        <v>969.8</v>
      </c>
      <c r="J243" s="19">
        <f t="shared" si="23"/>
        <v>940.5</v>
      </c>
      <c r="K243" s="18">
        <f t="shared" si="20"/>
        <v>618.6993225281717</v>
      </c>
      <c r="L243" s="18">
        <f t="shared" si="21"/>
        <v>804.4993225281717</v>
      </c>
      <c r="M243" s="18">
        <f t="shared" si="22"/>
        <v>787.9993225281717</v>
      </c>
      <c r="N243" s="22">
        <f t="shared" si="24"/>
        <v>796.2493225281717</v>
      </c>
      <c r="O243" s="19">
        <v>26.3</v>
      </c>
      <c r="P243" s="19">
        <v>68.7</v>
      </c>
      <c r="Q243" s="19">
        <v>92.9</v>
      </c>
      <c r="Z243" s="25">
        <v>9.761</v>
      </c>
      <c r="AC243" s="25">
        <v>0.482</v>
      </c>
      <c r="AD243" s="56">
        <v>4.41</v>
      </c>
      <c r="AE243" s="56">
        <f t="shared" si="25"/>
        <v>4.411</v>
      </c>
      <c r="AF243" s="24">
        <v>12.241</v>
      </c>
      <c r="AG243" s="22">
        <v>796.2493225281717</v>
      </c>
    </row>
    <row r="244" spans="1:33" ht="12.75">
      <c r="A244" s="13">
        <f t="shared" si="19"/>
        <v>37071</v>
      </c>
      <c r="B244" s="20">
        <v>180</v>
      </c>
      <c r="C244" s="16">
        <v>0.751967609</v>
      </c>
      <c r="D244" s="21">
        <v>0.751967609</v>
      </c>
      <c r="E244" s="17">
        <v>2347</v>
      </c>
      <c r="F244" s="54">
        <v>0</v>
      </c>
      <c r="G244" s="51">
        <v>39.27752991</v>
      </c>
      <c r="H244" s="51">
        <v>-77.3388991</v>
      </c>
      <c r="I244" s="23">
        <v>971.5</v>
      </c>
      <c r="J244" s="19">
        <f t="shared" si="23"/>
        <v>942.2</v>
      </c>
      <c r="K244" s="18">
        <f t="shared" si="20"/>
        <v>603.7030712199276</v>
      </c>
      <c r="L244" s="18">
        <f t="shared" si="21"/>
        <v>789.5030712199275</v>
      </c>
      <c r="M244" s="18">
        <f t="shared" si="22"/>
        <v>773.0030712199275</v>
      </c>
      <c r="N244" s="22">
        <f t="shared" si="24"/>
        <v>781.2530712199275</v>
      </c>
      <c r="O244" s="19">
        <v>26.7</v>
      </c>
      <c r="P244" s="19">
        <v>68.7</v>
      </c>
      <c r="Q244" s="19">
        <v>95.6</v>
      </c>
      <c r="Z244" s="25">
        <v>9.755</v>
      </c>
      <c r="AC244" s="25">
        <v>0.511</v>
      </c>
      <c r="AD244" s="56">
        <v>4.41</v>
      </c>
      <c r="AE244" s="56">
        <f t="shared" si="25"/>
        <v>4.410666666666667</v>
      </c>
      <c r="AF244" s="24">
        <v>12.161</v>
      </c>
      <c r="AG244" s="22">
        <v>781.2530712199275</v>
      </c>
    </row>
    <row r="245" spans="1:33" ht="12.75">
      <c r="A245" s="13">
        <f t="shared" si="19"/>
        <v>37071</v>
      </c>
      <c r="B245" s="20">
        <v>180</v>
      </c>
      <c r="C245" s="16">
        <v>0.752083361</v>
      </c>
      <c r="D245" s="21">
        <v>0.752083361</v>
      </c>
      <c r="E245" s="17">
        <v>2357</v>
      </c>
      <c r="F245" s="54">
        <v>0</v>
      </c>
      <c r="G245" s="51">
        <v>39.27476319</v>
      </c>
      <c r="H245" s="51">
        <v>-77.33116076</v>
      </c>
      <c r="I245" s="23">
        <v>970.1</v>
      </c>
      <c r="J245" s="19">
        <f t="shared" si="23"/>
        <v>940.8000000000001</v>
      </c>
      <c r="K245" s="18">
        <f t="shared" si="20"/>
        <v>616.0509565762069</v>
      </c>
      <c r="L245" s="18">
        <f t="shared" si="21"/>
        <v>801.850956576207</v>
      </c>
      <c r="M245" s="18">
        <f t="shared" si="22"/>
        <v>785.350956576207</v>
      </c>
      <c r="N245" s="22">
        <f t="shared" si="24"/>
        <v>793.600956576207</v>
      </c>
      <c r="O245" s="19">
        <v>26.6</v>
      </c>
      <c r="P245" s="19">
        <v>68.8</v>
      </c>
      <c r="Q245" s="19">
        <v>96.7</v>
      </c>
      <c r="S245" s="14">
        <v>0.0002271</v>
      </c>
      <c r="T245" s="14">
        <v>0.000157</v>
      </c>
      <c r="U245" s="14">
        <v>8.889E-05</v>
      </c>
      <c r="V245" s="55">
        <v>907.8</v>
      </c>
      <c r="W245" s="55">
        <v>314</v>
      </c>
      <c r="X245" s="55">
        <v>308.7</v>
      </c>
      <c r="Y245" s="55">
        <v>22.7</v>
      </c>
      <c r="Z245" s="25">
        <v>2.413</v>
      </c>
      <c r="AC245" s="25">
        <v>0.506</v>
      </c>
      <c r="AD245" s="56">
        <v>4.41</v>
      </c>
      <c r="AE245" s="56">
        <f t="shared" si="25"/>
        <v>4.4105</v>
      </c>
      <c r="AF245" s="24">
        <v>12.22</v>
      </c>
      <c r="AG245" s="22">
        <v>793.600956576207</v>
      </c>
    </row>
    <row r="246" spans="1:33" ht="12.75">
      <c r="A246" s="13">
        <f t="shared" si="19"/>
        <v>37071</v>
      </c>
      <c r="B246" s="20">
        <v>180</v>
      </c>
      <c r="C246" s="16">
        <v>0.752199054</v>
      </c>
      <c r="D246" s="21">
        <v>0.752199054</v>
      </c>
      <c r="E246" s="17">
        <v>2367</v>
      </c>
      <c r="F246" s="54">
        <v>0</v>
      </c>
      <c r="G246" s="51">
        <v>39.27181629</v>
      </c>
      <c r="H246" s="51">
        <v>-77.32311635</v>
      </c>
      <c r="I246" s="23">
        <v>968.7</v>
      </c>
      <c r="J246" s="19">
        <f t="shared" si="23"/>
        <v>939.4000000000001</v>
      </c>
      <c r="K246" s="18">
        <f t="shared" si="20"/>
        <v>628.4172304506035</v>
      </c>
      <c r="L246" s="18">
        <f t="shared" si="21"/>
        <v>814.2172304506034</v>
      </c>
      <c r="M246" s="18">
        <f t="shared" si="22"/>
        <v>797.7172304506034</v>
      </c>
      <c r="N246" s="22">
        <f t="shared" si="24"/>
        <v>805.9672304506034</v>
      </c>
      <c r="O246" s="19">
        <v>26.3</v>
      </c>
      <c r="P246" s="19">
        <v>68.3</v>
      </c>
      <c r="Q246" s="19">
        <v>92.4</v>
      </c>
      <c r="Z246" s="25">
        <v>9.76</v>
      </c>
      <c r="AC246" s="25">
        <v>0.516</v>
      </c>
      <c r="AD246" s="56">
        <v>4.41</v>
      </c>
      <c r="AE246" s="56">
        <f t="shared" si="25"/>
        <v>4.410333333333333</v>
      </c>
      <c r="AF246" s="24">
        <v>12.198</v>
      </c>
      <c r="AG246" s="22">
        <v>805.9672304506034</v>
      </c>
    </row>
    <row r="247" spans="1:33" ht="12.75">
      <c r="A247" s="13">
        <f t="shared" si="19"/>
        <v>37071</v>
      </c>
      <c r="B247" s="20">
        <v>180</v>
      </c>
      <c r="C247" s="16">
        <v>0.752314806</v>
      </c>
      <c r="D247" s="21">
        <v>0.752314806</v>
      </c>
      <c r="E247" s="17">
        <v>2377</v>
      </c>
      <c r="F247" s="54">
        <v>0</v>
      </c>
      <c r="G247" s="51">
        <v>39.26922521</v>
      </c>
      <c r="H247" s="51">
        <v>-77.31536154</v>
      </c>
      <c r="I247" s="23">
        <v>971</v>
      </c>
      <c r="J247" s="19">
        <f t="shared" si="23"/>
        <v>941.7</v>
      </c>
      <c r="K247" s="18">
        <f t="shared" si="20"/>
        <v>608.1109227868789</v>
      </c>
      <c r="L247" s="18">
        <f t="shared" si="21"/>
        <v>793.9109227868789</v>
      </c>
      <c r="M247" s="18">
        <f t="shared" si="22"/>
        <v>777.4109227868789</v>
      </c>
      <c r="N247" s="22">
        <f t="shared" si="24"/>
        <v>785.6609227868789</v>
      </c>
      <c r="O247" s="19">
        <v>26.7</v>
      </c>
      <c r="P247" s="19">
        <v>67</v>
      </c>
      <c r="Q247" s="19">
        <v>90.8</v>
      </c>
      <c r="Z247" s="25">
        <v>-0.06</v>
      </c>
      <c r="AC247" s="25">
        <v>0.534</v>
      </c>
      <c r="AD247" s="56">
        <v>4.409</v>
      </c>
      <c r="AE247" s="56">
        <f t="shared" si="25"/>
        <v>4.409999999999999</v>
      </c>
      <c r="AF247" s="24">
        <v>12.16</v>
      </c>
      <c r="AG247" s="22">
        <v>785.6609227868789</v>
      </c>
    </row>
    <row r="248" spans="1:33" ht="12.75">
      <c r="A248" s="13">
        <f t="shared" si="19"/>
        <v>37071</v>
      </c>
      <c r="B248" s="20">
        <v>180</v>
      </c>
      <c r="C248" s="16">
        <v>0.752430558</v>
      </c>
      <c r="D248" s="21">
        <v>0.752430558</v>
      </c>
      <c r="E248" s="17">
        <v>2387</v>
      </c>
      <c r="F248" s="54">
        <v>0</v>
      </c>
      <c r="G248" s="51">
        <v>39.26649219</v>
      </c>
      <c r="H248" s="51">
        <v>-77.30735388</v>
      </c>
      <c r="I248" s="23">
        <v>970.9</v>
      </c>
      <c r="J248" s="19">
        <f t="shared" si="23"/>
        <v>941.6</v>
      </c>
      <c r="K248" s="18">
        <f t="shared" si="20"/>
        <v>608.9927739396221</v>
      </c>
      <c r="L248" s="18">
        <f t="shared" si="21"/>
        <v>794.7927739396221</v>
      </c>
      <c r="M248" s="18">
        <f t="shared" si="22"/>
        <v>778.2927739396221</v>
      </c>
      <c r="N248" s="22">
        <f t="shared" si="24"/>
        <v>786.5427739396221</v>
      </c>
      <c r="O248" s="19">
        <v>26.7</v>
      </c>
      <c r="P248" s="19">
        <v>65.8</v>
      </c>
      <c r="Q248" s="19">
        <v>93.9</v>
      </c>
      <c r="R248" s="14">
        <v>8.86E-06</v>
      </c>
      <c r="S248" s="14">
        <v>0.0002242</v>
      </c>
      <c r="T248" s="14">
        <v>0.0001544</v>
      </c>
      <c r="U248" s="14">
        <v>8.828E-05</v>
      </c>
      <c r="V248" s="55">
        <v>907</v>
      </c>
      <c r="W248" s="55">
        <v>314</v>
      </c>
      <c r="X248" s="55">
        <v>308.7</v>
      </c>
      <c r="Y248" s="55">
        <v>22.5</v>
      </c>
      <c r="Z248" s="25">
        <v>-0.23</v>
      </c>
      <c r="AC248" s="25">
        <v>0.544</v>
      </c>
      <c r="AD248" s="56">
        <v>4.409</v>
      </c>
      <c r="AE248" s="56">
        <f t="shared" si="25"/>
        <v>4.409666666666666</v>
      </c>
      <c r="AF248" s="24">
        <v>12.193</v>
      </c>
      <c r="AG248" s="22">
        <v>786.5427739396221</v>
      </c>
    </row>
    <row r="249" spans="1:33" ht="12.75">
      <c r="A249" s="13">
        <f t="shared" si="19"/>
        <v>37071</v>
      </c>
      <c r="B249" s="20">
        <v>180</v>
      </c>
      <c r="C249" s="16">
        <v>0.75254631</v>
      </c>
      <c r="D249" s="21">
        <v>0.75254631</v>
      </c>
      <c r="E249" s="17">
        <v>2397</v>
      </c>
      <c r="F249" s="54">
        <v>0</v>
      </c>
      <c r="G249" s="51">
        <v>39.26374247</v>
      </c>
      <c r="H249" s="51">
        <v>-77.29940521</v>
      </c>
      <c r="I249" s="23">
        <v>968</v>
      </c>
      <c r="J249" s="19">
        <f t="shared" si="23"/>
        <v>938.7</v>
      </c>
      <c r="K249" s="18">
        <f t="shared" si="20"/>
        <v>634.6072802131998</v>
      </c>
      <c r="L249" s="18">
        <f t="shared" si="21"/>
        <v>820.4072802131998</v>
      </c>
      <c r="M249" s="18">
        <f t="shared" si="22"/>
        <v>803.9072802131998</v>
      </c>
      <c r="N249" s="22">
        <f t="shared" si="24"/>
        <v>812.1572802131998</v>
      </c>
      <c r="O249" s="19">
        <v>26.6</v>
      </c>
      <c r="P249" s="19">
        <v>68</v>
      </c>
      <c r="Q249" s="19">
        <v>96.2</v>
      </c>
      <c r="Z249" s="25">
        <v>3.564</v>
      </c>
      <c r="AC249" s="25">
        <v>0.635</v>
      </c>
      <c r="AD249" s="56">
        <v>5.519</v>
      </c>
      <c r="AE249" s="56">
        <f t="shared" si="25"/>
        <v>4.5945</v>
      </c>
      <c r="AF249" s="24">
        <v>12.198</v>
      </c>
      <c r="AG249" s="22">
        <v>812.1572802131998</v>
      </c>
    </row>
    <row r="250" spans="1:33" ht="12.75">
      <c r="A250" s="13">
        <f t="shared" si="19"/>
        <v>37071</v>
      </c>
      <c r="B250" s="20">
        <v>180</v>
      </c>
      <c r="C250" s="16">
        <v>0.752662063</v>
      </c>
      <c r="D250" s="21">
        <v>0.752662063</v>
      </c>
      <c r="E250" s="17">
        <v>2407</v>
      </c>
      <c r="F250" s="54">
        <v>0</v>
      </c>
      <c r="G250" s="51">
        <v>39.26099049</v>
      </c>
      <c r="H250" s="51">
        <v>-77.29148323</v>
      </c>
      <c r="I250" s="23">
        <v>967.9</v>
      </c>
      <c r="J250" s="19">
        <f t="shared" si="23"/>
        <v>938.6</v>
      </c>
      <c r="K250" s="18">
        <f t="shared" si="20"/>
        <v>635.4919498323195</v>
      </c>
      <c r="L250" s="18">
        <f t="shared" si="21"/>
        <v>821.2919498323195</v>
      </c>
      <c r="M250" s="18">
        <f t="shared" si="22"/>
        <v>804.7919498323195</v>
      </c>
      <c r="N250" s="22">
        <f t="shared" si="24"/>
        <v>813.0419498323195</v>
      </c>
      <c r="O250" s="19">
        <v>26.4</v>
      </c>
      <c r="P250" s="19">
        <v>67.6</v>
      </c>
      <c r="Q250" s="19">
        <v>95.4</v>
      </c>
      <c r="Z250" s="25">
        <v>9.763</v>
      </c>
      <c r="AC250" s="25">
        <v>0.755</v>
      </c>
      <c r="AD250" s="56">
        <v>7.739</v>
      </c>
      <c r="AE250" s="56">
        <f t="shared" si="25"/>
        <v>5.149333333333333</v>
      </c>
      <c r="AF250" s="24">
        <v>12.192</v>
      </c>
      <c r="AG250" s="22">
        <v>813.0419498323195</v>
      </c>
    </row>
    <row r="251" spans="1:33" ht="12.75">
      <c r="A251" s="13">
        <f t="shared" si="19"/>
        <v>37071</v>
      </c>
      <c r="B251" s="20">
        <v>180</v>
      </c>
      <c r="C251" s="16">
        <v>0.752777755</v>
      </c>
      <c r="D251" s="21">
        <v>0.752777755</v>
      </c>
      <c r="E251" s="17">
        <v>2417</v>
      </c>
      <c r="F251" s="54">
        <v>0</v>
      </c>
      <c r="G251" s="51">
        <v>39.25826787</v>
      </c>
      <c r="H251" s="51">
        <v>-77.28366563</v>
      </c>
      <c r="I251" s="23">
        <v>968.4</v>
      </c>
      <c r="J251" s="19">
        <f t="shared" si="23"/>
        <v>939.1</v>
      </c>
      <c r="K251" s="18">
        <f t="shared" si="20"/>
        <v>631.0695439270787</v>
      </c>
      <c r="L251" s="18">
        <f t="shared" si="21"/>
        <v>816.8695439270787</v>
      </c>
      <c r="M251" s="18">
        <f t="shared" si="22"/>
        <v>800.3695439270787</v>
      </c>
      <c r="N251" s="22">
        <f t="shared" si="24"/>
        <v>808.6195439270787</v>
      </c>
      <c r="O251" s="19">
        <v>26.6</v>
      </c>
      <c r="P251" s="19">
        <v>66.9</v>
      </c>
      <c r="Q251" s="19">
        <v>99.9</v>
      </c>
      <c r="S251" s="14">
        <v>0.0002352</v>
      </c>
      <c r="T251" s="14">
        <v>0.0001593</v>
      </c>
      <c r="U251" s="14">
        <v>9.162E-05</v>
      </c>
      <c r="V251" s="55">
        <v>905.6</v>
      </c>
      <c r="W251" s="55">
        <v>314</v>
      </c>
      <c r="X251" s="55">
        <v>308.7</v>
      </c>
      <c r="Y251" s="55">
        <v>22.3</v>
      </c>
      <c r="Z251" s="25">
        <v>9.763</v>
      </c>
      <c r="AC251" s="25">
        <v>0.906</v>
      </c>
      <c r="AD251" s="56">
        <v>8.848</v>
      </c>
      <c r="AE251" s="56">
        <f t="shared" si="25"/>
        <v>5.889</v>
      </c>
      <c r="AF251" s="24">
        <v>12.172</v>
      </c>
      <c r="AG251" s="22">
        <v>808.6195439270787</v>
      </c>
    </row>
    <row r="252" spans="1:33" ht="12.75">
      <c r="A252" s="13">
        <f t="shared" si="19"/>
        <v>37071</v>
      </c>
      <c r="B252" s="20">
        <v>180</v>
      </c>
      <c r="C252" s="16">
        <v>0.752893507</v>
      </c>
      <c r="D252" s="21">
        <v>0.752893507</v>
      </c>
      <c r="E252" s="17">
        <v>2427</v>
      </c>
      <c r="F252" s="54">
        <v>0</v>
      </c>
      <c r="G252" s="51">
        <v>39.25548228</v>
      </c>
      <c r="H252" s="51">
        <v>-77.27573062</v>
      </c>
      <c r="I252" s="23">
        <v>967.8</v>
      </c>
      <c r="J252" s="19">
        <f t="shared" si="23"/>
        <v>938.5</v>
      </c>
      <c r="K252" s="18">
        <f t="shared" si="20"/>
        <v>636.3767137106274</v>
      </c>
      <c r="L252" s="18">
        <f t="shared" si="21"/>
        <v>822.1767137106274</v>
      </c>
      <c r="M252" s="18">
        <f t="shared" si="22"/>
        <v>805.6767137106274</v>
      </c>
      <c r="N252" s="22">
        <f t="shared" si="24"/>
        <v>813.9267137106274</v>
      </c>
      <c r="O252" s="19">
        <v>26.6</v>
      </c>
      <c r="P252" s="19">
        <v>67.3</v>
      </c>
      <c r="Q252" s="19">
        <v>105.7</v>
      </c>
      <c r="Z252" s="25">
        <v>7.372</v>
      </c>
      <c r="AC252" s="25">
        <v>1.075</v>
      </c>
      <c r="AD252" s="56">
        <v>11.068</v>
      </c>
      <c r="AE252" s="56">
        <f t="shared" si="25"/>
        <v>6.998666666666666</v>
      </c>
      <c r="AF252" s="24">
        <v>12.141</v>
      </c>
      <c r="AG252" s="22">
        <v>813.9267137106274</v>
      </c>
    </row>
    <row r="253" spans="1:33" ht="12.75">
      <c r="A253" s="13">
        <f t="shared" si="19"/>
        <v>37071</v>
      </c>
      <c r="B253" s="20">
        <v>180</v>
      </c>
      <c r="C253" s="16">
        <v>0.75300926</v>
      </c>
      <c r="D253" s="21">
        <v>0.75300926</v>
      </c>
      <c r="E253" s="17">
        <v>2437</v>
      </c>
      <c r="F253" s="54">
        <v>0</v>
      </c>
      <c r="G253" s="51">
        <v>39.25268198</v>
      </c>
      <c r="H253" s="51">
        <v>-77.26776016</v>
      </c>
      <c r="I253" s="23">
        <v>967.7</v>
      </c>
      <c r="J253" s="19">
        <f t="shared" si="23"/>
        <v>938.4000000000001</v>
      </c>
      <c r="K253" s="18">
        <f t="shared" si="20"/>
        <v>637.261571868211</v>
      </c>
      <c r="L253" s="18">
        <f t="shared" si="21"/>
        <v>823.0615718682111</v>
      </c>
      <c r="M253" s="18">
        <f t="shared" si="22"/>
        <v>806.5615718682111</v>
      </c>
      <c r="N253" s="22">
        <f t="shared" si="24"/>
        <v>814.8115718682111</v>
      </c>
      <c r="O253" s="19">
        <v>26.6</v>
      </c>
      <c r="P253" s="19">
        <v>67.8</v>
      </c>
      <c r="Q253" s="19">
        <v>104.4</v>
      </c>
      <c r="Z253" s="25">
        <v>0.229</v>
      </c>
      <c r="AC253" s="25">
        <v>1.236</v>
      </c>
      <c r="AD253" s="56">
        <v>12.178</v>
      </c>
      <c r="AE253" s="56">
        <f t="shared" si="25"/>
        <v>8.2935</v>
      </c>
      <c r="AF253" s="24">
        <v>12.172</v>
      </c>
      <c r="AG253" s="22">
        <v>814.8115718682111</v>
      </c>
    </row>
    <row r="254" spans="1:33" ht="12.75">
      <c r="A254" s="13">
        <f t="shared" si="19"/>
        <v>37071</v>
      </c>
      <c r="B254" s="20">
        <v>180</v>
      </c>
      <c r="C254" s="16">
        <v>0.753125012</v>
      </c>
      <c r="D254" s="21">
        <v>0.753125012</v>
      </c>
      <c r="E254" s="17">
        <v>2447</v>
      </c>
      <c r="F254" s="54">
        <v>0</v>
      </c>
      <c r="G254" s="51">
        <v>39.24987173</v>
      </c>
      <c r="H254" s="51">
        <v>-77.25972623</v>
      </c>
      <c r="I254" s="23">
        <v>968.6</v>
      </c>
      <c r="J254" s="19">
        <f t="shared" si="23"/>
        <v>939.3000000000001</v>
      </c>
      <c r="K254" s="18">
        <f t="shared" si="20"/>
        <v>629.3012408173306</v>
      </c>
      <c r="L254" s="18">
        <f t="shared" si="21"/>
        <v>815.1012408173306</v>
      </c>
      <c r="M254" s="18">
        <f t="shared" si="22"/>
        <v>798.6012408173306</v>
      </c>
      <c r="N254" s="22">
        <f t="shared" si="24"/>
        <v>806.8512408173306</v>
      </c>
      <c r="O254" s="19">
        <v>26.7</v>
      </c>
      <c r="P254" s="19">
        <v>67.1</v>
      </c>
      <c r="Q254" s="19">
        <v>94.4</v>
      </c>
      <c r="R254" s="14">
        <v>1.14E-05</v>
      </c>
      <c r="S254" s="14">
        <v>0.0002388</v>
      </c>
      <c r="T254" s="14">
        <v>0.000163</v>
      </c>
      <c r="U254" s="14">
        <v>9.311E-05</v>
      </c>
      <c r="V254" s="55">
        <v>904.9</v>
      </c>
      <c r="W254" s="55">
        <v>314</v>
      </c>
      <c r="X254" s="55">
        <v>308.7</v>
      </c>
      <c r="Y254" s="55">
        <v>22.1</v>
      </c>
      <c r="Z254" s="25">
        <v>-0.227</v>
      </c>
      <c r="AC254" s="25">
        <v>1.385</v>
      </c>
      <c r="AD254" s="56">
        <v>14.398</v>
      </c>
      <c r="AE254" s="56">
        <f t="shared" si="25"/>
        <v>9.958333333333334</v>
      </c>
      <c r="AF254" s="24">
        <v>12.169</v>
      </c>
      <c r="AG254" s="22">
        <v>806.8512408173306</v>
      </c>
    </row>
    <row r="255" spans="1:33" ht="12.75">
      <c r="A255" s="13">
        <f t="shared" si="19"/>
        <v>37071</v>
      </c>
      <c r="B255" s="20">
        <v>180</v>
      </c>
      <c r="C255" s="16">
        <v>0.753240764</v>
      </c>
      <c r="D255" s="21">
        <v>0.753240764</v>
      </c>
      <c r="E255" s="17">
        <v>2457</v>
      </c>
      <c r="F255" s="54">
        <v>0</v>
      </c>
      <c r="G255" s="51">
        <v>39.24697605</v>
      </c>
      <c r="H255" s="51">
        <v>-77.25149197</v>
      </c>
      <c r="I255" s="23">
        <v>967.9</v>
      </c>
      <c r="J255" s="19">
        <f t="shared" si="23"/>
        <v>938.6</v>
      </c>
      <c r="K255" s="18">
        <f t="shared" si="20"/>
        <v>635.4919498323195</v>
      </c>
      <c r="L255" s="18">
        <f t="shared" si="21"/>
        <v>821.2919498323195</v>
      </c>
      <c r="M255" s="18">
        <f t="shared" si="22"/>
        <v>804.7919498323195</v>
      </c>
      <c r="N255" s="22">
        <f t="shared" si="24"/>
        <v>813.0419498323195</v>
      </c>
      <c r="O255" s="19">
        <v>26.5</v>
      </c>
      <c r="P255" s="19">
        <v>66.4</v>
      </c>
      <c r="Q255" s="19">
        <v>95.4</v>
      </c>
      <c r="Z255" s="25">
        <v>6.221</v>
      </c>
      <c r="AC255" s="25">
        <v>1.511</v>
      </c>
      <c r="AD255" s="56">
        <v>15.507</v>
      </c>
      <c r="AE255" s="56">
        <f t="shared" si="25"/>
        <v>11.623</v>
      </c>
      <c r="AF255" s="24">
        <v>12.143</v>
      </c>
      <c r="AG255" s="22">
        <v>813.0419498323195</v>
      </c>
    </row>
    <row r="256" spans="1:33" ht="12.75">
      <c r="A256" s="13">
        <f t="shared" si="19"/>
        <v>37071</v>
      </c>
      <c r="B256" s="20">
        <v>180</v>
      </c>
      <c r="C256" s="16">
        <v>0.753356457</v>
      </c>
      <c r="D256" s="21">
        <v>0.753356457</v>
      </c>
      <c r="E256" s="17">
        <v>2467</v>
      </c>
      <c r="F256" s="54">
        <v>0</v>
      </c>
      <c r="G256" s="51">
        <v>39.24415112</v>
      </c>
      <c r="H256" s="51">
        <v>-77.24335346</v>
      </c>
      <c r="I256" s="23">
        <v>968.9</v>
      </c>
      <c r="J256" s="19">
        <f t="shared" si="23"/>
        <v>939.6</v>
      </c>
      <c r="K256" s="18">
        <f t="shared" si="20"/>
        <v>626.6494919932634</v>
      </c>
      <c r="L256" s="18">
        <f t="shared" si="21"/>
        <v>812.4494919932633</v>
      </c>
      <c r="M256" s="18">
        <f t="shared" si="22"/>
        <v>795.9494919932633</v>
      </c>
      <c r="N256" s="22">
        <f t="shared" si="24"/>
        <v>804.1994919932633</v>
      </c>
      <c r="O256" s="19">
        <v>26.6</v>
      </c>
      <c r="P256" s="19">
        <v>66.9</v>
      </c>
      <c r="Q256" s="19">
        <v>93.8</v>
      </c>
      <c r="Z256" s="25">
        <v>9.761</v>
      </c>
      <c r="AC256" s="25">
        <v>1.604</v>
      </c>
      <c r="AD256" s="56">
        <v>16.617</v>
      </c>
      <c r="AE256" s="56">
        <f t="shared" si="25"/>
        <v>13.102666666666666</v>
      </c>
      <c r="AF256" s="24">
        <v>12.198</v>
      </c>
      <c r="AG256" s="22">
        <v>804.1994919932633</v>
      </c>
    </row>
    <row r="257" spans="1:33" ht="12.75">
      <c r="A257" s="13">
        <f t="shared" si="19"/>
        <v>37071</v>
      </c>
      <c r="B257" s="20">
        <v>180</v>
      </c>
      <c r="C257" s="16">
        <v>0.753472209</v>
      </c>
      <c r="D257" s="21">
        <v>0.753472209</v>
      </c>
      <c r="E257" s="17">
        <v>2477</v>
      </c>
      <c r="F257" s="54">
        <v>0</v>
      </c>
      <c r="G257" s="51">
        <v>39.24133481</v>
      </c>
      <c r="H257" s="51">
        <v>-77.2352996</v>
      </c>
      <c r="I257" s="23">
        <v>970.6</v>
      </c>
      <c r="J257" s="19">
        <f t="shared" si="23"/>
        <v>941.3000000000001</v>
      </c>
      <c r="K257" s="18">
        <f t="shared" si="20"/>
        <v>611.6388894345281</v>
      </c>
      <c r="L257" s="18">
        <f t="shared" si="21"/>
        <v>797.4388894345282</v>
      </c>
      <c r="M257" s="18">
        <f t="shared" si="22"/>
        <v>780.9388894345282</v>
      </c>
      <c r="N257" s="22">
        <f t="shared" si="24"/>
        <v>789.1888894345282</v>
      </c>
      <c r="O257" s="19">
        <v>26.8</v>
      </c>
      <c r="P257" s="19">
        <v>67.6</v>
      </c>
      <c r="Q257" s="19">
        <v>89.9</v>
      </c>
      <c r="S257" s="14">
        <v>0.0002474</v>
      </c>
      <c r="T257" s="14">
        <v>0.0001696</v>
      </c>
      <c r="U257" s="14">
        <v>9.719E-05</v>
      </c>
      <c r="V257" s="55">
        <v>905.7</v>
      </c>
      <c r="W257" s="55">
        <v>314</v>
      </c>
      <c r="X257" s="55">
        <v>308.7</v>
      </c>
      <c r="Y257" s="55">
        <v>22</v>
      </c>
      <c r="Z257" s="25">
        <v>9.761</v>
      </c>
      <c r="AC257" s="25">
        <v>1.634</v>
      </c>
      <c r="AD257" s="56">
        <v>16.617</v>
      </c>
      <c r="AE257" s="56">
        <f t="shared" si="25"/>
        <v>14.3975</v>
      </c>
      <c r="AF257" s="24">
        <v>12.163</v>
      </c>
      <c r="AG257" s="22">
        <v>789.1888894345282</v>
      </c>
    </row>
    <row r="258" spans="1:33" ht="12.75">
      <c r="A258" s="13">
        <f t="shared" si="19"/>
        <v>37071</v>
      </c>
      <c r="B258" s="20">
        <v>180</v>
      </c>
      <c r="C258" s="16">
        <v>0.753587961</v>
      </c>
      <c r="D258" s="21">
        <v>0.753587961</v>
      </c>
      <c r="E258" s="17">
        <v>2487</v>
      </c>
      <c r="F258" s="54">
        <v>0</v>
      </c>
      <c r="G258" s="51">
        <v>39.23851464</v>
      </c>
      <c r="H258" s="51">
        <v>-77.22721336</v>
      </c>
      <c r="I258" s="23">
        <v>969.6</v>
      </c>
      <c r="J258" s="19">
        <f t="shared" si="23"/>
        <v>940.3000000000001</v>
      </c>
      <c r="K258" s="18">
        <f t="shared" si="20"/>
        <v>620.4653691898689</v>
      </c>
      <c r="L258" s="18">
        <f t="shared" si="21"/>
        <v>806.2653691898688</v>
      </c>
      <c r="M258" s="18">
        <f t="shared" si="22"/>
        <v>789.7653691898688</v>
      </c>
      <c r="N258" s="22">
        <f t="shared" si="24"/>
        <v>798.0153691898688</v>
      </c>
      <c r="O258" s="19">
        <v>26.8</v>
      </c>
      <c r="P258" s="19">
        <v>67.5</v>
      </c>
      <c r="Q258" s="19">
        <v>95.2</v>
      </c>
      <c r="Z258" s="25">
        <v>7.314</v>
      </c>
      <c r="AC258" s="25">
        <v>0.125</v>
      </c>
      <c r="AE258" s="56">
        <f t="shared" si="25"/>
        <v>15.063400000000001</v>
      </c>
      <c r="AF258" s="24">
        <v>0.018</v>
      </c>
      <c r="AG258" s="22">
        <v>798.0153691898688</v>
      </c>
    </row>
    <row r="259" spans="1:33" ht="12.75">
      <c r="A259" s="13">
        <f t="shared" si="19"/>
        <v>37071</v>
      </c>
      <c r="B259" s="20">
        <v>180</v>
      </c>
      <c r="C259" s="16">
        <v>0.753703713</v>
      </c>
      <c r="D259" s="21">
        <v>0.753703713</v>
      </c>
      <c r="E259" s="17">
        <v>2497</v>
      </c>
      <c r="F259" s="54">
        <v>0</v>
      </c>
      <c r="G259" s="51">
        <v>39.23566699</v>
      </c>
      <c r="H259" s="51">
        <v>-77.21899894</v>
      </c>
      <c r="I259" s="23">
        <v>969.4</v>
      </c>
      <c r="J259" s="19">
        <f t="shared" si="23"/>
        <v>940.1</v>
      </c>
      <c r="K259" s="18">
        <f t="shared" si="20"/>
        <v>622.231791526246</v>
      </c>
      <c r="L259" s="18">
        <f t="shared" si="21"/>
        <v>808.031791526246</v>
      </c>
      <c r="M259" s="18">
        <f t="shared" si="22"/>
        <v>791.531791526246</v>
      </c>
      <c r="N259" s="22">
        <f t="shared" si="24"/>
        <v>799.781791526246</v>
      </c>
      <c r="O259" s="19">
        <v>26.8</v>
      </c>
      <c r="P259" s="19">
        <v>68.5</v>
      </c>
      <c r="Q259" s="19">
        <v>101.4</v>
      </c>
      <c r="Z259" s="25">
        <v>-0.228</v>
      </c>
      <c r="AC259" s="25">
        <v>0.124</v>
      </c>
      <c r="AE259" s="56">
        <f t="shared" si="25"/>
        <v>15.784750000000003</v>
      </c>
      <c r="AF259" s="24">
        <v>0.014</v>
      </c>
      <c r="AG259" s="22">
        <v>799.781791526246</v>
      </c>
    </row>
    <row r="260" spans="1:33" ht="12.75">
      <c r="A260" s="13">
        <f t="shared" si="19"/>
        <v>37071</v>
      </c>
      <c r="B260" s="20">
        <v>180</v>
      </c>
      <c r="C260" s="16">
        <v>0.753819466</v>
      </c>
      <c r="D260" s="21">
        <v>0.753819466</v>
      </c>
      <c r="E260" s="17">
        <v>2507</v>
      </c>
      <c r="F260" s="54">
        <v>0</v>
      </c>
      <c r="G260" s="51">
        <v>39.23279852</v>
      </c>
      <c r="H260" s="51">
        <v>-77.21095248</v>
      </c>
      <c r="I260" s="23">
        <v>971.6</v>
      </c>
      <c r="J260" s="19">
        <f t="shared" si="23"/>
        <v>942.3000000000001</v>
      </c>
      <c r="K260" s="18">
        <f t="shared" si="20"/>
        <v>602.8217816067897</v>
      </c>
      <c r="L260" s="18">
        <f t="shared" si="21"/>
        <v>788.6217816067897</v>
      </c>
      <c r="M260" s="18">
        <f t="shared" si="22"/>
        <v>772.1217816067897</v>
      </c>
      <c r="N260" s="22">
        <f t="shared" si="24"/>
        <v>780.3717816067897</v>
      </c>
      <c r="O260" s="19">
        <v>27.1</v>
      </c>
      <c r="P260" s="19">
        <v>67.1</v>
      </c>
      <c r="Q260" s="19">
        <v>98.4</v>
      </c>
      <c r="R260" s="14">
        <v>1.32E-05</v>
      </c>
      <c r="S260" s="14">
        <v>0.0002457</v>
      </c>
      <c r="T260" s="14">
        <v>0.0001693</v>
      </c>
      <c r="U260" s="14">
        <v>9.707E-05</v>
      </c>
      <c r="V260" s="55">
        <v>907.2</v>
      </c>
      <c r="W260" s="55">
        <v>314</v>
      </c>
      <c r="X260" s="55">
        <v>308.7</v>
      </c>
      <c r="Y260" s="55">
        <v>22</v>
      </c>
      <c r="Z260" s="25">
        <v>-0.039</v>
      </c>
      <c r="AC260" s="25">
        <v>0.135</v>
      </c>
      <c r="AE260" s="56">
        <f>AVERAGE(AD255:AD260)</f>
        <v>16.247</v>
      </c>
      <c r="AF260" s="24">
        <v>0.014</v>
      </c>
      <c r="AG260" s="22">
        <v>780.3717816067897</v>
      </c>
    </row>
    <row r="261" spans="1:33" ht="12.75">
      <c r="A261" s="13">
        <f t="shared" si="19"/>
        <v>37071</v>
      </c>
      <c r="B261" s="20">
        <v>180</v>
      </c>
      <c r="C261" s="16">
        <v>0.753935158</v>
      </c>
      <c r="D261" s="21">
        <v>0.753935158</v>
      </c>
      <c r="E261" s="17">
        <v>2517</v>
      </c>
      <c r="F261" s="54">
        <v>0</v>
      </c>
      <c r="G261" s="51">
        <v>39.22988022</v>
      </c>
      <c r="H261" s="51">
        <v>-77.20279033</v>
      </c>
      <c r="I261" s="23">
        <v>970.8</v>
      </c>
      <c r="J261" s="19">
        <f t="shared" si="23"/>
        <v>941.5</v>
      </c>
      <c r="K261" s="18">
        <f t="shared" si="20"/>
        <v>609.8747187518786</v>
      </c>
      <c r="L261" s="18">
        <f t="shared" si="21"/>
        <v>795.6747187518786</v>
      </c>
      <c r="M261" s="18">
        <f t="shared" si="22"/>
        <v>779.1747187518786</v>
      </c>
      <c r="N261" s="22">
        <f t="shared" si="24"/>
        <v>787.4247187518786</v>
      </c>
      <c r="O261" s="19">
        <v>26.9</v>
      </c>
      <c r="P261" s="19">
        <v>67.8</v>
      </c>
      <c r="Q261" s="19">
        <v>97.4</v>
      </c>
      <c r="Z261" s="25">
        <v>-0.229</v>
      </c>
      <c r="AC261" s="25">
        <v>0.126</v>
      </c>
      <c r="AF261" s="24">
        <v>0.011</v>
      </c>
      <c r="AG261" s="22">
        <v>787.4247187518786</v>
      </c>
    </row>
    <row r="262" spans="1:33" ht="12.75">
      <c r="A262" s="13">
        <f t="shared" si="19"/>
        <v>37071</v>
      </c>
      <c r="B262" s="20">
        <v>180</v>
      </c>
      <c r="C262" s="16">
        <v>0.75405091</v>
      </c>
      <c r="D262" s="21">
        <v>0.75405091</v>
      </c>
      <c r="E262" s="17">
        <v>2527</v>
      </c>
      <c r="F262" s="54">
        <v>0</v>
      </c>
      <c r="G262" s="51">
        <v>39.22691344</v>
      </c>
      <c r="H262" s="51">
        <v>-77.19449604</v>
      </c>
      <c r="I262" s="23">
        <v>972.3</v>
      </c>
      <c r="J262" s="19">
        <f t="shared" si="23"/>
        <v>943</v>
      </c>
      <c r="K262" s="18">
        <f t="shared" si="20"/>
        <v>596.6553717754484</v>
      </c>
      <c r="L262" s="18">
        <f t="shared" si="21"/>
        <v>782.4553717754484</v>
      </c>
      <c r="M262" s="18">
        <f t="shared" si="22"/>
        <v>765.9553717754484</v>
      </c>
      <c r="N262" s="22">
        <f t="shared" si="24"/>
        <v>774.2053717754484</v>
      </c>
      <c r="O262" s="19">
        <v>27.1</v>
      </c>
      <c r="P262" s="19">
        <v>65.2</v>
      </c>
      <c r="Q262" s="19">
        <v>104.3</v>
      </c>
      <c r="Z262" s="25">
        <v>4.043</v>
      </c>
      <c r="AC262" s="25">
        <v>0.119</v>
      </c>
      <c r="AF262" s="24">
        <v>0.011</v>
      </c>
      <c r="AG262" s="22">
        <v>774.2053717754484</v>
      </c>
    </row>
    <row r="263" spans="1:33" ht="12.75">
      <c r="A263" s="13">
        <f t="shared" si="19"/>
        <v>37071</v>
      </c>
      <c r="B263" s="20">
        <v>180</v>
      </c>
      <c r="C263" s="16">
        <v>0.754166663</v>
      </c>
      <c r="D263" s="21">
        <v>0.754166663</v>
      </c>
      <c r="E263" s="17">
        <v>2537</v>
      </c>
      <c r="F263" s="54">
        <v>0</v>
      </c>
      <c r="G263" s="51">
        <v>39.22405504</v>
      </c>
      <c r="H263" s="51">
        <v>-77.1863195</v>
      </c>
      <c r="I263" s="23">
        <v>973.9</v>
      </c>
      <c r="J263" s="19">
        <f t="shared" si="23"/>
        <v>944.6</v>
      </c>
      <c r="K263" s="18">
        <f t="shared" si="20"/>
        <v>582.5778920369171</v>
      </c>
      <c r="L263" s="18">
        <f t="shared" si="21"/>
        <v>768.377892036917</v>
      </c>
      <c r="M263" s="18">
        <f t="shared" si="22"/>
        <v>751.877892036917</v>
      </c>
      <c r="N263" s="22">
        <f t="shared" si="24"/>
        <v>760.127892036917</v>
      </c>
      <c r="O263" s="19">
        <v>27.3</v>
      </c>
      <c r="P263" s="19">
        <v>65.4</v>
      </c>
      <c r="Q263" s="19">
        <v>103.6</v>
      </c>
      <c r="Z263" s="25">
        <v>9.759</v>
      </c>
      <c r="AC263" s="25">
        <v>0.116</v>
      </c>
      <c r="AF263" s="24">
        <v>0.009</v>
      </c>
      <c r="AG263" s="22">
        <v>760.127892036917</v>
      </c>
    </row>
    <row r="264" spans="1:33" ht="12.75">
      <c r="A264" s="13">
        <f t="shared" si="19"/>
        <v>37071</v>
      </c>
      <c r="B264" s="20">
        <v>180</v>
      </c>
      <c r="C264" s="16">
        <v>0.754282415</v>
      </c>
      <c r="D264" s="21">
        <v>0.754282415</v>
      </c>
      <c r="E264" s="17">
        <v>2547</v>
      </c>
      <c r="F264" s="54">
        <v>0</v>
      </c>
      <c r="G264" s="51">
        <v>39.22119167</v>
      </c>
      <c r="H264" s="51">
        <v>-77.17821073</v>
      </c>
      <c r="I264" s="23">
        <v>973.4</v>
      </c>
      <c r="J264" s="19">
        <f t="shared" si="23"/>
        <v>944.1</v>
      </c>
      <c r="K264" s="18">
        <f t="shared" si="20"/>
        <v>586.9745413544299</v>
      </c>
      <c r="L264" s="18">
        <f t="shared" si="21"/>
        <v>772.7745413544299</v>
      </c>
      <c r="M264" s="18">
        <f t="shared" si="22"/>
        <v>756.2745413544299</v>
      </c>
      <c r="N264" s="22">
        <f t="shared" si="24"/>
        <v>764.5245413544299</v>
      </c>
      <c r="O264" s="19">
        <v>27.3</v>
      </c>
      <c r="P264" s="19">
        <v>67.2</v>
      </c>
      <c r="Q264" s="19">
        <v>102.2</v>
      </c>
      <c r="S264" s="14">
        <v>0.0002456</v>
      </c>
      <c r="T264" s="14">
        <v>0.0001679</v>
      </c>
      <c r="U264" s="14">
        <v>9.809E-05</v>
      </c>
      <c r="V264" s="55">
        <v>909.2</v>
      </c>
      <c r="W264" s="55">
        <v>314</v>
      </c>
      <c r="X264" s="55">
        <v>308.7</v>
      </c>
      <c r="Y264" s="55">
        <v>22.3</v>
      </c>
      <c r="Z264" s="25">
        <v>9.762</v>
      </c>
      <c r="AC264" s="25">
        <v>0.135</v>
      </c>
      <c r="AF264" s="24">
        <v>0.011</v>
      </c>
      <c r="AG264" s="22">
        <v>764.5245413544299</v>
      </c>
    </row>
    <row r="265" spans="1:33" ht="12.75">
      <c r="A265" s="13">
        <f aca="true" t="shared" si="26" ref="A265:A328">A266</f>
        <v>37071</v>
      </c>
      <c r="B265" s="20">
        <v>180</v>
      </c>
      <c r="C265" s="16">
        <v>0.754398167</v>
      </c>
      <c r="D265" s="21">
        <v>0.754398167</v>
      </c>
      <c r="E265" s="17">
        <v>2557</v>
      </c>
      <c r="F265" s="54">
        <v>0</v>
      </c>
      <c r="G265" s="51">
        <v>39.2182759</v>
      </c>
      <c r="H265" s="51">
        <v>-77.17002746</v>
      </c>
      <c r="I265" s="23">
        <v>975.7</v>
      </c>
      <c r="J265" s="19">
        <f t="shared" si="23"/>
        <v>946.4000000000001</v>
      </c>
      <c r="K265" s="18">
        <f aca="true" t="shared" si="27" ref="K265:K296">(8303.951372*(LN(1013.25/J265)))</f>
        <v>566.7692014139849</v>
      </c>
      <c r="L265" s="18">
        <f aca="true" t="shared" si="28" ref="L265:L296">K265+185.8</f>
        <v>752.569201413985</v>
      </c>
      <c r="M265" s="18">
        <f aca="true" t="shared" si="29" ref="M265:M295">K265+169.3</f>
        <v>736.069201413985</v>
      </c>
      <c r="N265" s="22">
        <f t="shared" si="24"/>
        <v>744.319201413985</v>
      </c>
      <c r="O265" s="19">
        <v>27.5</v>
      </c>
      <c r="P265" s="19">
        <v>64.6</v>
      </c>
      <c r="Q265" s="19">
        <v>102.4</v>
      </c>
      <c r="Z265" s="25">
        <v>6.551</v>
      </c>
      <c r="AC265" s="25">
        <v>0.145</v>
      </c>
      <c r="AF265" s="24">
        <v>0.01</v>
      </c>
      <c r="AG265" s="22">
        <v>744.319201413985</v>
      </c>
    </row>
    <row r="266" spans="1:33" ht="12.75">
      <c r="A266" s="13">
        <f t="shared" si="26"/>
        <v>37071</v>
      </c>
      <c r="B266" s="20">
        <v>180</v>
      </c>
      <c r="C266" s="16">
        <v>0.75451386</v>
      </c>
      <c r="D266" s="21">
        <v>0.75451386</v>
      </c>
      <c r="E266" s="17">
        <v>2567</v>
      </c>
      <c r="F266" s="54">
        <v>0</v>
      </c>
      <c r="G266" s="51">
        <v>39.21526081</v>
      </c>
      <c r="H266" s="51">
        <v>-77.16183916</v>
      </c>
      <c r="I266" s="23">
        <v>977.8</v>
      </c>
      <c r="J266" s="19">
        <f aca="true" t="shared" si="30" ref="J266:J296">I266-29.3</f>
        <v>948.5</v>
      </c>
      <c r="K266" s="18">
        <f t="shared" si="27"/>
        <v>548.3636865895695</v>
      </c>
      <c r="L266" s="18">
        <f t="shared" si="28"/>
        <v>734.1636865895696</v>
      </c>
      <c r="M266" s="18">
        <f t="shared" si="29"/>
        <v>717.6636865895696</v>
      </c>
      <c r="N266" s="22">
        <f aca="true" t="shared" si="31" ref="N266:N296">AVERAGE(L266:M266)</f>
        <v>725.9136865895696</v>
      </c>
      <c r="O266" s="19">
        <v>27.7</v>
      </c>
      <c r="P266" s="19">
        <v>64.4</v>
      </c>
      <c r="Q266" s="19">
        <v>101.8</v>
      </c>
      <c r="R266" s="14">
        <v>1.14E-05</v>
      </c>
      <c r="Z266" s="25">
        <v>9.761</v>
      </c>
      <c r="AC266" s="25">
        <v>0.113</v>
      </c>
      <c r="AF266" s="24">
        <v>0.009</v>
      </c>
      <c r="AG266" s="22">
        <v>725.9136865895696</v>
      </c>
    </row>
    <row r="267" spans="1:33" ht="12.75">
      <c r="A267" s="13">
        <f t="shared" si="26"/>
        <v>37071</v>
      </c>
      <c r="B267" s="20">
        <v>180</v>
      </c>
      <c r="C267" s="16">
        <v>0.754629612</v>
      </c>
      <c r="D267" s="21">
        <v>0.754629612</v>
      </c>
      <c r="E267" s="17">
        <v>2577</v>
      </c>
      <c r="F267" s="54">
        <v>0</v>
      </c>
      <c r="G267" s="51">
        <v>39.21214607</v>
      </c>
      <c r="H267" s="51">
        <v>-77.15355823</v>
      </c>
      <c r="I267" s="23">
        <v>977.7</v>
      </c>
      <c r="J267" s="19">
        <f t="shared" si="30"/>
        <v>948.4000000000001</v>
      </c>
      <c r="K267" s="18">
        <f t="shared" si="27"/>
        <v>549.2392152288944</v>
      </c>
      <c r="L267" s="18">
        <f t="shared" si="28"/>
        <v>735.0392152288944</v>
      </c>
      <c r="M267" s="18">
        <f t="shared" si="29"/>
        <v>718.5392152288944</v>
      </c>
      <c r="N267" s="22">
        <f t="shared" si="31"/>
        <v>726.7892152288944</v>
      </c>
      <c r="O267" s="19">
        <v>27.9</v>
      </c>
      <c r="P267" s="19">
        <v>64.7</v>
      </c>
      <c r="Q267" s="19">
        <v>101.3</v>
      </c>
      <c r="S267" s="14">
        <v>0.0002348</v>
      </c>
      <c r="T267" s="14">
        <v>0.0001625</v>
      </c>
      <c r="U267" s="14">
        <v>9.365E-05</v>
      </c>
      <c r="V267" s="55">
        <v>912.5</v>
      </c>
      <c r="W267" s="55">
        <v>314</v>
      </c>
      <c r="X267" s="55">
        <v>308.7</v>
      </c>
      <c r="Y267" s="55">
        <v>22.3</v>
      </c>
      <c r="Z267" s="25">
        <v>6.521</v>
      </c>
      <c r="AC267" s="25">
        <v>0.136</v>
      </c>
      <c r="AF267" s="24">
        <v>0.009</v>
      </c>
      <c r="AG267" s="22">
        <v>726.7892152288944</v>
      </c>
    </row>
    <row r="268" spans="1:33" ht="12.75">
      <c r="A268" s="13">
        <f t="shared" si="26"/>
        <v>37071</v>
      </c>
      <c r="B268" s="20">
        <v>180</v>
      </c>
      <c r="C268" s="16">
        <v>0.754745364</v>
      </c>
      <c r="D268" s="21">
        <v>0.754745364</v>
      </c>
      <c r="E268" s="17">
        <v>2587</v>
      </c>
      <c r="F268" s="54">
        <v>0</v>
      </c>
      <c r="G268" s="51">
        <v>39.20906786</v>
      </c>
      <c r="H268" s="51">
        <v>-77.14521312</v>
      </c>
      <c r="I268" s="23">
        <v>975.1</v>
      </c>
      <c r="J268" s="19">
        <f t="shared" si="30"/>
        <v>945.8000000000001</v>
      </c>
      <c r="K268" s="18">
        <f t="shared" si="27"/>
        <v>572.0354216763114</v>
      </c>
      <c r="L268" s="18">
        <f t="shared" si="28"/>
        <v>757.8354216763114</v>
      </c>
      <c r="M268" s="18">
        <f t="shared" si="29"/>
        <v>741.3354216763114</v>
      </c>
      <c r="N268" s="22">
        <f t="shared" si="31"/>
        <v>749.5854216763114</v>
      </c>
      <c r="O268" s="19">
        <v>27.5</v>
      </c>
      <c r="P268" s="19">
        <v>64.7</v>
      </c>
      <c r="Q268" s="19">
        <v>100.8</v>
      </c>
      <c r="Z268" s="25">
        <v>9.762</v>
      </c>
      <c r="AC268" s="25">
        <v>0.115</v>
      </c>
      <c r="AF268" s="24">
        <v>0.009</v>
      </c>
      <c r="AG268" s="22">
        <v>749.5854216763114</v>
      </c>
    </row>
    <row r="269" spans="1:33" ht="12.75">
      <c r="A269" s="13">
        <f t="shared" si="26"/>
        <v>37071</v>
      </c>
      <c r="B269" s="20">
        <v>180</v>
      </c>
      <c r="C269" s="16">
        <v>0.754861116</v>
      </c>
      <c r="D269" s="21">
        <v>0.754861116</v>
      </c>
      <c r="E269" s="17">
        <v>2597</v>
      </c>
      <c r="F269" s="54">
        <v>0</v>
      </c>
      <c r="G269" s="51">
        <v>39.20598096</v>
      </c>
      <c r="H269" s="51">
        <v>-77.13679889</v>
      </c>
      <c r="I269" s="23">
        <v>976.6</v>
      </c>
      <c r="J269" s="19">
        <f t="shared" si="30"/>
        <v>947.3000000000001</v>
      </c>
      <c r="K269" s="18">
        <f t="shared" si="27"/>
        <v>558.8761277513248</v>
      </c>
      <c r="L269" s="18">
        <f t="shared" si="28"/>
        <v>744.6761277513249</v>
      </c>
      <c r="M269" s="18">
        <f t="shared" si="29"/>
        <v>728.1761277513249</v>
      </c>
      <c r="N269" s="22">
        <f t="shared" si="31"/>
        <v>736.4261277513249</v>
      </c>
      <c r="O269" s="19">
        <v>27.4</v>
      </c>
      <c r="P269" s="19">
        <v>66.2</v>
      </c>
      <c r="Q269" s="19">
        <v>100.9</v>
      </c>
      <c r="Z269" s="25">
        <v>9.763</v>
      </c>
      <c r="AC269" s="25">
        <v>0.114</v>
      </c>
      <c r="AF269" s="24">
        <v>0.01</v>
      </c>
      <c r="AG269" s="22">
        <v>736.4261277513249</v>
      </c>
    </row>
    <row r="270" spans="1:33" ht="12.75">
      <c r="A270" s="13">
        <f t="shared" si="26"/>
        <v>37071</v>
      </c>
      <c r="B270" s="20">
        <v>180</v>
      </c>
      <c r="C270" s="16">
        <v>0.754976869</v>
      </c>
      <c r="D270" s="21">
        <v>0.754976869</v>
      </c>
      <c r="E270" s="17">
        <v>2607</v>
      </c>
      <c r="F270" s="54">
        <v>0</v>
      </c>
      <c r="G270" s="51">
        <v>39.20296554</v>
      </c>
      <c r="H270" s="51">
        <v>-77.1287742</v>
      </c>
      <c r="I270" s="23">
        <v>978.4</v>
      </c>
      <c r="J270" s="19">
        <f t="shared" si="30"/>
        <v>949.1</v>
      </c>
      <c r="K270" s="18">
        <f t="shared" si="27"/>
        <v>543.1124524103543</v>
      </c>
      <c r="L270" s="18">
        <f t="shared" si="28"/>
        <v>728.9124524103543</v>
      </c>
      <c r="M270" s="18">
        <f t="shared" si="29"/>
        <v>712.4124524103543</v>
      </c>
      <c r="N270" s="22">
        <f t="shared" si="31"/>
        <v>720.6624524103543</v>
      </c>
      <c r="O270" s="19">
        <v>27.8</v>
      </c>
      <c r="P270" s="19">
        <v>66.1</v>
      </c>
      <c r="Q270" s="19">
        <v>99.9</v>
      </c>
      <c r="S270" s="14">
        <v>0.0002422</v>
      </c>
      <c r="T270" s="14">
        <v>0.0001658</v>
      </c>
      <c r="U270" s="14">
        <v>9.448E-05</v>
      </c>
      <c r="V270" s="55">
        <v>913</v>
      </c>
      <c r="W270" s="55">
        <v>314</v>
      </c>
      <c r="X270" s="55">
        <v>308.7</v>
      </c>
      <c r="Y270" s="55">
        <v>22.1</v>
      </c>
      <c r="Z270" s="25">
        <v>3.039</v>
      </c>
      <c r="AC270" s="25">
        <v>0.135</v>
      </c>
      <c r="AF270" s="24">
        <v>0.01</v>
      </c>
      <c r="AG270" s="22">
        <v>720.6624524103543</v>
      </c>
    </row>
    <row r="271" spans="1:33" ht="12.75">
      <c r="A271" s="13">
        <f t="shared" si="26"/>
        <v>37071</v>
      </c>
      <c r="B271" s="20">
        <v>180</v>
      </c>
      <c r="C271" s="16">
        <v>0.755092621</v>
      </c>
      <c r="D271" s="21">
        <v>0.755092621</v>
      </c>
      <c r="E271" s="17">
        <v>2617</v>
      </c>
      <c r="F271" s="54">
        <v>0</v>
      </c>
      <c r="G271" s="51">
        <v>39.19988557</v>
      </c>
      <c r="H271" s="51">
        <v>-77.12058113</v>
      </c>
      <c r="I271" s="23">
        <v>975.3</v>
      </c>
      <c r="J271" s="19">
        <f t="shared" si="30"/>
        <v>946</v>
      </c>
      <c r="K271" s="18">
        <f t="shared" si="27"/>
        <v>570.2796438133375</v>
      </c>
      <c r="L271" s="18">
        <f t="shared" si="28"/>
        <v>756.0796438133375</v>
      </c>
      <c r="M271" s="18">
        <f t="shared" si="29"/>
        <v>739.5796438133375</v>
      </c>
      <c r="N271" s="22">
        <f t="shared" si="31"/>
        <v>747.8296438133375</v>
      </c>
      <c r="O271" s="19">
        <v>27.5</v>
      </c>
      <c r="P271" s="19">
        <v>66.5</v>
      </c>
      <c r="Q271" s="19">
        <v>99.8</v>
      </c>
      <c r="Z271" s="25">
        <v>-0.069</v>
      </c>
      <c r="AC271" s="25">
        <v>0.154</v>
      </c>
      <c r="AF271" s="24">
        <v>0.009</v>
      </c>
      <c r="AG271" s="22">
        <v>747.8296438133375</v>
      </c>
    </row>
    <row r="272" spans="1:33" ht="12.75">
      <c r="A272" s="13">
        <f t="shared" si="26"/>
        <v>37071</v>
      </c>
      <c r="B272" s="20">
        <v>180</v>
      </c>
      <c r="C272" s="16">
        <v>0.755208313</v>
      </c>
      <c r="D272" s="21">
        <v>0.755208313</v>
      </c>
      <c r="E272" s="17">
        <v>2627</v>
      </c>
      <c r="F272" s="54">
        <v>0</v>
      </c>
      <c r="G272" s="51">
        <v>39.19681465</v>
      </c>
      <c r="H272" s="51">
        <v>-77.11237012</v>
      </c>
      <c r="I272" s="23">
        <v>974.2</v>
      </c>
      <c r="J272" s="19">
        <f t="shared" si="30"/>
        <v>944.9000000000001</v>
      </c>
      <c r="K272" s="18">
        <f t="shared" si="27"/>
        <v>579.941019390678</v>
      </c>
      <c r="L272" s="18">
        <f t="shared" si="28"/>
        <v>765.741019390678</v>
      </c>
      <c r="M272" s="18">
        <f t="shared" si="29"/>
        <v>749.241019390678</v>
      </c>
      <c r="N272" s="22">
        <f t="shared" si="31"/>
        <v>757.491019390678</v>
      </c>
      <c r="O272" s="19">
        <v>27.2</v>
      </c>
      <c r="P272" s="19">
        <v>67.2</v>
      </c>
      <c r="Q272" s="19">
        <v>98.7</v>
      </c>
      <c r="R272" s="14">
        <v>1.47E-05</v>
      </c>
      <c r="Z272" s="25">
        <v>-0.229</v>
      </c>
      <c r="AC272" s="25">
        <v>0.144</v>
      </c>
      <c r="AF272" s="24">
        <v>0.009</v>
      </c>
      <c r="AG272" s="22">
        <v>757.491019390678</v>
      </c>
    </row>
    <row r="273" spans="1:33" ht="12.75">
      <c r="A273" s="13">
        <f t="shared" si="26"/>
        <v>37071</v>
      </c>
      <c r="B273" s="20">
        <v>180</v>
      </c>
      <c r="C273" s="16">
        <v>0.755324066</v>
      </c>
      <c r="D273" s="21">
        <v>0.755324066</v>
      </c>
      <c r="E273" s="17">
        <v>2637</v>
      </c>
      <c r="F273" s="54">
        <v>0</v>
      </c>
      <c r="G273" s="51">
        <v>39.19384982</v>
      </c>
      <c r="H273" s="51">
        <v>-77.10419499</v>
      </c>
      <c r="I273" s="23">
        <v>976.3</v>
      </c>
      <c r="J273" s="19">
        <f t="shared" si="30"/>
        <v>947</v>
      </c>
      <c r="K273" s="18">
        <f t="shared" si="27"/>
        <v>561.5063187795964</v>
      </c>
      <c r="L273" s="18">
        <f t="shared" si="28"/>
        <v>747.3063187795965</v>
      </c>
      <c r="M273" s="18">
        <f t="shared" si="29"/>
        <v>730.8063187795965</v>
      </c>
      <c r="N273" s="22">
        <f t="shared" si="31"/>
        <v>739.0563187795965</v>
      </c>
      <c r="O273" s="19">
        <v>27.6</v>
      </c>
      <c r="P273" s="19">
        <v>66.9</v>
      </c>
      <c r="Q273" s="19">
        <v>99.8</v>
      </c>
      <c r="S273" s="14">
        <v>0.0002472</v>
      </c>
      <c r="T273" s="14">
        <v>0.0001695</v>
      </c>
      <c r="U273" s="14">
        <v>9.738E-05</v>
      </c>
      <c r="V273" s="55">
        <v>912.2</v>
      </c>
      <c r="W273" s="55">
        <v>314</v>
      </c>
      <c r="X273" s="55">
        <v>308.7</v>
      </c>
      <c r="Y273" s="55">
        <v>22.1</v>
      </c>
      <c r="Z273" s="25">
        <v>-0.229</v>
      </c>
      <c r="AC273" s="25">
        <v>0.134</v>
      </c>
      <c r="AF273" s="24">
        <v>0.008</v>
      </c>
      <c r="AG273" s="22">
        <v>739.0563187795965</v>
      </c>
    </row>
    <row r="274" spans="1:33" ht="12.75">
      <c r="A274" s="13">
        <f t="shared" si="26"/>
        <v>37071</v>
      </c>
      <c r="B274" s="20">
        <v>180</v>
      </c>
      <c r="C274" s="16">
        <v>0.755439818</v>
      </c>
      <c r="D274" s="21">
        <v>0.755439818</v>
      </c>
      <c r="E274" s="17">
        <v>2647</v>
      </c>
      <c r="F274" s="54">
        <v>0</v>
      </c>
      <c r="G274" s="51">
        <v>39.19095818</v>
      </c>
      <c r="H274" s="51">
        <v>-77.09608515</v>
      </c>
      <c r="I274" s="23">
        <v>974.2</v>
      </c>
      <c r="J274" s="19">
        <f t="shared" si="30"/>
        <v>944.9000000000001</v>
      </c>
      <c r="K274" s="18">
        <f t="shared" si="27"/>
        <v>579.941019390678</v>
      </c>
      <c r="L274" s="18">
        <f t="shared" si="28"/>
        <v>765.741019390678</v>
      </c>
      <c r="M274" s="18">
        <f t="shared" si="29"/>
        <v>749.241019390678</v>
      </c>
      <c r="N274" s="22">
        <f t="shared" si="31"/>
        <v>757.491019390678</v>
      </c>
      <c r="O274" s="19">
        <v>27.4</v>
      </c>
      <c r="P274" s="19">
        <v>65.5</v>
      </c>
      <c r="Q274" s="19">
        <v>98.4</v>
      </c>
      <c r="Z274" s="25">
        <v>9.758</v>
      </c>
      <c r="AC274" s="25">
        <v>0.144</v>
      </c>
      <c r="AF274" s="24">
        <v>0.009</v>
      </c>
      <c r="AG274" s="22">
        <v>757.491019390678</v>
      </c>
    </row>
    <row r="275" spans="1:33" ht="12.75">
      <c r="A275" s="13">
        <f t="shared" si="26"/>
        <v>37071</v>
      </c>
      <c r="B275" s="20">
        <v>180</v>
      </c>
      <c r="C275" s="16">
        <v>0.75555557</v>
      </c>
      <c r="D275" s="21">
        <v>0.75555557</v>
      </c>
      <c r="E275" s="17">
        <v>2657</v>
      </c>
      <c r="F275" s="54">
        <v>0</v>
      </c>
      <c r="G275" s="51">
        <v>39.18801473</v>
      </c>
      <c r="H275" s="51">
        <v>-77.0878956</v>
      </c>
      <c r="I275" s="23">
        <v>975.8</v>
      </c>
      <c r="J275" s="19">
        <f t="shared" si="30"/>
        <v>946.5</v>
      </c>
      <c r="K275" s="18">
        <f t="shared" si="27"/>
        <v>565.8918226428169</v>
      </c>
      <c r="L275" s="18">
        <f t="shared" si="28"/>
        <v>751.691822642817</v>
      </c>
      <c r="M275" s="18">
        <f t="shared" si="29"/>
        <v>735.191822642817</v>
      </c>
      <c r="N275" s="22">
        <f t="shared" si="31"/>
        <v>743.441822642817</v>
      </c>
      <c r="O275" s="19">
        <v>27.5</v>
      </c>
      <c r="P275" s="19">
        <v>66.2</v>
      </c>
      <c r="Q275" s="19">
        <v>94.5</v>
      </c>
      <c r="Z275" s="25">
        <v>-0.229</v>
      </c>
      <c r="AC275" s="25">
        <v>0.124</v>
      </c>
      <c r="AF275" s="24">
        <v>0.009</v>
      </c>
      <c r="AG275" s="22">
        <v>743.441822642817</v>
      </c>
    </row>
    <row r="276" spans="1:33" ht="12.75">
      <c r="A276" s="13">
        <f t="shared" si="26"/>
        <v>37071</v>
      </c>
      <c r="B276" s="20">
        <v>180</v>
      </c>
      <c r="C276" s="16">
        <v>0.755671322</v>
      </c>
      <c r="D276" s="21">
        <v>0.755671322</v>
      </c>
      <c r="E276" s="17">
        <v>2667</v>
      </c>
      <c r="F276" s="54">
        <v>0</v>
      </c>
      <c r="G276" s="51">
        <v>39.18522661</v>
      </c>
      <c r="H276" s="51">
        <v>-77.07987018</v>
      </c>
      <c r="I276" s="23">
        <v>977.1</v>
      </c>
      <c r="J276" s="19">
        <f t="shared" si="30"/>
        <v>947.8000000000001</v>
      </c>
      <c r="K276" s="18">
        <f t="shared" si="27"/>
        <v>554.4943264929843</v>
      </c>
      <c r="L276" s="18">
        <f t="shared" si="28"/>
        <v>740.2943264929843</v>
      </c>
      <c r="M276" s="18">
        <f t="shared" si="29"/>
        <v>723.7943264929843</v>
      </c>
      <c r="N276" s="22">
        <f t="shared" si="31"/>
        <v>732.0443264929843</v>
      </c>
      <c r="O276" s="19">
        <v>27.7</v>
      </c>
      <c r="P276" s="19">
        <v>66</v>
      </c>
      <c r="Q276" s="19">
        <v>94.3</v>
      </c>
      <c r="S276" s="14">
        <v>0.0002374</v>
      </c>
      <c r="T276" s="14">
        <v>0.000165</v>
      </c>
      <c r="U276" s="14">
        <v>9.546E-05</v>
      </c>
      <c r="V276" s="55">
        <v>912.7</v>
      </c>
      <c r="W276" s="55">
        <v>314</v>
      </c>
      <c r="X276" s="55">
        <v>308.7</v>
      </c>
      <c r="Y276" s="55">
        <v>22.7</v>
      </c>
      <c r="Z276" s="25">
        <v>4.816</v>
      </c>
      <c r="AC276" s="25">
        <v>0.135</v>
      </c>
      <c r="AF276" s="24">
        <v>0.009</v>
      </c>
      <c r="AG276" s="22">
        <v>732.0443264929843</v>
      </c>
    </row>
    <row r="277" spans="1:33" ht="12.75">
      <c r="A277" s="13">
        <f t="shared" si="26"/>
        <v>37071</v>
      </c>
      <c r="B277" s="20">
        <v>180</v>
      </c>
      <c r="C277" s="16">
        <v>0.755787015</v>
      </c>
      <c r="D277" s="21">
        <v>0.755787015</v>
      </c>
      <c r="E277" s="17">
        <v>2677</v>
      </c>
      <c r="F277" s="54">
        <v>0</v>
      </c>
      <c r="G277" s="51">
        <v>39.18230412</v>
      </c>
      <c r="H277" s="51">
        <v>-77.07165193</v>
      </c>
      <c r="I277" s="23">
        <v>976.1</v>
      </c>
      <c r="J277" s="19">
        <f t="shared" si="30"/>
        <v>946.8000000000001</v>
      </c>
      <c r="K277" s="18">
        <f t="shared" si="27"/>
        <v>563.2602424046609</v>
      </c>
      <c r="L277" s="18">
        <f t="shared" si="28"/>
        <v>749.0602424046608</v>
      </c>
      <c r="M277" s="18">
        <f t="shared" si="29"/>
        <v>732.5602424046608</v>
      </c>
      <c r="N277" s="22">
        <f t="shared" si="31"/>
        <v>740.8102424046608</v>
      </c>
      <c r="O277" s="19">
        <v>27.5</v>
      </c>
      <c r="P277" s="19">
        <v>67.6</v>
      </c>
      <c r="Q277" s="19">
        <v>96.3</v>
      </c>
      <c r="Z277" s="25">
        <v>9.763</v>
      </c>
      <c r="AC277" s="25">
        <v>0.124</v>
      </c>
      <c r="AF277" s="24">
        <v>0.009</v>
      </c>
      <c r="AG277" s="22">
        <v>740.8102424046608</v>
      </c>
    </row>
    <row r="278" spans="1:33" ht="12.75">
      <c r="A278" s="13">
        <f t="shared" si="26"/>
        <v>37071</v>
      </c>
      <c r="B278" s="20">
        <v>180</v>
      </c>
      <c r="C278" s="16">
        <v>0.755902767</v>
      </c>
      <c r="D278" s="21">
        <v>0.755902767</v>
      </c>
      <c r="E278" s="17">
        <v>2687</v>
      </c>
      <c r="F278" s="54">
        <v>0</v>
      </c>
      <c r="G278" s="51">
        <v>39.17927585</v>
      </c>
      <c r="H278" s="51">
        <v>-77.06338049</v>
      </c>
      <c r="I278" s="23">
        <v>974.7</v>
      </c>
      <c r="J278" s="19">
        <f t="shared" si="30"/>
        <v>945.4000000000001</v>
      </c>
      <c r="K278" s="18">
        <f t="shared" si="27"/>
        <v>575.5480915138</v>
      </c>
      <c r="L278" s="18">
        <f t="shared" si="28"/>
        <v>761.3480915138</v>
      </c>
      <c r="M278" s="18">
        <f t="shared" si="29"/>
        <v>744.8480915138</v>
      </c>
      <c r="N278" s="22">
        <f t="shared" si="31"/>
        <v>753.0980915138</v>
      </c>
      <c r="O278" s="19">
        <v>27.2</v>
      </c>
      <c r="P278" s="19">
        <v>68.6</v>
      </c>
      <c r="Q278" s="19">
        <v>95.7</v>
      </c>
      <c r="R278" s="14">
        <v>1.7E-05</v>
      </c>
      <c r="Z278" s="25">
        <v>6.965</v>
      </c>
      <c r="AC278" s="25">
        <v>0.114</v>
      </c>
      <c r="AF278" s="24">
        <v>0.007</v>
      </c>
      <c r="AG278" s="22">
        <v>753.0980915138</v>
      </c>
    </row>
    <row r="279" spans="1:33" ht="12.75">
      <c r="A279" s="13">
        <f t="shared" si="26"/>
        <v>37071</v>
      </c>
      <c r="B279" s="20">
        <v>180</v>
      </c>
      <c r="C279" s="16">
        <v>0.756018519</v>
      </c>
      <c r="D279" s="21">
        <v>0.756018519</v>
      </c>
      <c r="E279" s="17">
        <v>2697</v>
      </c>
      <c r="F279" s="54">
        <v>0</v>
      </c>
      <c r="G279" s="51">
        <v>39.17636528</v>
      </c>
      <c r="H279" s="51">
        <v>-77.05527447</v>
      </c>
      <c r="I279" s="23">
        <v>975.9</v>
      </c>
      <c r="J279" s="19">
        <f t="shared" si="30"/>
        <v>946.6</v>
      </c>
      <c r="K279" s="18">
        <f t="shared" si="27"/>
        <v>565.0145365639273</v>
      </c>
      <c r="L279" s="18">
        <f t="shared" si="28"/>
        <v>750.8145365639273</v>
      </c>
      <c r="M279" s="18">
        <f t="shared" si="29"/>
        <v>734.3145365639273</v>
      </c>
      <c r="N279" s="22">
        <f t="shared" si="31"/>
        <v>742.5645365639273</v>
      </c>
      <c r="O279" s="19">
        <v>27.4</v>
      </c>
      <c r="P279" s="19">
        <v>68.3</v>
      </c>
      <c r="Q279" s="19">
        <v>98.8</v>
      </c>
      <c r="S279" s="14">
        <v>0.0002302</v>
      </c>
      <c r="T279" s="14">
        <v>0.0001605</v>
      </c>
      <c r="U279" s="14">
        <v>9.276E-05</v>
      </c>
      <c r="V279" s="55">
        <v>912.4</v>
      </c>
      <c r="W279" s="55">
        <v>314</v>
      </c>
      <c r="X279" s="55">
        <v>308.7</v>
      </c>
      <c r="Y279" s="55">
        <v>22.7</v>
      </c>
      <c r="Z279" s="25">
        <v>9.763</v>
      </c>
      <c r="AC279" s="25">
        <v>0.135</v>
      </c>
      <c r="AF279" s="24">
        <v>0.009</v>
      </c>
      <c r="AG279" s="22">
        <v>742.5645365639273</v>
      </c>
    </row>
    <row r="280" spans="1:33" ht="12.75">
      <c r="A280" s="13">
        <f t="shared" si="26"/>
        <v>37071</v>
      </c>
      <c r="B280" s="20">
        <v>180</v>
      </c>
      <c r="C280" s="16">
        <v>0.756134272</v>
      </c>
      <c r="D280" s="21">
        <v>0.756134272</v>
      </c>
      <c r="E280" s="17">
        <v>2707</v>
      </c>
      <c r="F280" s="54">
        <v>0</v>
      </c>
      <c r="G280" s="51">
        <v>39.17353763</v>
      </c>
      <c r="H280" s="51">
        <v>-77.04729825</v>
      </c>
      <c r="I280" s="23">
        <v>971.9</v>
      </c>
      <c r="J280" s="19">
        <f t="shared" si="30"/>
        <v>942.6</v>
      </c>
      <c r="K280" s="18">
        <f t="shared" si="27"/>
        <v>600.1784738104757</v>
      </c>
      <c r="L280" s="18">
        <f t="shared" si="28"/>
        <v>785.9784738104756</v>
      </c>
      <c r="M280" s="18">
        <f t="shared" si="29"/>
        <v>769.4784738104756</v>
      </c>
      <c r="N280" s="22">
        <f t="shared" si="31"/>
        <v>777.7284738104756</v>
      </c>
      <c r="O280" s="19">
        <v>26.9</v>
      </c>
      <c r="P280" s="19">
        <v>70.5</v>
      </c>
      <c r="Q280" s="19">
        <v>100.8</v>
      </c>
      <c r="Z280" s="25">
        <v>-0.029</v>
      </c>
      <c r="AC280" s="25">
        <v>0.125</v>
      </c>
      <c r="AF280" s="24">
        <v>0.009</v>
      </c>
      <c r="AG280" s="22">
        <v>777.7284738104756</v>
      </c>
    </row>
    <row r="281" spans="1:33" ht="12.75">
      <c r="A281" s="13">
        <f t="shared" si="26"/>
        <v>37071</v>
      </c>
      <c r="B281" s="20">
        <v>180</v>
      </c>
      <c r="C281" s="16">
        <v>0.756250024</v>
      </c>
      <c r="D281" s="21">
        <v>0.756250024</v>
      </c>
      <c r="E281" s="17">
        <v>2717</v>
      </c>
      <c r="F281" s="54">
        <v>0</v>
      </c>
      <c r="G281" s="51">
        <v>39.170988</v>
      </c>
      <c r="H281" s="51">
        <v>-77.03924113</v>
      </c>
      <c r="I281" s="23">
        <v>969.8</v>
      </c>
      <c r="J281" s="19">
        <f t="shared" si="30"/>
        <v>940.5</v>
      </c>
      <c r="K281" s="18">
        <f t="shared" si="27"/>
        <v>618.6993225281717</v>
      </c>
      <c r="L281" s="18">
        <f t="shared" si="28"/>
        <v>804.4993225281717</v>
      </c>
      <c r="M281" s="18">
        <f t="shared" si="29"/>
        <v>787.9993225281717</v>
      </c>
      <c r="N281" s="22">
        <f t="shared" si="31"/>
        <v>796.2493225281717</v>
      </c>
      <c r="O281" s="19">
        <v>26.5</v>
      </c>
      <c r="P281" s="19">
        <v>69.8</v>
      </c>
      <c r="Q281" s="19">
        <v>105.6</v>
      </c>
      <c r="Z281" s="25">
        <v>6.787</v>
      </c>
      <c r="AC281" s="25">
        <v>0.124</v>
      </c>
      <c r="AF281" s="24">
        <v>0.009</v>
      </c>
      <c r="AG281" s="22">
        <v>796.2493225281717</v>
      </c>
    </row>
    <row r="282" spans="1:33" ht="12.75">
      <c r="A282" s="13">
        <f t="shared" si="26"/>
        <v>37071</v>
      </c>
      <c r="B282" s="20">
        <v>180</v>
      </c>
      <c r="C282" s="16">
        <v>0.756365716</v>
      </c>
      <c r="D282" s="21">
        <v>0.756365716</v>
      </c>
      <c r="E282" s="17">
        <v>2727</v>
      </c>
      <c r="F282" s="54">
        <v>0</v>
      </c>
      <c r="G282" s="51">
        <v>39.16877219</v>
      </c>
      <c r="H282" s="51">
        <v>-77.03133791</v>
      </c>
      <c r="I282" s="23">
        <v>972.6</v>
      </c>
      <c r="J282" s="19">
        <f t="shared" si="30"/>
        <v>943.3000000000001</v>
      </c>
      <c r="K282" s="18">
        <f t="shared" si="27"/>
        <v>594.014025825595</v>
      </c>
      <c r="L282" s="18">
        <f t="shared" si="28"/>
        <v>779.8140258255951</v>
      </c>
      <c r="M282" s="18">
        <f t="shared" si="29"/>
        <v>763.3140258255951</v>
      </c>
      <c r="N282" s="22">
        <f t="shared" si="31"/>
        <v>771.5640258255951</v>
      </c>
      <c r="O282" s="19">
        <v>26.9</v>
      </c>
      <c r="P282" s="19">
        <v>69.7</v>
      </c>
      <c r="Q282" s="19">
        <v>104.6</v>
      </c>
      <c r="Z282" s="25">
        <v>9.762</v>
      </c>
      <c r="AC282" s="25">
        <v>0.135</v>
      </c>
      <c r="AF282" s="24">
        <v>0.009</v>
      </c>
      <c r="AG282" s="22">
        <v>771.5640258255951</v>
      </c>
    </row>
    <row r="283" spans="1:33" ht="12.75">
      <c r="A283" s="13">
        <f t="shared" si="26"/>
        <v>37071</v>
      </c>
      <c r="B283" s="20">
        <v>180</v>
      </c>
      <c r="C283" s="16">
        <v>0.756481469</v>
      </c>
      <c r="D283" s="21">
        <v>0.756481469</v>
      </c>
      <c r="E283" s="17">
        <v>2737</v>
      </c>
      <c r="F283" s="54">
        <v>0</v>
      </c>
      <c r="G283" s="51">
        <v>39.16630098</v>
      </c>
      <c r="H283" s="51">
        <v>-77.02364519</v>
      </c>
      <c r="I283" s="23">
        <v>972.2</v>
      </c>
      <c r="J283" s="19">
        <f t="shared" si="30"/>
        <v>942.9000000000001</v>
      </c>
      <c r="K283" s="18">
        <f t="shared" si="27"/>
        <v>597.5360071622431</v>
      </c>
      <c r="L283" s="18">
        <f t="shared" si="28"/>
        <v>783.336007162243</v>
      </c>
      <c r="M283" s="18">
        <f t="shared" si="29"/>
        <v>766.836007162243</v>
      </c>
      <c r="N283" s="22">
        <f t="shared" si="31"/>
        <v>775.086007162243</v>
      </c>
      <c r="O283" s="19">
        <v>27</v>
      </c>
      <c r="P283" s="19">
        <v>69.1</v>
      </c>
      <c r="Q283" s="19">
        <v>101.7</v>
      </c>
      <c r="S283" s="14">
        <v>0.0002302</v>
      </c>
      <c r="T283" s="14">
        <v>0.0001617</v>
      </c>
      <c r="U283" s="14">
        <v>9.265E-05</v>
      </c>
      <c r="V283" s="55">
        <v>908.4</v>
      </c>
      <c r="W283" s="55">
        <v>314</v>
      </c>
      <c r="X283" s="55">
        <v>308.7</v>
      </c>
      <c r="Y283" s="55">
        <v>23.1</v>
      </c>
      <c r="Z283" s="25">
        <v>6.876</v>
      </c>
      <c r="AC283" s="25">
        <v>0.126</v>
      </c>
      <c r="AF283" s="24">
        <v>0.008</v>
      </c>
      <c r="AG283" s="22">
        <v>775.086007162243</v>
      </c>
    </row>
    <row r="284" spans="1:33" ht="12.75">
      <c r="A284" s="13">
        <f t="shared" si="26"/>
        <v>37071</v>
      </c>
      <c r="B284" s="20">
        <v>180</v>
      </c>
      <c r="C284" s="16">
        <v>0.756597221</v>
      </c>
      <c r="D284" s="21">
        <v>0.756597221</v>
      </c>
      <c r="E284" s="17">
        <v>2747</v>
      </c>
      <c r="F284" s="54">
        <v>0</v>
      </c>
      <c r="G284" s="51">
        <v>39.16344078</v>
      </c>
      <c r="H284" s="51">
        <v>-77.01553287</v>
      </c>
      <c r="I284" s="23">
        <v>970.8</v>
      </c>
      <c r="J284" s="19">
        <f t="shared" si="30"/>
        <v>941.5</v>
      </c>
      <c r="K284" s="18">
        <f t="shared" si="27"/>
        <v>609.8747187518786</v>
      </c>
      <c r="L284" s="18">
        <f t="shared" si="28"/>
        <v>795.6747187518786</v>
      </c>
      <c r="M284" s="18">
        <f t="shared" si="29"/>
        <v>779.1747187518786</v>
      </c>
      <c r="N284" s="22">
        <f t="shared" si="31"/>
        <v>787.4247187518786</v>
      </c>
      <c r="O284" s="19">
        <v>26.7</v>
      </c>
      <c r="P284" s="19">
        <v>69.7</v>
      </c>
      <c r="Q284" s="19">
        <v>100.9</v>
      </c>
      <c r="R284" s="14">
        <v>1.61E-05</v>
      </c>
      <c r="Z284" s="25">
        <v>9.763</v>
      </c>
      <c r="AC284" s="25">
        <v>0.119</v>
      </c>
      <c r="AF284" s="24">
        <v>0.008</v>
      </c>
      <c r="AG284" s="22">
        <v>787.4247187518786</v>
      </c>
    </row>
    <row r="285" spans="1:33" ht="12.75">
      <c r="A285" s="13">
        <f t="shared" si="26"/>
        <v>37071</v>
      </c>
      <c r="B285" s="20">
        <v>180</v>
      </c>
      <c r="C285" s="16">
        <v>0.756712973</v>
      </c>
      <c r="D285" s="21">
        <v>0.756712973</v>
      </c>
      <c r="E285" s="17">
        <v>2757</v>
      </c>
      <c r="F285" s="54">
        <v>0</v>
      </c>
      <c r="G285" s="51">
        <v>39.16061822</v>
      </c>
      <c r="H285" s="51">
        <v>-77.00752191</v>
      </c>
      <c r="I285" s="23">
        <v>969.4</v>
      </c>
      <c r="J285" s="19">
        <f t="shared" si="30"/>
        <v>940.1</v>
      </c>
      <c r="K285" s="18">
        <f t="shared" si="27"/>
        <v>622.231791526246</v>
      </c>
      <c r="L285" s="18">
        <f t="shared" si="28"/>
        <v>808.031791526246</v>
      </c>
      <c r="M285" s="18">
        <f t="shared" si="29"/>
        <v>791.531791526246</v>
      </c>
      <c r="N285" s="22">
        <f t="shared" si="31"/>
        <v>799.781791526246</v>
      </c>
      <c r="O285" s="19">
        <v>26.4</v>
      </c>
      <c r="P285" s="19">
        <v>70.5</v>
      </c>
      <c r="Q285" s="19">
        <v>106.2</v>
      </c>
      <c r="Z285" s="25">
        <v>6.631</v>
      </c>
      <c r="AC285" s="25">
        <v>0.116</v>
      </c>
      <c r="AF285" s="24">
        <v>0.009</v>
      </c>
      <c r="AG285" s="22">
        <v>799.781791526246</v>
      </c>
    </row>
    <row r="286" spans="1:33" ht="12.75">
      <c r="A286" s="13">
        <f t="shared" si="26"/>
        <v>37071</v>
      </c>
      <c r="B286" s="20">
        <v>180</v>
      </c>
      <c r="C286" s="16">
        <v>0.756828725</v>
      </c>
      <c r="D286" s="21">
        <v>0.756828725</v>
      </c>
      <c r="E286" s="17">
        <v>2767</v>
      </c>
      <c r="F286" s="54">
        <v>0</v>
      </c>
      <c r="G286" s="51">
        <v>39.15797389</v>
      </c>
      <c r="H286" s="51">
        <v>-76.99978393</v>
      </c>
      <c r="I286" s="23">
        <v>970.6</v>
      </c>
      <c r="J286" s="19">
        <f t="shared" si="30"/>
        <v>941.3000000000001</v>
      </c>
      <c r="K286" s="18">
        <f t="shared" si="27"/>
        <v>611.6388894345281</v>
      </c>
      <c r="L286" s="18">
        <f t="shared" si="28"/>
        <v>797.4388894345282</v>
      </c>
      <c r="M286" s="18">
        <f t="shared" si="29"/>
        <v>780.9388894345282</v>
      </c>
      <c r="N286" s="22">
        <f t="shared" si="31"/>
        <v>789.1888894345282</v>
      </c>
      <c r="O286" s="19">
        <v>26.7</v>
      </c>
      <c r="P286" s="19">
        <v>70.2</v>
      </c>
      <c r="Q286" s="19">
        <v>101.4</v>
      </c>
      <c r="S286" s="14">
        <v>0.0002314</v>
      </c>
      <c r="T286" s="14">
        <v>0.0001614</v>
      </c>
      <c r="U286" s="14">
        <v>9.445E-05</v>
      </c>
      <c r="V286" s="55">
        <v>907.4</v>
      </c>
      <c r="W286" s="55">
        <v>314</v>
      </c>
      <c r="X286" s="55">
        <v>308.7</v>
      </c>
      <c r="Y286" s="55">
        <v>23.4</v>
      </c>
      <c r="Z286" s="25">
        <v>9.761</v>
      </c>
      <c r="AC286" s="25">
        <v>0.135</v>
      </c>
      <c r="AF286" s="24">
        <v>0.009</v>
      </c>
      <c r="AG286" s="22">
        <v>789.1888894345282</v>
      </c>
    </row>
    <row r="287" spans="1:33" ht="12.75">
      <c r="A287" s="13">
        <f t="shared" si="26"/>
        <v>37071</v>
      </c>
      <c r="B287" s="20">
        <v>180</v>
      </c>
      <c r="C287" s="16">
        <v>0.756944418</v>
      </c>
      <c r="D287" s="21">
        <v>0.756944418</v>
      </c>
      <c r="E287" s="17">
        <v>2777</v>
      </c>
      <c r="F287" s="54">
        <v>0</v>
      </c>
      <c r="G287" s="51">
        <v>39.15526305</v>
      </c>
      <c r="H287" s="51">
        <v>-76.99205714</v>
      </c>
      <c r="I287" s="23">
        <v>970.6</v>
      </c>
      <c r="J287" s="19">
        <f t="shared" si="30"/>
        <v>941.3000000000001</v>
      </c>
      <c r="K287" s="18">
        <f t="shared" si="27"/>
        <v>611.6388894345281</v>
      </c>
      <c r="L287" s="18">
        <f t="shared" si="28"/>
        <v>797.4388894345282</v>
      </c>
      <c r="M287" s="18">
        <f t="shared" si="29"/>
        <v>780.9388894345282</v>
      </c>
      <c r="N287" s="22">
        <f t="shared" si="31"/>
        <v>789.1888894345282</v>
      </c>
      <c r="O287" s="19">
        <v>26.7</v>
      </c>
      <c r="P287" s="19">
        <v>70.1</v>
      </c>
      <c r="Q287" s="19">
        <v>100.4</v>
      </c>
      <c r="Z287" s="25">
        <v>9.763</v>
      </c>
      <c r="AC287" s="25">
        <v>0.145</v>
      </c>
      <c r="AF287" s="24">
        <v>0.008</v>
      </c>
      <c r="AG287" s="22">
        <v>789.1888894345282</v>
      </c>
    </row>
    <row r="288" spans="1:33" ht="12.75">
      <c r="A288" s="13">
        <f t="shared" si="26"/>
        <v>37071</v>
      </c>
      <c r="B288" s="20">
        <v>180</v>
      </c>
      <c r="C288" s="16">
        <v>0.75706017</v>
      </c>
      <c r="D288" s="21">
        <v>0.75706017</v>
      </c>
      <c r="E288" s="17">
        <v>2787</v>
      </c>
      <c r="F288" s="54">
        <v>0</v>
      </c>
      <c r="G288" s="51">
        <v>39.15249951</v>
      </c>
      <c r="H288" s="51">
        <v>-76.98408996</v>
      </c>
      <c r="I288" s="23">
        <v>971.1</v>
      </c>
      <c r="J288" s="19">
        <f t="shared" si="30"/>
        <v>941.8000000000001</v>
      </c>
      <c r="K288" s="18">
        <f t="shared" si="27"/>
        <v>607.2291652737587</v>
      </c>
      <c r="L288" s="18">
        <f t="shared" si="28"/>
        <v>793.0291652737587</v>
      </c>
      <c r="M288" s="18">
        <f t="shared" si="29"/>
        <v>776.5291652737587</v>
      </c>
      <c r="N288" s="22">
        <f t="shared" si="31"/>
        <v>784.7791652737587</v>
      </c>
      <c r="O288" s="19">
        <v>26.8</v>
      </c>
      <c r="P288" s="19">
        <v>69.9</v>
      </c>
      <c r="Q288" s="19">
        <v>102</v>
      </c>
      <c r="Z288" s="25">
        <v>-0.229</v>
      </c>
      <c r="AC288" s="25">
        <v>0.113</v>
      </c>
      <c r="AF288" s="24">
        <v>0.007</v>
      </c>
      <c r="AG288" s="22">
        <v>784.7791652737587</v>
      </c>
    </row>
    <row r="289" spans="1:33" ht="12.75">
      <c r="A289" s="13">
        <f t="shared" si="26"/>
        <v>37071</v>
      </c>
      <c r="B289" s="20">
        <v>180</v>
      </c>
      <c r="C289" s="16">
        <v>0.757175922</v>
      </c>
      <c r="D289" s="21">
        <v>0.757175922</v>
      </c>
      <c r="E289" s="17">
        <v>2797</v>
      </c>
      <c r="F289" s="54">
        <v>0</v>
      </c>
      <c r="G289" s="51">
        <v>39.14970488</v>
      </c>
      <c r="H289" s="51">
        <v>-76.97607515</v>
      </c>
      <c r="I289" s="23">
        <v>971.1</v>
      </c>
      <c r="J289" s="19">
        <f t="shared" si="30"/>
        <v>941.8000000000001</v>
      </c>
      <c r="K289" s="18">
        <f t="shared" si="27"/>
        <v>607.2291652737587</v>
      </c>
      <c r="L289" s="18">
        <f t="shared" si="28"/>
        <v>793.0291652737587</v>
      </c>
      <c r="M289" s="18">
        <f t="shared" si="29"/>
        <v>776.5291652737587</v>
      </c>
      <c r="N289" s="22">
        <f t="shared" si="31"/>
        <v>784.7791652737587</v>
      </c>
      <c r="O289" s="19">
        <v>26.8</v>
      </c>
      <c r="P289" s="19">
        <v>70.6</v>
      </c>
      <c r="Q289" s="19">
        <v>99.9</v>
      </c>
      <c r="S289" s="14">
        <v>0.0002316</v>
      </c>
      <c r="T289" s="14">
        <v>0.0001649</v>
      </c>
      <c r="U289" s="14">
        <v>9.68E-05</v>
      </c>
      <c r="V289" s="55">
        <v>907.6</v>
      </c>
      <c r="W289" s="55">
        <v>314</v>
      </c>
      <c r="X289" s="55">
        <v>308.7</v>
      </c>
      <c r="Y289" s="55">
        <v>23.4</v>
      </c>
      <c r="Z289" s="25">
        <v>9.761</v>
      </c>
      <c r="AC289" s="25">
        <v>0.136</v>
      </c>
      <c r="AF289" s="24">
        <v>0.011</v>
      </c>
      <c r="AG289" s="22">
        <v>784.7791652737587</v>
      </c>
    </row>
    <row r="290" spans="1:33" ht="12.75">
      <c r="A290" s="13">
        <f t="shared" si="26"/>
        <v>37071</v>
      </c>
      <c r="B290" s="20">
        <v>180</v>
      </c>
      <c r="C290" s="16">
        <v>0.757291675</v>
      </c>
      <c r="D290" s="21">
        <v>0.757291675</v>
      </c>
      <c r="E290" s="17">
        <v>2807</v>
      </c>
      <c r="F290" s="54">
        <v>0</v>
      </c>
      <c r="G290" s="51">
        <v>39.14685305</v>
      </c>
      <c r="H290" s="51">
        <v>-76.9680591</v>
      </c>
      <c r="I290" s="23">
        <v>968.9</v>
      </c>
      <c r="J290" s="19">
        <f t="shared" si="30"/>
        <v>939.6</v>
      </c>
      <c r="K290" s="18">
        <f t="shared" si="27"/>
        <v>626.6494919932634</v>
      </c>
      <c r="L290" s="18">
        <f t="shared" si="28"/>
        <v>812.4494919932633</v>
      </c>
      <c r="M290" s="18">
        <f t="shared" si="29"/>
        <v>795.9494919932633</v>
      </c>
      <c r="N290" s="22">
        <f t="shared" si="31"/>
        <v>804.1994919932633</v>
      </c>
      <c r="O290" s="19">
        <v>26.4</v>
      </c>
      <c r="P290" s="19">
        <v>70.6</v>
      </c>
      <c r="Q290" s="19">
        <v>101.9</v>
      </c>
      <c r="R290" s="14">
        <v>1.85E-05</v>
      </c>
      <c r="Z290" s="25">
        <v>3.227</v>
      </c>
      <c r="AC290" s="25">
        <v>0.115</v>
      </c>
      <c r="AF290" s="24">
        <v>0.009</v>
      </c>
      <c r="AG290" s="22">
        <v>804.1994919932633</v>
      </c>
    </row>
    <row r="291" spans="1:33" ht="12.75">
      <c r="A291" s="13">
        <f t="shared" si="26"/>
        <v>37071</v>
      </c>
      <c r="B291" s="20">
        <v>180</v>
      </c>
      <c r="C291" s="16">
        <v>0.757407427</v>
      </c>
      <c r="D291" s="21">
        <v>0.757407427</v>
      </c>
      <c r="E291" s="17">
        <v>2817</v>
      </c>
      <c r="F291" s="54">
        <v>0</v>
      </c>
      <c r="G291" s="51">
        <v>39.14398616</v>
      </c>
      <c r="H291" s="51">
        <v>-76.96008309</v>
      </c>
      <c r="I291" s="23">
        <v>967.7</v>
      </c>
      <c r="J291" s="19">
        <f t="shared" si="30"/>
        <v>938.4000000000001</v>
      </c>
      <c r="K291" s="18">
        <f t="shared" si="27"/>
        <v>637.261571868211</v>
      </c>
      <c r="L291" s="18">
        <f t="shared" si="28"/>
        <v>823.0615718682111</v>
      </c>
      <c r="M291" s="18">
        <f t="shared" si="29"/>
        <v>806.5615718682111</v>
      </c>
      <c r="N291" s="22">
        <f t="shared" si="31"/>
        <v>814.8115718682111</v>
      </c>
      <c r="O291" s="19">
        <v>26.2</v>
      </c>
      <c r="P291" s="19">
        <v>71.8</v>
      </c>
      <c r="Q291" s="19">
        <v>105.2</v>
      </c>
      <c r="Z291" s="25">
        <v>-0.23</v>
      </c>
      <c r="AC291" s="25">
        <v>0.114</v>
      </c>
      <c r="AF291" s="24">
        <v>0.007</v>
      </c>
      <c r="AG291" s="22">
        <v>814.8115718682111</v>
      </c>
    </row>
    <row r="292" spans="1:33" ht="12.75">
      <c r="A292" s="13">
        <f t="shared" si="26"/>
        <v>37071</v>
      </c>
      <c r="B292" s="20">
        <v>180</v>
      </c>
      <c r="C292" s="16">
        <v>0.757523119</v>
      </c>
      <c r="D292" s="21">
        <v>0.757523119</v>
      </c>
      <c r="E292" s="17">
        <v>2827</v>
      </c>
      <c r="F292" s="54">
        <v>0</v>
      </c>
      <c r="G292" s="51">
        <v>39.1412047</v>
      </c>
      <c r="H292" s="51">
        <v>-76.95240328</v>
      </c>
      <c r="I292" s="23">
        <v>970.4</v>
      </c>
      <c r="J292" s="19">
        <f t="shared" si="30"/>
        <v>941.1</v>
      </c>
      <c r="K292" s="18">
        <f t="shared" si="27"/>
        <v>613.4034349940795</v>
      </c>
      <c r="L292" s="18">
        <f t="shared" si="28"/>
        <v>799.2034349940795</v>
      </c>
      <c r="M292" s="18">
        <f t="shared" si="29"/>
        <v>782.7034349940795</v>
      </c>
      <c r="N292" s="22">
        <f t="shared" si="31"/>
        <v>790.9534349940795</v>
      </c>
      <c r="O292" s="19">
        <v>26.6</v>
      </c>
      <c r="P292" s="19">
        <v>71.3</v>
      </c>
      <c r="Q292" s="19">
        <v>105.9</v>
      </c>
      <c r="S292" s="14">
        <v>0.0002309</v>
      </c>
      <c r="T292" s="14">
        <v>0.0001606</v>
      </c>
      <c r="U292" s="14">
        <v>9.499E-05</v>
      </c>
      <c r="V292" s="55">
        <v>905.7</v>
      </c>
      <c r="W292" s="55">
        <v>314</v>
      </c>
      <c r="X292" s="55">
        <v>308.7</v>
      </c>
      <c r="Y292" s="55">
        <v>23.4</v>
      </c>
      <c r="Z292" s="25">
        <v>9.761</v>
      </c>
      <c r="AC292" s="25">
        <v>0.146</v>
      </c>
      <c r="AF292" s="24">
        <v>0.008</v>
      </c>
      <c r="AG292" s="22">
        <v>790.9534349940795</v>
      </c>
    </row>
    <row r="293" spans="1:33" ht="12.75">
      <c r="A293" s="13">
        <f t="shared" si="26"/>
        <v>37071</v>
      </c>
      <c r="B293" s="20">
        <v>180</v>
      </c>
      <c r="C293" s="16">
        <v>0.757638872</v>
      </c>
      <c r="D293" s="21">
        <v>0.757638872</v>
      </c>
      <c r="E293" s="17">
        <v>2837</v>
      </c>
      <c r="F293" s="54">
        <v>0</v>
      </c>
      <c r="G293" s="51">
        <v>39.13848507</v>
      </c>
      <c r="H293" s="51">
        <v>-76.94461923</v>
      </c>
      <c r="I293" s="23">
        <v>974.6</v>
      </c>
      <c r="J293" s="19">
        <f t="shared" si="30"/>
        <v>945.3000000000001</v>
      </c>
      <c r="K293" s="18">
        <f t="shared" si="27"/>
        <v>576.4264911943161</v>
      </c>
      <c r="L293" s="18">
        <f t="shared" si="28"/>
        <v>762.2264911943162</v>
      </c>
      <c r="M293" s="18">
        <f t="shared" si="29"/>
        <v>745.7264911943162</v>
      </c>
      <c r="N293" s="22">
        <f t="shared" si="31"/>
        <v>753.9764911943162</v>
      </c>
      <c r="O293" s="19">
        <v>27.1</v>
      </c>
      <c r="P293" s="19">
        <v>70.4</v>
      </c>
      <c r="Q293" s="19">
        <v>80.5</v>
      </c>
      <c r="Z293" s="25">
        <v>1.091</v>
      </c>
      <c r="AF293" s="24">
        <v>0.002</v>
      </c>
      <c r="AG293" s="22">
        <v>753.9764911943162</v>
      </c>
    </row>
    <row r="294" spans="1:33" ht="12.75">
      <c r="A294" s="13">
        <f t="shared" si="26"/>
        <v>37071</v>
      </c>
      <c r="B294" s="20">
        <v>180</v>
      </c>
      <c r="C294" s="16">
        <v>0.757754624</v>
      </c>
      <c r="D294" s="21">
        <v>0.757754624</v>
      </c>
      <c r="E294" s="17">
        <v>2847</v>
      </c>
      <c r="F294" s="54">
        <v>0</v>
      </c>
      <c r="G294" s="51">
        <v>39.13560403</v>
      </c>
      <c r="H294" s="51">
        <v>-76.93640432</v>
      </c>
      <c r="I294" s="23">
        <v>970.8</v>
      </c>
      <c r="J294" s="19">
        <f t="shared" si="30"/>
        <v>941.5</v>
      </c>
      <c r="K294" s="18">
        <f t="shared" si="27"/>
        <v>609.8747187518786</v>
      </c>
      <c r="L294" s="18">
        <f t="shared" si="28"/>
        <v>795.6747187518786</v>
      </c>
      <c r="M294" s="18">
        <f t="shared" si="29"/>
        <v>779.1747187518786</v>
      </c>
      <c r="N294" s="22">
        <f t="shared" si="31"/>
        <v>787.4247187518786</v>
      </c>
      <c r="O294" s="19">
        <v>26.5</v>
      </c>
      <c r="P294" s="19">
        <v>70.8</v>
      </c>
      <c r="Q294"/>
      <c r="Z294" s="25">
        <v>0</v>
      </c>
      <c r="AF294" s="24">
        <v>0.009</v>
      </c>
      <c r="AG294" s="22">
        <v>787.4247187518786</v>
      </c>
    </row>
    <row r="295" spans="1:33" ht="12.75">
      <c r="A295" s="13">
        <f t="shared" si="26"/>
        <v>37071</v>
      </c>
      <c r="B295" s="20">
        <v>180</v>
      </c>
      <c r="C295" s="16">
        <v>0.757870376</v>
      </c>
      <c r="D295" s="21">
        <v>0.757870376</v>
      </c>
      <c r="E295" s="17">
        <v>2857</v>
      </c>
      <c r="F295" s="54">
        <v>0</v>
      </c>
      <c r="G295" s="51">
        <v>39.13264187</v>
      </c>
      <c r="H295" s="51">
        <v>-76.92839504</v>
      </c>
      <c r="I295" s="23">
        <v>967.7</v>
      </c>
      <c r="J295" s="19">
        <f t="shared" si="30"/>
        <v>938.4000000000001</v>
      </c>
      <c r="K295" s="18">
        <f t="shared" si="27"/>
        <v>637.261571868211</v>
      </c>
      <c r="L295" s="18">
        <f t="shared" si="28"/>
        <v>823.0615718682111</v>
      </c>
      <c r="M295" s="18">
        <f t="shared" si="29"/>
        <v>806.5615718682111</v>
      </c>
      <c r="N295" s="22">
        <f t="shared" si="31"/>
        <v>814.8115718682111</v>
      </c>
      <c r="O295" s="19">
        <v>26.1</v>
      </c>
      <c r="P295" s="19">
        <v>71.2</v>
      </c>
      <c r="Q295"/>
      <c r="S295" s="14">
        <v>0.0002387</v>
      </c>
      <c r="T295" s="14">
        <v>0.0001674</v>
      </c>
      <c r="U295" s="14">
        <v>9.935E-05</v>
      </c>
      <c r="V295" s="55">
        <v>908</v>
      </c>
      <c r="W295" s="55">
        <v>314.1</v>
      </c>
      <c r="X295" s="55">
        <v>308.7</v>
      </c>
      <c r="Y295" s="55">
        <v>23.6</v>
      </c>
      <c r="Z295" s="25">
        <v>0.001</v>
      </c>
      <c r="AF295" s="24">
        <v>0.009</v>
      </c>
      <c r="AG295" s="22">
        <v>814.8115718682111</v>
      </c>
    </row>
    <row r="296" spans="1:33" ht="12.75">
      <c r="A296" s="13">
        <f t="shared" si="26"/>
        <v>37071</v>
      </c>
      <c r="B296" s="20">
        <v>180</v>
      </c>
      <c r="C296" s="16">
        <v>0.757986128</v>
      </c>
      <c r="D296" s="21">
        <v>0.757986128</v>
      </c>
      <c r="E296" s="17">
        <v>2867</v>
      </c>
      <c r="F296" s="54">
        <v>0</v>
      </c>
      <c r="G296" s="51">
        <v>39.1298394</v>
      </c>
      <c r="H296" s="51">
        <v>-76.9207777</v>
      </c>
      <c r="I296" s="23">
        <v>968.7</v>
      </c>
      <c r="J296" s="19">
        <f t="shared" si="30"/>
        <v>939.4000000000001</v>
      </c>
      <c r="K296" s="18">
        <f t="shared" si="27"/>
        <v>628.4172304506035</v>
      </c>
      <c r="L296" s="18">
        <f t="shared" si="28"/>
        <v>814.2172304506034</v>
      </c>
      <c r="M296" s="18">
        <f>K296+169.3</f>
        <v>797.7172304506034</v>
      </c>
      <c r="N296" s="22">
        <f t="shared" si="31"/>
        <v>805.9672304506034</v>
      </c>
      <c r="O296" s="19">
        <v>26.3</v>
      </c>
      <c r="P296" s="19">
        <v>71</v>
      </c>
      <c r="Q296"/>
      <c r="R296" s="14">
        <v>1.91E-05</v>
      </c>
      <c r="Z296" s="25">
        <v>-0.001</v>
      </c>
      <c r="AF296" s="24">
        <v>0.006</v>
      </c>
      <c r="AG296" s="22">
        <v>805.9672304506034</v>
      </c>
    </row>
    <row r="297" spans="1:32" ht="12.75">
      <c r="A297" s="13">
        <f t="shared" si="26"/>
        <v>37071</v>
      </c>
      <c r="B297" s="20">
        <v>180</v>
      </c>
      <c r="C297" s="16">
        <v>0.758101881</v>
      </c>
      <c r="D297" s="21">
        <v>0.758101881</v>
      </c>
      <c r="E297" s="17">
        <v>2877</v>
      </c>
      <c r="F297" s="54">
        <v>0</v>
      </c>
      <c r="G297" s="51">
        <v>39.12712672</v>
      </c>
      <c r="H297" s="51">
        <v>-76.91326291</v>
      </c>
      <c r="K297" s="18"/>
      <c r="O297" s="19">
        <v>26.3</v>
      </c>
      <c r="P297" s="19">
        <v>71.5</v>
      </c>
      <c r="Q297"/>
      <c r="Z297" s="25">
        <v>-0.006</v>
      </c>
      <c r="AF297" s="24">
        <v>-0.001</v>
      </c>
    </row>
    <row r="298" spans="1:32" ht="12.75">
      <c r="A298" s="13">
        <f t="shared" si="26"/>
        <v>37071</v>
      </c>
      <c r="B298" s="20">
        <v>180</v>
      </c>
      <c r="C298" s="16">
        <v>0.758217573</v>
      </c>
      <c r="D298" s="21">
        <v>0.758217573</v>
      </c>
      <c r="E298" s="17">
        <v>2887</v>
      </c>
      <c r="F298" s="54">
        <v>0</v>
      </c>
      <c r="G298" s="51">
        <v>39.12436626</v>
      </c>
      <c r="H298" s="51">
        <v>-76.90555173</v>
      </c>
      <c r="K298" s="18"/>
      <c r="O298" s="19">
        <v>26.5</v>
      </c>
      <c r="P298" s="19">
        <v>71.3</v>
      </c>
      <c r="Q298"/>
      <c r="S298" s="14">
        <v>0.0002359</v>
      </c>
      <c r="T298" s="14">
        <v>0.0001656</v>
      </c>
      <c r="U298" s="14">
        <v>9.505E-05</v>
      </c>
      <c r="V298" s="55">
        <v>905.2</v>
      </c>
      <c r="W298" s="55">
        <v>314.1</v>
      </c>
      <c r="X298" s="55">
        <v>308.7</v>
      </c>
      <c r="Y298" s="55">
        <v>23.6</v>
      </c>
      <c r="Z298" s="25">
        <v>0.01</v>
      </c>
      <c r="AF298" s="24">
        <v>0.001</v>
      </c>
    </row>
    <row r="299" spans="1:32" ht="12.75">
      <c r="A299" s="13">
        <f t="shared" si="26"/>
        <v>37071</v>
      </c>
      <c r="B299" s="20">
        <v>180</v>
      </c>
      <c r="C299" s="16">
        <v>0.758333325</v>
      </c>
      <c r="D299" s="21">
        <v>0.758333325</v>
      </c>
      <c r="E299" s="17">
        <v>2897</v>
      </c>
      <c r="F299" s="54">
        <v>0</v>
      </c>
      <c r="G299" s="51">
        <v>39.1216318</v>
      </c>
      <c r="H299" s="51">
        <v>-76.89780846</v>
      </c>
      <c r="K299" s="18"/>
      <c r="O299" s="19">
        <v>26.6</v>
      </c>
      <c r="P299" s="19">
        <v>70.8</v>
      </c>
      <c r="Q299"/>
      <c r="Z299" s="25">
        <v>0.006</v>
      </c>
      <c r="AF299" s="24">
        <v>0.001</v>
      </c>
    </row>
    <row r="300" spans="1:32" ht="12.75">
      <c r="A300" s="13">
        <f t="shared" si="26"/>
        <v>37071</v>
      </c>
      <c r="B300" s="20">
        <v>180</v>
      </c>
      <c r="C300" s="16">
        <v>0.758449078</v>
      </c>
      <c r="D300" s="21">
        <v>0.758449078</v>
      </c>
      <c r="E300" s="17">
        <v>2907</v>
      </c>
      <c r="F300" s="54">
        <v>0</v>
      </c>
      <c r="G300" s="51">
        <v>39.11883752</v>
      </c>
      <c r="H300" s="51">
        <v>-76.88996298</v>
      </c>
      <c r="K300" s="18"/>
      <c r="O300" s="19">
        <v>26.5</v>
      </c>
      <c r="P300" s="19">
        <v>70.9</v>
      </c>
      <c r="Q300"/>
      <c r="Z300" s="25">
        <v>0.003</v>
      </c>
      <c r="AF300" s="24">
        <v>0</v>
      </c>
    </row>
    <row r="301" spans="1:32" ht="12.75">
      <c r="A301" s="13">
        <f t="shared" si="26"/>
        <v>37071</v>
      </c>
      <c r="B301" s="20">
        <v>180</v>
      </c>
      <c r="C301" s="16">
        <v>0.75856483</v>
      </c>
      <c r="D301" s="21">
        <v>0.75856483</v>
      </c>
      <c r="E301" s="17">
        <v>2917</v>
      </c>
      <c r="F301" s="54">
        <v>0</v>
      </c>
      <c r="G301" s="51">
        <v>39.11580236</v>
      </c>
      <c r="H301" s="51">
        <v>-76.88217656</v>
      </c>
      <c r="K301" s="18"/>
      <c r="O301" s="19">
        <v>26.6</v>
      </c>
      <c r="P301" s="19">
        <v>70.9</v>
      </c>
      <c r="Q301"/>
      <c r="S301" s="14">
        <v>0.0002403</v>
      </c>
      <c r="T301" s="14">
        <v>0.0001671</v>
      </c>
      <c r="U301" s="14">
        <v>9.884E-05</v>
      </c>
      <c r="V301" s="55">
        <v>906.6</v>
      </c>
      <c r="W301" s="55">
        <v>314.1</v>
      </c>
      <c r="X301" s="55">
        <v>308.7</v>
      </c>
      <c r="Y301" s="55">
        <v>23.6</v>
      </c>
      <c r="Z301" s="25">
        <v>0.001</v>
      </c>
      <c r="AF301" s="24">
        <v>0</v>
      </c>
    </row>
    <row r="302" spans="1:32" ht="12.75">
      <c r="A302" s="13">
        <f t="shared" si="26"/>
        <v>37071</v>
      </c>
      <c r="B302" s="20">
        <v>180</v>
      </c>
      <c r="C302" s="16">
        <v>0.758680582</v>
      </c>
      <c r="D302" s="21">
        <v>0.758680582</v>
      </c>
      <c r="E302" s="17">
        <v>2927</v>
      </c>
      <c r="F302" s="54">
        <v>0</v>
      </c>
      <c r="G302" s="51">
        <v>39.1123122</v>
      </c>
      <c r="H302" s="51">
        <v>-76.87494971</v>
      </c>
      <c r="K302" s="18"/>
      <c r="O302" s="19">
        <v>26.8</v>
      </c>
      <c r="P302" s="19">
        <v>70</v>
      </c>
      <c r="Q302"/>
      <c r="Z302" s="25">
        <v>0.001</v>
      </c>
      <c r="AF302" s="24">
        <v>0.001</v>
      </c>
    </row>
    <row r="303" spans="1:32" ht="12.75">
      <c r="A303" s="13">
        <f t="shared" si="26"/>
        <v>37071</v>
      </c>
      <c r="B303" s="20">
        <v>180</v>
      </c>
      <c r="C303" s="16">
        <v>0.758796275</v>
      </c>
      <c r="D303" s="21">
        <v>0.758796275</v>
      </c>
      <c r="E303" s="17">
        <v>2937</v>
      </c>
      <c r="F303" s="54">
        <v>0</v>
      </c>
      <c r="G303" s="51">
        <v>39.10735564</v>
      </c>
      <c r="H303" s="51">
        <v>-76.86934173</v>
      </c>
      <c r="K303" s="18"/>
      <c r="O303" s="19">
        <v>26.9</v>
      </c>
      <c r="P303" s="19">
        <v>70</v>
      </c>
      <c r="Q303"/>
      <c r="Z303" s="25">
        <v>0.001</v>
      </c>
      <c r="AF303" s="24">
        <v>0.001</v>
      </c>
    </row>
    <row r="304" spans="1:32" ht="12.75">
      <c r="A304" s="13">
        <f t="shared" si="26"/>
        <v>37071</v>
      </c>
      <c r="B304" s="20">
        <v>180</v>
      </c>
      <c r="C304" s="16">
        <v>0.758912027</v>
      </c>
      <c r="D304" s="21">
        <v>0.758912027</v>
      </c>
      <c r="E304" s="17">
        <v>2947</v>
      </c>
      <c r="F304" s="54">
        <v>0</v>
      </c>
      <c r="G304" s="51">
        <v>39.10136853</v>
      </c>
      <c r="H304" s="51">
        <v>-76.86611183</v>
      </c>
      <c r="K304" s="18"/>
      <c r="O304" s="19">
        <v>26.9</v>
      </c>
      <c r="P304" s="19">
        <v>70</v>
      </c>
      <c r="Q304"/>
      <c r="Z304" s="25">
        <v>0.001</v>
      </c>
      <c r="AF304" s="24">
        <v>0.001</v>
      </c>
    </row>
    <row r="305" spans="1:32" ht="12.75">
      <c r="A305" s="13">
        <f t="shared" si="26"/>
        <v>37071</v>
      </c>
      <c r="B305" s="20">
        <v>180</v>
      </c>
      <c r="C305" s="16">
        <v>0.759027779</v>
      </c>
      <c r="D305" s="21">
        <v>0.759027779</v>
      </c>
      <c r="E305" s="17">
        <v>2957</v>
      </c>
      <c r="F305" s="54">
        <v>0</v>
      </c>
      <c r="G305" s="51">
        <v>39.09496783</v>
      </c>
      <c r="H305" s="51">
        <v>-76.86649802</v>
      </c>
      <c r="K305" s="18"/>
      <c r="O305" s="19">
        <v>27.3</v>
      </c>
      <c r="P305" s="19">
        <v>69.4</v>
      </c>
      <c r="Q305"/>
      <c r="S305" s="14">
        <v>0.0002432</v>
      </c>
      <c r="T305" s="14">
        <v>0.0001713</v>
      </c>
      <c r="U305" s="14">
        <v>0.0001018</v>
      </c>
      <c r="V305" s="55">
        <v>909.2</v>
      </c>
      <c r="W305" s="55">
        <v>314.1</v>
      </c>
      <c r="X305" s="55">
        <v>308.7</v>
      </c>
      <c r="Y305" s="55">
        <v>23.6</v>
      </c>
      <c r="Z305" s="25">
        <v>0.001</v>
      </c>
      <c r="AF305" s="24">
        <v>0.001</v>
      </c>
    </row>
    <row r="306" spans="1:32" ht="12.75">
      <c r="A306" s="13">
        <f t="shared" si="26"/>
        <v>37071</v>
      </c>
      <c r="B306" s="20">
        <v>180</v>
      </c>
      <c r="C306" s="16">
        <v>0.759143531</v>
      </c>
      <c r="D306" s="21">
        <v>0.759143531</v>
      </c>
      <c r="E306" s="17">
        <v>2967</v>
      </c>
      <c r="F306" s="54">
        <v>0</v>
      </c>
      <c r="G306" s="51">
        <v>39.08883307</v>
      </c>
      <c r="H306" s="51">
        <v>-76.86976525</v>
      </c>
      <c r="K306" s="18"/>
      <c r="O306" s="19">
        <v>27.5</v>
      </c>
      <c r="P306" s="19">
        <v>68.7</v>
      </c>
      <c r="Q306"/>
      <c r="Z306" s="25">
        <v>0</v>
      </c>
      <c r="AF306" s="24">
        <v>0</v>
      </c>
    </row>
    <row r="307" spans="1:32" ht="12.75">
      <c r="A307" s="13">
        <f t="shared" si="26"/>
        <v>37071</v>
      </c>
      <c r="B307" s="20">
        <v>180</v>
      </c>
      <c r="C307" s="16">
        <v>0.759259284</v>
      </c>
      <c r="D307" s="21">
        <v>0.759259284</v>
      </c>
      <c r="E307" s="17">
        <v>2977</v>
      </c>
      <c r="F307" s="54">
        <v>0</v>
      </c>
      <c r="G307" s="51">
        <v>39.08339644</v>
      </c>
      <c r="H307" s="51">
        <v>-76.87491718</v>
      </c>
      <c r="K307" s="18"/>
      <c r="O307" s="19">
        <v>27.5</v>
      </c>
      <c r="P307" s="19">
        <v>68.8</v>
      </c>
      <c r="Q307"/>
      <c r="Z307" s="25">
        <v>0.001</v>
      </c>
      <c r="AF307" s="24">
        <v>0.001</v>
      </c>
    </row>
    <row r="308" spans="1:32" ht="12.75">
      <c r="A308" s="13">
        <f t="shared" si="26"/>
        <v>37071</v>
      </c>
      <c r="B308" s="20">
        <v>180</v>
      </c>
      <c r="C308" s="16">
        <v>0.759374976</v>
      </c>
      <c r="D308" s="21">
        <v>0.759374976</v>
      </c>
      <c r="E308" s="17">
        <v>2987</v>
      </c>
      <c r="F308" s="54">
        <v>0</v>
      </c>
      <c r="G308" s="51">
        <v>39.07889063</v>
      </c>
      <c r="H308" s="51">
        <v>-76.88134807</v>
      </c>
      <c r="K308" s="18"/>
      <c r="O308" s="19">
        <v>27.5</v>
      </c>
      <c r="P308" s="19">
        <v>68.1</v>
      </c>
      <c r="Q308"/>
      <c r="Z308" s="25">
        <v>0.001</v>
      </c>
      <c r="AF308" s="24">
        <v>0.001</v>
      </c>
    </row>
    <row r="309" spans="1:32" ht="12.75">
      <c r="A309" s="13">
        <f t="shared" si="26"/>
        <v>37071</v>
      </c>
      <c r="B309" s="20">
        <v>180</v>
      </c>
      <c r="C309" s="16">
        <v>0.759490728</v>
      </c>
      <c r="D309" s="21">
        <v>0.759490728</v>
      </c>
      <c r="E309" s="17">
        <v>2997</v>
      </c>
      <c r="F309" s="54">
        <v>0</v>
      </c>
      <c r="G309" s="51">
        <v>39.07509689</v>
      </c>
      <c r="H309" s="51">
        <v>-76.88840763</v>
      </c>
      <c r="K309" s="18"/>
      <c r="O309" s="19">
        <v>27.7</v>
      </c>
      <c r="P309" s="19">
        <v>66.4</v>
      </c>
      <c r="Q309"/>
      <c r="Z309" s="25">
        <v>0.001</v>
      </c>
      <c r="AF309" s="24">
        <v>0</v>
      </c>
    </row>
    <row r="310" spans="1:32" ht="12.75">
      <c r="A310" s="13">
        <f t="shared" si="26"/>
        <v>37071</v>
      </c>
      <c r="B310" s="20">
        <v>180</v>
      </c>
      <c r="C310" s="16">
        <v>0.759606481</v>
      </c>
      <c r="D310" s="21">
        <v>0.759606481</v>
      </c>
      <c r="E310" s="17">
        <v>3007</v>
      </c>
      <c r="F310" s="54">
        <v>0</v>
      </c>
      <c r="G310" s="51">
        <v>39.07151234</v>
      </c>
      <c r="H310" s="51">
        <v>-76.89515459</v>
      </c>
      <c r="K310" s="18"/>
      <c r="O310" s="19">
        <v>27.8</v>
      </c>
      <c r="P310" s="19">
        <v>66.9</v>
      </c>
      <c r="Q310"/>
      <c r="Z310" s="25">
        <v>0.001</v>
      </c>
      <c r="AF310" s="24">
        <v>0.001</v>
      </c>
    </row>
    <row r="311" spans="1:32" ht="12.75">
      <c r="A311" s="13">
        <f t="shared" si="26"/>
        <v>37071</v>
      </c>
      <c r="B311" s="20">
        <v>180</v>
      </c>
      <c r="C311" s="16">
        <v>0.759722233</v>
      </c>
      <c r="D311" s="21">
        <v>0.759722233</v>
      </c>
      <c r="E311" s="17">
        <v>3017</v>
      </c>
      <c r="F311" s="54">
        <v>0</v>
      </c>
      <c r="G311" s="51">
        <v>39.06778841</v>
      </c>
      <c r="H311" s="51">
        <v>-76.90180736</v>
      </c>
      <c r="K311" s="18"/>
      <c r="O311" s="19">
        <v>28.4</v>
      </c>
      <c r="P311" s="19">
        <v>63.7</v>
      </c>
      <c r="Q311"/>
      <c r="Z311" s="25">
        <v>0.001</v>
      </c>
      <c r="AF311" s="24">
        <v>0.001</v>
      </c>
    </row>
    <row r="312" spans="1:32" ht="12.75">
      <c r="A312" s="13">
        <f t="shared" si="26"/>
        <v>37071</v>
      </c>
      <c r="B312" s="20">
        <v>180</v>
      </c>
      <c r="C312" s="16">
        <v>0.759837985</v>
      </c>
      <c r="D312" s="21">
        <v>0.759837985</v>
      </c>
      <c r="E312" s="17">
        <v>3027</v>
      </c>
      <c r="F312" s="54">
        <v>0</v>
      </c>
      <c r="G312" s="51">
        <v>39.06360631</v>
      </c>
      <c r="H312" s="51">
        <v>-76.90838005</v>
      </c>
      <c r="K312" s="18"/>
      <c r="O312" s="19">
        <v>28.4</v>
      </c>
      <c r="P312" s="19">
        <v>64</v>
      </c>
      <c r="Q312"/>
      <c r="Z312" s="25">
        <v>0</v>
      </c>
      <c r="AF312" s="24">
        <v>0.001</v>
      </c>
    </row>
    <row r="313" spans="1:32" ht="12.75">
      <c r="A313" s="13">
        <f t="shared" si="26"/>
        <v>37071</v>
      </c>
      <c r="B313" s="20">
        <v>180</v>
      </c>
      <c r="C313" s="16">
        <v>0.759953678</v>
      </c>
      <c r="D313" s="21">
        <v>0.759953678</v>
      </c>
      <c r="E313" s="17">
        <v>3037</v>
      </c>
      <c r="F313" s="54">
        <v>0</v>
      </c>
      <c r="G313" s="51">
        <v>39.06011332</v>
      </c>
      <c r="H313" s="51">
        <v>-76.91561911</v>
      </c>
      <c r="K313" s="18"/>
      <c r="O313" s="19">
        <v>28.5</v>
      </c>
      <c r="P313" s="19">
        <v>65.4</v>
      </c>
      <c r="Q313"/>
      <c r="Z313" s="25">
        <v>0.001</v>
      </c>
      <c r="AF313" s="24">
        <v>0.001</v>
      </c>
    </row>
    <row r="314" spans="1:32" ht="12.75">
      <c r="A314" s="13">
        <f t="shared" si="26"/>
        <v>37071</v>
      </c>
      <c r="B314" s="20">
        <v>180</v>
      </c>
      <c r="C314" s="16">
        <v>0.76006943</v>
      </c>
      <c r="D314" s="21">
        <v>0.76006943</v>
      </c>
      <c r="E314" s="17">
        <v>3047</v>
      </c>
      <c r="F314" s="54">
        <v>0</v>
      </c>
      <c r="G314" s="51">
        <v>39.05712334</v>
      </c>
      <c r="H314" s="51">
        <v>-76.92341064</v>
      </c>
      <c r="K314" s="18"/>
      <c r="O314" s="19">
        <v>29.1</v>
      </c>
      <c r="P314" s="19">
        <v>62.4</v>
      </c>
      <c r="Q314"/>
      <c r="Z314" s="25">
        <v>0.001</v>
      </c>
      <c r="AF314" s="24">
        <v>0</v>
      </c>
    </row>
    <row r="315" spans="1:32" ht="12.75">
      <c r="A315" s="13">
        <f t="shared" si="26"/>
        <v>37071</v>
      </c>
      <c r="B315" s="20">
        <v>180</v>
      </c>
      <c r="C315" s="16">
        <v>0.760185182</v>
      </c>
      <c r="D315" s="21">
        <v>0.760185182</v>
      </c>
      <c r="E315" s="17">
        <v>3057</v>
      </c>
      <c r="F315" s="54">
        <v>0</v>
      </c>
      <c r="G315" s="51">
        <v>39.05320522</v>
      </c>
      <c r="H315" s="51">
        <v>-76.93078429</v>
      </c>
      <c r="K315" s="18"/>
      <c r="O315" s="19">
        <v>28.8</v>
      </c>
      <c r="P315" s="19">
        <v>60.9</v>
      </c>
      <c r="Q315"/>
      <c r="Z315" s="25">
        <v>0</v>
      </c>
      <c r="AF315" s="24">
        <v>0</v>
      </c>
    </row>
    <row r="316" spans="1:32" ht="12.75">
      <c r="A316" s="13">
        <f t="shared" si="26"/>
        <v>37071</v>
      </c>
      <c r="B316" s="20">
        <v>180</v>
      </c>
      <c r="C316" s="16">
        <v>0.760300934</v>
      </c>
      <c r="D316" s="21">
        <v>0.760300934</v>
      </c>
      <c r="E316" s="17">
        <v>3067</v>
      </c>
      <c r="F316" s="54">
        <v>0</v>
      </c>
      <c r="G316" s="51">
        <v>39.04790761</v>
      </c>
      <c r="H316" s="51">
        <v>-76.93623544</v>
      </c>
      <c r="K316" s="18"/>
      <c r="O316" s="19">
        <v>29.3</v>
      </c>
      <c r="P316" s="19">
        <v>59.7</v>
      </c>
      <c r="Q316"/>
      <c r="Z316" s="25">
        <v>0.001</v>
      </c>
      <c r="AF316" s="24">
        <v>0.001</v>
      </c>
    </row>
    <row r="317" spans="1:32" ht="12.75">
      <c r="A317" s="13">
        <f t="shared" si="26"/>
        <v>37071</v>
      </c>
      <c r="B317" s="20">
        <v>180</v>
      </c>
      <c r="C317" s="16">
        <v>0.760416687</v>
      </c>
      <c r="D317" s="21">
        <v>0.760416687</v>
      </c>
      <c r="E317" s="17">
        <v>3077</v>
      </c>
      <c r="F317" s="54">
        <v>0</v>
      </c>
      <c r="G317" s="51">
        <v>39.04170608</v>
      </c>
      <c r="H317" s="51">
        <v>-76.93994227</v>
      </c>
      <c r="K317" s="18"/>
      <c r="O317" s="19">
        <v>29</v>
      </c>
      <c r="P317" s="19">
        <v>58.9</v>
      </c>
      <c r="Q317"/>
      <c r="Z317" s="25">
        <v>0.001</v>
      </c>
      <c r="AF317" s="24">
        <v>-0.002</v>
      </c>
    </row>
    <row r="318" spans="1:32" ht="12.75">
      <c r="A318" s="13">
        <f t="shared" si="26"/>
        <v>37071</v>
      </c>
      <c r="B318" s="20">
        <v>180</v>
      </c>
      <c r="C318" s="16">
        <v>0.760532379</v>
      </c>
      <c r="D318" s="21">
        <v>0.760532379</v>
      </c>
      <c r="E318" s="17">
        <v>3087</v>
      </c>
      <c r="F318" s="54">
        <v>0</v>
      </c>
      <c r="G318" s="51">
        <v>39.03530308</v>
      </c>
      <c r="H318" s="51">
        <v>-76.94315131</v>
      </c>
      <c r="K318" s="18"/>
      <c r="O318" s="19">
        <v>29.3</v>
      </c>
      <c r="P318" s="19">
        <v>58</v>
      </c>
      <c r="Q318"/>
      <c r="Z318" s="25">
        <v>0.001</v>
      </c>
      <c r="AF318" s="24">
        <v>0.002</v>
      </c>
    </row>
    <row r="319" spans="1:32" ht="12.75">
      <c r="A319" s="13">
        <f t="shared" si="26"/>
        <v>37071</v>
      </c>
      <c r="B319" s="20">
        <v>180</v>
      </c>
      <c r="C319" s="16">
        <v>0.760648131</v>
      </c>
      <c r="D319" s="21">
        <v>0.760648131</v>
      </c>
      <c r="E319" s="17">
        <v>3097</v>
      </c>
      <c r="F319" s="54">
        <v>0</v>
      </c>
      <c r="G319" s="51">
        <v>39.03203982</v>
      </c>
      <c r="H319" s="51">
        <v>-76.94357222</v>
      </c>
      <c r="K319" s="18"/>
      <c r="O319" s="19">
        <v>30</v>
      </c>
      <c r="P319" s="19">
        <v>57.2</v>
      </c>
      <c r="Q319"/>
      <c r="Z319" s="25">
        <v>0.001</v>
      </c>
      <c r="AF319" s="24">
        <v>0.001</v>
      </c>
    </row>
    <row r="320" spans="1:32" ht="12.75">
      <c r="A320" s="13">
        <f t="shared" si="26"/>
        <v>37071</v>
      </c>
      <c r="B320" s="20">
        <v>180</v>
      </c>
      <c r="C320" s="16">
        <v>0.760763884</v>
      </c>
      <c r="D320" s="21">
        <v>0.760763884</v>
      </c>
      <c r="E320" s="17">
        <v>3107</v>
      </c>
      <c r="F320" s="54">
        <v>0</v>
      </c>
      <c r="G320" s="51">
        <v>39.03008209</v>
      </c>
      <c r="H320" s="51">
        <v>-76.94282138</v>
      </c>
      <c r="K320" s="18"/>
      <c r="O320" s="19">
        <v>30.2</v>
      </c>
      <c r="P320" s="19">
        <v>56.6</v>
      </c>
      <c r="Q320"/>
      <c r="Z320" s="25">
        <v>-0.003</v>
      </c>
      <c r="AF320" s="24">
        <v>-0.002</v>
      </c>
    </row>
    <row r="321" spans="1:32" ht="12.75">
      <c r="A321" s="13">
        <f t="shared" si="26"/>
        <v>37071</v>
      </c>
      <c r="B321" s="20">
        <v>180</v>
      </c>
      <c r="C321" s="16">
        <v>0.760879636</v>
      </c>
      <c r="D321" s="21">
        <v>0.760879636</v>
      </c>
      <c r="E321" s="17">
        <v>3117</v>
      </c>
      <c r="F321" s="54">
        <v>0</v>
      </c>
      <c r="G321" s="51">
        <v>39.02812436</v>
      </c>
      <c r="H321" s="51">
        <v>-76.94207055</v>
      </c>
      <c r="K321" s="18"/>
      <c r="O321" s="19">
        <v>30.4</v>
      </c>
      <c r="P321" s="19">
        <v>56.7</v>
      </c>
      <c r="Q321"/>
      <c r="Z321" s="25">
        <v>0.001</v>
      </c>
      <c r="AF321" s="24">
        <v>0.001</v>
      </c>
    </row>
    <row r="322" spans="1:32" ht="12.75">
      <c r="A322" s="13">
        <f t="shared" si="26"/>
        <v>37071</v>
      </c>
      <c r="B322" s="20">
        <v>180</v>
      </c>
      <c r="C322" s="16">
        <v>0.760995388</v>
      </c>
      <c r="D322" s="21">
        <v>0.760995388</v>
      </c>
      <c r="E322" s="17">
        <v>3127</v>
      </c>
      <c r="F322" s="54">
        <v>0</v>
      </c>
      <c r="G322" s="51">
        <v>39.02618351</v>
      </c>
      <c r="H322" s="51">
        <v>-76.94132618</v>
      </c>
      <c r="K322" s="18"/>
      <c r="O322" s="19">
        <v>30.5</v>
      </c>
      <c r="P322" s="19">
        <v>57.3</v>
      </c>
      <c r="Q322"/>
      <c r="Z322" s="25">
        <v>-0.004</v>
      </c>
      <c r="AF322" s="24">
        <v>-0.002</v>
      </c>
    </row>
    <row r="323" spans="1:32" ht="12.75">
      <c r="A323" s="13">
        <f t="shared" si="26"/>
        <v>37071</v>
      </c>
      <c r="B323" s="20">
        <v>180</v>
      </c>
      <c r="C323" s="16">
        <v>0.76111114</v>
      </c>
      <c r="D323" s="21">
        <v>0.76111114</v>
      </c>
      <c r="E323" s="17">
        <v>3137</v>
      </c>
      <c r="F323" s="54">
        <v>0</v>
      </c>
      <c r="G323" s="51">
        <v>39.02422578</v>
      </c>
      <c r="H323" s="51">
        <v>-76.94057535</v>
      </c>
      <c r="K323" s="18"/>
      <c r="O323" s="19">
        <v>30.8</v>
      </c>
      <c r="P323" s="19">
        <v>57.3</v>
      </c>
      <c r="Q323"/>
      <c r="Z323" s="25">
        <v>0.004</v>
      </c>
      <c r="AF323" s="24">
        <v>0.004</v>
      </c>
    </row>
    <row r="324" spans="1:32" ht="12.75">
      <c r="A324" s="13">
        <f t="shared" si="26"/>
        <v>37071</v>
      </c>
      <c r="B324" s="20">
        <v>180</v>
      </c>
      <c r="C324" s="16">
        <v>0.761226833</v>
      </c>
      <c r="D324" s="21">
        <v>0.761226833</v>
      </c>
      <c r="E324" s="17">
        <v>3147</v>
      </c>
      <c r="F324" s="54">
        <v>0</v>
      </c>
      <c r="G324" s="51">
        <v>39.02226806</v>
      </c>
      <c r="H324" s="51">
        <v>-76.93982451</v>
      </c>
      <c r="K324" s="18"/>
      <c r="O324" s="19">
        <v>31.3</v>
      </c>
      <c r="P324" s="19">
        <v>57</v>
      </c>
      <c r="Q324"/>
      <c r="Z324" s="25">
        <v>0.001</v>
      </c>
      <c r="AF324" s="24">
        <v>0</v>
      </c>
    </row>
    <row r="325" spans="1:32" ht="12.75">
      <c r="A325" s="13">
        <f t="shared" si="26"/>
        <v>37071</v>
      </c>
      <c r="B325" s="20">
        <v>180</v>
      </c>
      <c r="C325" s="16">
        <v>0.761342585</v>
      </c>
      <c r="D325" s="21">
        <v>0.761342585</v>
      </c>
      <c r="E325" s="17">
        <v>3157</v>
      </c>
      <c r="F325" s="54">
        <v>0</v>
      </c>
      <c r="G325" s="51">
        <v>39.02031033</v>
      </c>
      <c r="H325" s="51">
        <v>-76.93907368</v>
      </c>
      <c r="K325" s="18"/>
      <c r="O325" s="19">
        <v>31.9</v>
      </c>
      <c r="P325" s="19">
        <v>56.3</v>
      </c>
      <c r="Q325"/>
      <c r="Z325" s="25">
        <v>0</v>
      </c>
      <c r="AF325" s="24">
        <v>0</v>
      </c>
    </row>
    <row r="326" spans="1:32" ht="12.75">
      <c r="A326" s="13">
        <f t="shared" si="26"/>
        <v>37071</v>
      </c>
      <c r="B326" s="20">
        <v>180</v>
      </c>
      <c r="C326" s="16">
        <v>0.761458337</v>
      </c>
      <c r="D326" s="21">
        <v>0.761458337</v>
      </c>
      <c r="E326" s="17">
        <v>3167</v>
      </c>
      <c r="F326" s="54">
        <v>0</v>
      </c>
      <c r="G326" s="51">
        <v>39.01836948</v>
      </c>
      <c r="H326" s="51">
        <v>-76.93832932</v>
      </c>
      <c r="K326" s="18"/>
      <c r="O326" s="19">
        <v>31.8</v>
      </c>
      <c r="P326" s="19">
        <v>55.2</v>
      </c>
      <c r="Q326"/>
      <c r="Z326" s="25">
        <v>0.001</v>
      </c>
      <c r="AF326" s="24">
        <v>0.002</v>
      </c>
    </row>
    <row r="327" spans="1:32" ht="12.75">
      <c r="A327" s="13">
        <f t="shared" si="26"/>
        <v>37071</v>
      </c>
      <c r="B327" s="20">
        <v>180</v>
      </c>
      <c r="C327" s="16">
        <v>0.76157409</v>
      </c>
      <c r="D327" s="21">
        <v>0.76157409</v>
      </c>
      <c r="E327" s="17">
        <v>3177</v>
      </c>
      <c r="F327" s="54">
        <v>0</v>
      </c>
      <c r="G327" s="51">
        <v>39.01641175</v>
      </c>
      <c r="H327" s="51">
        <v>-76.93757848</v>
      </c>
      <c r="K327" s="18"/>
      <c r="O327" s="19">
        <v>32</v>
      </c>
      <c r="P327" s="19">
        <v>55.5</v>
      </c>
      <c r="Q327"/>
      <c r="Z327" s="25">
        <v>0.001</v>
      </c>
      <c r="AF327" s="24">
        <v>0.001</v>
      </c>
    </row>
    <row r="328" spans="1:32" ht="12.75">
      <c r="A328" s="13">
        <f t="shared" si="26"/>
        <v>37071</v>
      </c>
      <c r="B328" s="20">
        <v>180</v>
      </c>
      <c r="C328" s="16">
        <v>0.761689842</v>
      </c>
      <c r="D328" s="21">
        <v>0.761689842</v>
      </c>
      <c r="E328" s="17">
        <v>3187</v>
      </c>
      <c r="F328" s="54">
        <v>0</v>
      </c>
      <c r="G328" s="51">
        <v>39.01445402</v>
      </c>
      <c r="H328" s="51">
        <v>-76.93682764</v>
      </c>
      <c r="K328" s="18"/>
      <c r="O328" s="19">
        <v>31.5</v>
      </c>
      <c r="P328" s="19">
        <v>56</v>
      </c>
      <c r="Q328"/>
      <c r="Z328" s="25">
        <v>0</v>
      </c>
      <c r="AF328" s="24">
        <v>0.001</v>
      </c>
    </row>
    <row r="329" spans="1:32" ht="12.75">
      <c r="A329" s="13">
        <f aca="true" t="shared" si="32" ref="A329:A377">A330</f>
        <v>37071</v>
      </c>
      <c r="B329" s="20">
        <v>180</v>
      </c>
      <c r="C329" s="16">
        <v>0.761805534</v>
      </c>
      <c r="D329" s="21">
        <v>0.761805534</v>
      </c>
      <c r="E329" s="17">
        <v>3197</v>
      </c>
      <c r="F329" s="54">
        <v>0</v>
      </c>
      <c r="G329" s="51">
        <v>39.01249629</v>
      </c>
      <c r="H329" s="51">
        <v>-76.93607681</v>
      </c>
      <c r="K329" s="18"/>
      <c r="O329" s="19">
        <v>31.3</v>
      </c>
      <c r="P329" s="19">
        <v>56.2</v>
      </c>
      <c r="Q329"/>
      <c r="Z329" s="25">
        <v>0.001</v>
      </c>
      <c r="AF329" s="24">
        <v>0.001</v>
      </c>
    </row>
    <row r="330" spans="1:32" ht="12.75">
      <c r="A330" s="13">
        <f t="shared" si="32"/>
        <v>37071</v>
      </c>
      <c r="B330" s="20">
        <v>180</v>
      </c>
      <c r="C330" s="16">
        <v>0.761921287</v>
      </c>
      <c r="D330" s="21">
        <v>0.761921287</v>
      </c>
      <c r="E330" s="17">
        <v>3207</v>
      </c>
      <c r="F330" s="54">
        <v>0</v>
      </c>
      <c r="G330" s="51">
        <v>39.01055544</v>
      </c>
      <c r="H330" s="51">
        <v>-76.93533245</v>
      </c>
      <c r="K330" s="18"/>
      <c r="O330" s="19">
        <v>31.2</v>
      </c>
      <c r="P330" s="19">
        <v>56.1</v>
      </c>
      <c r="Q330"/>
      <c r="Z330" s="25">
        <v>0.001</v>
      </c>
      <c r="AF330" s="24">
        <v>0</v>
      </c>
    </row>
    <row r="331" spans="1:32" ht="12.75">
      <c r="A331" s="13">
        <f t="shared" si="32"/>
        <v>37071</v>
      </c>
      <c r="B331" s="20">
        <v>180</v>
      </c>
      <c r="C331" s="16">
        <v>0.762037039</v>
      </c>
      <c r="D331" s="21">
        <v>0.762037039</v>
      </c>
      <c r="E331" s="17">
        <v>3217</v>
      </c>
      <c r="F331" s="54">
        <v>0</v>
      </c>
      <c r="G331" s="51">
        <v>39.00859771</v>
      </c>
      <c r="H331" s="51">
        <v>-76.93458161</v>
      </c>
      <c r="K331" s="18"/>
      <c r="O331" s="19">
        <v>31.1</v>
      </c>
      <c r="P331" s="19">
        <v>56.6</v>
      </c>
      <c r="Q331"/>
      <c r="Z331" s="25">
        <v>0.001</v>
      </c>
      <c r="AF331" s="24">
        <v>0.001</v>
      </c>
    </row>
    <row r="332" spans="1:32" ht="12.75">
      <c r="A332" s="13">
        <f t="shared" si="32"/>
        <v>37071</v>
      </c>
      <c r="B332" s="20">
        <v>180</v>
      </c>
      <c r="C332" s="16">
        <v>0.762152791</v>
      </c>
      <c r="D332" s="21">
        <v>0.762152791</v>
      </c>
      <c r="E332" s="17">
        <v>3227</v>
      </c>
      <c r="F332" s="54">
        <v>0</v>
      </c>
      <c r="G332" s="51">
        <v>39.00663999</v>
      </c>
      <c r="H332" s="51">
        <v>-76.93383078</v>
      </c>
      <c r="K332" s="18"/>
      <c r="O332" s="19">
        <v>31</v>
      </c>
      <c r="P332" s="19">
        <v>56.5</v>
      </c>
      <c r="Q332"/>
      <c r="Z332" s="25">
        <v>0.001</v>
      </c>
      <c r="AF332" s="24">
        <v>0.001</v>
      </c>
    </row>
    <row r="333" spans="1:32" ht="12.75">
      <c r="A333" s="13">
        <f t="shared" si="32"/>
        <v>37071</v>
      </c>
      <c r="B333" s="20">
        <v>180</v>
      </c>
      <c r="C333" s="16">
        <v>0.762268543</v>
      </c>
      <c r="D333" s="21">
        <v>0.762268543</v>
      </c>
      <c r="E333" s="17">
        <v>3237</v>
      </c>
      <c r="F333" s="54">
        <v>0</v>
      </c>
      <c r="G333" s="51">
        <v>39.00468226</v>
      </c>
      <c r="H333" s="51">
        <v>-76.93307994</v>
      </c>
      <c r="K333" s="18"/>
      <c r="O333" s="19">
        <v>31.1</v>
      </c>
      <c r="P333" s="19">
        <v>56.8</v>
      </c>
      <c r="Q333"/>
      <c r="Z333" s="25">
        <v>0.001</v>
      </c>
      <c r="AF333" s="24">
        <v>0</v>
      </c>
    </row>
    <row r="334" spans="1:32" ht="12.75">
      <c r="A334" s="13">
        <f t="shared" si="32"/>
        <v>37071</v>
      </c>
      <c r="B334" s="20">
        <v>180</v>
      </c>
      <c r="C334" s="16">
        <v>0.762384236</v>
      </c>
      <c r="D334" s="21">
        <v>0.762384236</v>
      </c>
      <c r="E334" s="17">
        <v>3247</v>
      </c>
      <c r="F334" s="54">
        <v>0</v>
      </c>
      <c r="G334" s="51">
        <v>39.00274141</v>
      </c>
      <c r="H334" s="51">
        <v>-76.93233558</v>
      </c>
      <c r="K334" s="18"/>
      <c r="O334" s="19">
        <v>31.6</v>
      </c>
      <c r="P334" s="19">
        <v>56.4</v>
      </c>
      <c r="Q334"/>
      <c r="Z334" s="25">
        <v>0.001</v>
      </c>
      <c r="AF334" s="24">
        <v>0.001</v>
      </c>
    </row>
    <row r="335" spans="1:32" ht="12.75">
      <c r="A335" s="13">
        <f t="shared" si="32"/>
        <v>37071</v>
      </c>
      <c r="B335" s="20">
        <v>180</v>
      </c>
      <c r="C335" s="16">
        <v>0.762499988</v>
      </c>
      <c r="D335" s="21">
        <v>0.762499988</v>
      </c>
      <c r="E335" s="17">
        <v>3257</v>
      </c>
      <c r="F335" s="54">
        <v>0</v>
      </c>
      <c r="G335" s="51">
        <v>39.00078368</v>
      </c>
      <c r="H335" s="51">
        <v>-76.93158474</v>
      </c>
      <c r="K335" s="18"/>
      <c r="O335" s="19">
        <v>31.3</v>
      </c>
      <c r="P335" s="19">
        <v>55.2</v>
      </c>
      <c r="Q335"/>
      <c r="Z335" s="25">
        <v>-0.004</v>
      </c>
      <c r="AF335" s="24">
        <v>-0.003</v>
      </c>
    </row>
    <row r="336" spans="1:32" ht="12.75">
      <c r="A336" s="13">
        <f t="shared" si="32"/>
        <v>37071</v>
      </c>
      <c r="B336" s="20">
        <v>180</v>
      </c>
      <c r="C336" s="16">
        <v>0.76261574</v>
      </c>
      <c r="D336" s="21">
        <v>0.76261574</v>
      </c>
      <c r="E336" s="17">
        <v>3267</v>
      </c>
      <c r="F336" s="54">
        <v>0</v>
      </c>
      <c r="G336" s="51">
        <v>38.99882595</v>
      </c>
      <c r="H336" s="51">
        <v>-76.93083391</v>
      </c>
      <c r="K336" s="18"/>
      <c r="O336" s="19">
        <v>32</v>
      </c>
      <c r="P336" s="19">
        <v>55.8</v>
      </c>
      <c r="Q336"/>
      <c r="Z336" s="25">
        <v>0.001</v>
      </c>
      <c r="AF336" s="24">
        <v>0.001</v>
      </c>
    </row>
    <row r="337" spans="1:32" ht="12.75">
      <c r="A337" s="13">
        <f t="shared" si="32"/>
        <v>37071</v>
      </c>
      <c r="B337" s="20">
        <v>180</v>
      </c>
      <c r="C337" s="16">
        <v>0.762731493</v>
      </c>
      <c r="D337" s="21">
        <v>0.762731493</v>
      </c>
      <c r="E337" s="17">
        <v>3277</v>
      </c>
      <c r="F337" s="54">
        <v>0</v>
      </c>
      <c r="G337" s="51">
        <v>38.9968851</v>
      </c>
      <c r="H337" s="51">
        <v>-76.93008955</v>
      </c>
      <c r="K337" s="18"/>
      <c r="O337" s="19">
        <v>32.3</v>
      </c>
      <c r="P337" s="19">
        <v>53.9</v>
      </c>
      <c r="Q337"/>
      <c r="Z337" s="25">
        <v>0.001</v>
      </c>
      <c r="AF337" s="24">
        <v>0.001</v>
      </c>
    </row>
    <row r="338" spans="1:32" ht="12.75">
      <c r="A338" s="13">
        <f t="shared" si="32"/>
        <v>37071</v>
      </c>
      <c r="B338" s="20">
        <v>180</v>
      </c>
      <c r="C338" s="16">
        <v>0.762847245</v>
      </c>
      <c r="D338" s="21">
        <v>0.762847245</v>
      </c>
      <c r="E338" s="17">
        <v>3287</v>
      </c>
      <c r="F338" s="54">
        <v>0</v>
      </c>
      <c r="G338" s="51">
        <v>38.99492737</v>
      </c>
      <c r="H338" s="51">
        <v>-76.92933871</v>
      </c>
      <c r="K338" s="18"/>
      <c r="O338" s="19">
        <v>32.7</v>
      </c>
      <c r="P338" s="19">
        <v>53.9</v>
      </c>
      <c r="Q338"/>
      <c r="Z338" s="25">
        <v>0</v>
      </c>
      <c r="AF338" s="24">
        <v>0.001</v>
      </c>
    </row>
    <row r="339" spans="1:32" ht="12.75">
      <c r="A339" s="13">
        <f t="shared" si="32"/>
        <v>37071</v>
      </c>
      <c r="B339" s="20">
        <v>180</v>
      </c>
      <c r="C339" s="16">
        <v>0.762962937</v>
      </c>
      <c r="D339" s="21">
        <v>0.762962937</v>
      </c>
      <c r="E339" s="17">
        <v>3297</v>
      </c>
      <c r="F339" s="54">
        <v>0</v>
      </c>
      <c r="G339" s="51">
        <v>38.99296964</v>
      </c>
      <c r="H339" s="51">
        <v>-76.92858788</v>
      </c>
      <c r="K339" s="18"/>
      <c r="O339" s="19">
        <v>33.1</v>
      </c>
      <c r="P339" s="19">
        <v>52.8</v>
      </c>
      <c r="Q339"/>
      <c r="Z339" s="25">
        <v>0.001</v>
      </c>
      <c r="AF339" s="24">
        <v>0.002</v>
      </c>
    </row>
    <row r="340" spans="1:32" ht="12.75">
      <c r="A340" s="13">
        <f t="shared" si="32"/>
        <v>37071</v>
      </c>
      <c r="B340" s="20">
        <v>180</v>
      </c>
      <c r="C340" s="16">
        <v>0.76307869</v>
      </c>
      <c r="D340" s="21">
        <v>0.76307869</v>
      </c>
      <c r="E340" s="17">
        <v>3307</v>
      </c>
      <c r="F340" s="54">
        <v>0</v>
      </c>
      <c r="G340" s="51">
        <v>38.99101191</v>
      </c>
      <c r="H340" s="51">
        <v>-76.92783704</v>
      </c>
      <c r="K340" s="18"/>
      <c r="O340" s="19">
        <v>33.5</v>
      </c>
      <c r="P340" s="19">
        <v>55.7</v>
      </c>
      <c r="Q340"/>
      <c r="Z340" s="25">
        <v>0.002</v>
      </c>
      <c r="AF340" s="24">
        <v>0.002</v>
      </c>
    </row>
    <row r="341" spans="1:32" ht="12.75">
      <c r="A341" s="13">
        <f t="shared" si="32"/>
        <v>37071</v>
      </c>
      <c r="B341" s="20">
        <v>180</v>
      </c>
      <c r="C341" s="16">
        <v>0.763194442</v>
      </c>
      <c r="D341" s="21">
        <v>0.763194442</v>
      </c>
      <c r="E341" s="17">
        <v>3317</v>
      </c>
      <c r="F341" s="54">
        <v>0</v>
      </c>
      <c r="G341" s="51">
        <v>38.98907106</v>
      </c>
      <c r="H341" s="51">
        <v>-76.92709268</v>
      </c>
      <c r="K341" s="18"/>
      <c r="O341" s="19">
        <v>34.2</v>
      </c>
      <c r="P341" s="19">
        <v>55.9</v>
      </c>
      <c r="Q341"/>
      <c r="Z341" s="25">
        <v>0</v>
      </c>
      <c r="AF341" s="24">
        <v>0</v>
      </c>
    </row>
    <row r="342" spans="1:32" ht="12.75">
      <c r="A342" s="13">
        <f t="shared" si="32"/>
        <v>37071</v>
      </c>
      <c r="B342" s="20">
        <v>180</v>
      </c>
      <c r="C342" s="16">
        <v>0.763310194</v>
      </c>
      <c r="D342" s="21">
        <v>0.763310194</v>
      </c>
      <c r="E342" s="17">
        <v>3327</v>
      </c>
      <c r="F342" s="54">
        <v>0</v>
      </c>
      <c r="G342" s="51">
        <v>38.98711333</v>
      </c>
      <c r="H342" s="51">
        <v>-76.92634184</v>
      </c>
      <c r="K342" s="18"/>
      <c r="O342" s="19">
        <v>33.9</v>
      </c>
      <c r="P342" s="19">
        <v>54.8</v>
      </c>
      <c r="Q342"/>
      <c r="Z342" s="25">
        <v>0.001</v>
      </c>
      <c r="AF342" s="24">
        <v>0.001</v>
      </c>
    </row>
    <row r="343" spans="1:32" ht="12.75">
      <c r="A343" s="13">
        <f t="shared" si="32"/>
        <v>37071</v>
      </c>
      <c r="B343" s="20">
        <v>180</v>
      </c>
      <c r="C343" s="16">
        <v>0.763425946</v>
      </c>
      <c r="D343" s="21">
        <v>0.763425946</v>
      </c>
      <c r="E343" s="17">
        <v>3337</v>
      </c>
      <c r="F343" s="54">
        <v>0</v>
      </c>
      <c r="G343" s="51">
        <v>38.98515561</v>
      </c>
      <c r="H343" s="51">
        <v>-76.92559101</v>
      </c>
      <c r="K343" s="18"/>
      <c r="O343" s="19">
        <v>33.9</v>
      </c>
      <c r="P343" s="19">
        <v>54.8</v>
      </c>
      <c r="Q343"/>
      <c r="Z343" s="25">
        <v>0.001</v>
      </c>
      <c r="AF343" s="24">
        <v>0.001</v>
      </c>
    </row>
    <row r="344" spans="1:32" ht="12.75">
      <c r="A344" s="13">
        <f t="shared" si="32"/>
        <v>37071</v>
      </c>
      <c r="B344" s="20">
        <v>180</v>
      </c>
      <c r="C344" s="16">
        <v>0.763541639</v>
      </c>
      <c r="D344" s="21">
        <v>0.763541639</v>
      </c>
      <c r="E344" s="17">
        <v>3347</v>
      </c>
      <c r="F344" s="54">
        <v>0</v>
      </c>
      <c r="G344" s="51">
        <v>38.98319788</v>
      </c>
      <c r="H344" s="51">
        <v>-76.92484017</v>
      </c>
      <c r="K344" s="18"/>
      <c r="O344" s="19">
        <v>34</v>
      </c>
      <c r="P344" s="19">
        <v>53.9</v>
      </c>
      <c r="Q344"/>
      <c r="Z344" s="25">
        <v>0.001</v>
      </c>
      <c r="AF344" s="24">
        <v>0.001</v>
      </c>
    </row>
    <row r="345" spans="1:32" ht="12.75">
      <c r="A345" s="13">
        <f t="shared" si="32"/>
        <v>37071</v>
      </c>
      <c r="B345" s="20">
        <v>180</v>
      </c>
      <c r="C345" s="16">
        <v>0.763657391</v>
      </c>
      <c r="D345" s="21">
        <v>0.763657391</v>
      </c>
      <c r="E345" s="17">
        <v>3357</v>
      </c>
      <c r="F345" s="54">
        <v>0</v>
      </c>
      <c r="G345" s="51">
        <v>38.98310029</v>
      </c>
      <c r="H345" s="51">
        <v>-76.925279</v>
      </c>
      <c r="K345" s="18"/>
      <c r="O345" s="19">
        <v>34.2</v>
      </c>
      <c r="P345" s="19">
        <v>53.7</v>
      </c>
      <c r="Q345"/>
      <c r="Z345" s="25">
        <v>0</v>
      </c>
      <c r="AF345" s="24">
        <v>0.001</v>
      </c>
    </row>
    <row r="346" spans="1:32" ht="12.75">
      <c r="A346" s="13">
        <f t="shared" si="32"/>
        <v>37071</v>
      </c>
      <c r="B346" s="20">
        <v>180</v>
      </c>
      <c r="C346" s="16">
        <v>0.763773143</v>
      </c>
      <c r="D346" s="21">
        <v>0.763773143</v>
      </c>
      <c r="E346" s="17">
        <v>3367</v>
      </c>
      <c r="F346" s="54">
        <v>0</v>
      </c>
      <c r="G346" s="51">
        <v>38.98292696</v>
      </c>
      <c r="H346" s="51">
        <v>-76.92551616</v>
      </c>
      <c r="K346" s="18"/>
      <c r="O346" s="19">
        <v>34.2</v>
      </c>
      <c r="P346" s="19">
        <v>52.9</v>
      </c>
      <c r="Q346"/>
      <c r="Z346" s="25">
        <v>0.001</v>
      </c>
      <c r="AF346" s="24">
        <v>0</v>
      </c>
    </row>
    <row r="347" spans="1:32" ht="12.75">
      <c r="A347" s="13">
        <f t="shared" si="32"/>
        <v>37071</v>
      </c>
      <c r="B347" s="20">
        <v>180</v>
      </c>
      <c r="C347" s="16">
        <v>0.763888896</v>
      </c>
      <c r="D347" s="21">
        <v>0.763888896</v>
      </c>
      <c r="E347" s="17">
        <v>3377</v>
      </c>
      <c r="F347" s="54">
        <v>0</v>
      </c>
      <c r="G347" s="51">
        <v>38.98257378</v>
      </c>
      <c r="H347" s="51">
        <v>-76.92528495</v>
      </c>
      <c r="K347" s="18"/>
      <c r="O347" s="19">
        <v>34.1</v>
      </c>
      <c r="P347" s="19">
        <v>52</v>
      </c>
      <c r="Q347"/>
      <c r="Z347" s="25">
        <v>0.001</v>
      </c>
      <c r="AF347" s="24">
        <v>0.001</v>
      </c>
    </row>
    <row r="348" spans="1:32" ht="12.75">
      <c r="A348" s="13">
        <f t="shared" si="32"/>
        <v>37071</v>
      </c>
      <c r="B348" s="20">
        <v>180</v>
      </c>
      <c r="C348" s="16">
        <v>0.764004648</v>
      </c>
      <c r="D348" s="21">
        <v>0.764004648</v>
      </c>
      <c r="E348" s="17">
        <v>3387</v>
      </c>
      <c r="F348" s="54">
        <v>0</v>
      </c>
      <c r="G348" s="51">
        <v>38.98219329</v>
      </c>
      <c r="H348" s="51">
        <v>-76.92481523</v>
      </c>
      <c r="K348" s="18"/>
      <c r="O348" s="19">
        <v>34.1</v>
      </c>
      <c r="P348" s="19">
        <v>51.9</v>
      </c>
      <c r="Q348"/>
      <c r="Z348" s="25">
        <v>0.001</v>
      </c>
      <c r="AF348" s="24">
        <v>0</v>
      </c>
    </row>
    <row r="349" spans="1:32" ht="12.75">
      <c r="A349" s="13">
        <f t="shared" si="32"/>
        <v>37071</v>
      </c>
      <c r="B349" s="20">
        <v>180</v>
      </c>
      <c r="C349" s="16">
        <v>0.7641204</v>
      </c>
      <c r="D349" s="21">
        <v>0.7641204</v>
      </c>
      <c r="E349" s="17">
        <v>3397</v>
      </c>
      <c r="F349" s="54">
        <v>0</v>
      </c>
      <c r="G349" s="51">
        <v>38.98173739</v>
      </c>
      <c r="H349" s="51">
        <v>-76.92436042</v>
      </c>
      <c r="K349" s="18"/>
      <c r="O349" s="19">
        <v>34.2</v>
      </c>
      <c r="P349" s="19">
        <v>52</v>
      </c>
      <c r="Q349"/>
      <c r="Z349" s="25">
        <v>0.001</v>
      </c>
      <c r="AF349" s="24">
        <v>0.001</v>
      </c>
    </row>
    <row r="350" spans="1:32" ht="12.75">
      <c r="A350" s="13">
        <f t="shared" si="32"/>
        <v>37071</v>
      </c>
      <c r="B350" s="20">
        <v>180</v>
      </c>
      <c r="C350" s="16">
        <v>0.764236093</v>
      </c>
      <c r="D350" s="21">
        <v>0.764236093</v>
      </c>
      <c r="E350" s="17">
        <v>3407</v>
      </c>
      <c r="F350" s="54">
        <v>0</v>
      </c>
      <c r="G350" s="51">
        <v>38.98136613</v>
      </c>
      <c r="H350" s="51">
        <v>-76.92416585</v>
      </c>
      <c r="K350" s="18"/>
      <c r="O350" s="19">
        <v>34.4</v>
      </c>
      <c r="P350" s="19">
        <v>51.4</v>
      </c>
      <c r="Q350"/>
      <c r="Z350" s="25">
        <v>0.001</v>
      </c>
      <c r="AF350" s="24">
        <v>0.001</v>
      </c>
    </row>
    <row r="351" spans="1:32" ht="12.75">
      <c r="A351" s="13">
        <f t="shared" si="32"/>
        <v>37071</v>
      </c>
      <c r="B351" s="20">
        <v>180</v>
      </c>
      <c r="C351" s="16">
        <v>0.764351845</v>
      </c>
      <c r="D351" s="21">
        <v>0.764351845</v>
      </c>
      <c r="E351" s="17">
        <v>3417</v>
      </c>
      <c r="F351" s="54">
        <v>0</v>
      </c>
      <c r="G351" s="51">
        <v>38.98113446</v>
      </c>
      <c r="H351" s="51">
        <v>-76.92410085</v>
      </c>
      <c r="K351" s="18"/>
      <c r="O351" s="19">
        <v>34.6</v>
      </c>
      <c r="P351" s="19">
        <v>51.4</v>
      </c>
      <c r="Q351"/>
      <c r="Z351" s="25">
        <v>0.001</v>
      </c>
      <c r="AF351" s="24">
        <v>0.001</v>
      </c>
    </row>
    <row r="352" spans="1:32" ht="12.75">
      <c r="A352" s="13">
        <f t="shared" si="32"/>
        <v>37071</v>
      </c>
      <c r="B352" s="20">
        <v>180</v>
      </c>
      <c r="C352" s="16">
        <v>0.764467597</v>
      </c>
      <c r="D352" s="21">
        <v>0.764467597</v>
      </c>
      <c r="E352" s="17">
        <v>3427</v>
      </c>
      <c r="F352" s="54">
        <v>0</v>
      </c>
      <c r="G352" s="51">
        <v>38.98080603</v>
      </c>
      <c r="H352" s="51">
        <v>-76.923714</v>
      </c>
      <c r="K352" s="18"/>
      <c r="O352" s="19">
        <v>34.7</v>
      </c>
      <c r="P352" s="19">
        <v>50.7</v>
      </c>
      <c r="Q352"/>
      <c r="Z352" s="25">
        <v>0.001</v>
      </c>
      <c r="AF352" s="24">
        <v>0.001</v>
      </c>
    </row>
    <row r="353" spans="1:32" ht="12.75">
      <c r="A353" s="13">
        <f t="shared" si="32"/>
        <v>37071</v>
      </c>
      <c r="B353" s="20">
        <v>180</v>
      </c>
      <c r="C353" s="16">
        <v>0.764583349</v>
      </c>
      <c r="D353" s="21">
        <v>0.764583349</v>
      </c>
      <c r="E353" s="17">
        <v>3437</v>
      </c>
      <c r="F353" s="54">
        <v>0</v>
      </c>
      <c r="G353" s="51">
        <v>38.98043674</v>
      </c>
      <c r="H353" s="51">
        <v>-76.92331041</v>
      </c>
      <c r="K353" s="18"/>
      <c r="O353" s="19">
        <v>34.9</v>
      </c>
      <c r="P353" s="19">
        <v>50.7</v>
      </c>
      <c r="Q353"/>
      <c r="Z353" s="25">
        <v>0.001</v>
      </c>
      <c r="AF353" s="24">
        <v>0.001</v>
      </c>
    </row>
    <row r="354" spans="1:32" ht="12.75">
      <c r="A354" s="13">
        <f t="shared" si="32"/>
        <v>37071</v>
      </c>
      <c r="B354" s="20">
        <v>180</v>
      </c>
      <c r="C354" s="16">
        <v>0.764699101</v>
      </c>
      <c r="D354" s="21">
        <v>0.764699101</v>
      </c>
      <c r="E354" s="17">
        <v>3447</v>
      </c>
      <c r="F354" s="54">
        <v>0</v>
      </c>
      <c r="G354" s="51">
        <v>38.98010009</v>
      </c>
      <c r="H354" s="51">
        <v>-76.92291225</v>
      </c>
      <c r="K354" s="18"/>
      <c r="O354" s="19">
        <v>34.9</v>
      </c>
      <c r="P354" s="19">
        <v>49.3</v>
      </c>
      <c r="Q354"/>
      <c r="Z354" s="25">
        <v>0.001</v>
      </c>
      <c r="AF354" s="24">
        <v>0</v>
      </c>
    </row>
    <row r="355" spans="1:32" ht="12.75">
      <c r="A355" s="13">
        <f t="shared" si="32"/>
        <v>37071</v>
      </c>
      <c r="B355" s="20">
        <v>180</v>
      </c>
      <c r="C355" s="16">
        <v>0.764814794</v>
      </c>
      <c r="D355" s="21">
        <v>0.764814794</v>
      </c>
      <c r="E355" s="17">
        <v>3457</v>
      </c>
      <c r="F355" s="54">
        <v>0</v>
      </c>
      <c r="G355" s="51">
        <v>38.97984791</v>
      </c>
      <c r="H355" s="51">
        <v>-76.92275587</v>
      </c>
      <c r="K355" s="18"/>
      <c r="O355" s="19">
        <v>35.3</v>
      </c>
      <c r="P355" s="19">
        <v>49.1</v>
      </c>
      <c r="Q355"/>
      <c r="Z355" s="25">
        <v>0</v>
      </c>
      <c r="AF355" s="24">
        <v>0.001</v>
      </c>
    </row>
    <row r="356" spans="1:32" ht="12.75">
      <c r="A356" s="13">
        <f t="shared" si="32"/>
        <v>37071</v>
      </c>
      <c r="B356" s="20">
        <v>180</v>
      </c>
      <c r="C356" s="16">
        <v>0.764930546</v>
      </c>
      <c r="D356" s="21">
        <v>0.764930546</v>
      </c>
      <c r="E356" s="17">
        <v>3467</v>
      </c>
      <c r="F356" s="54">
        <v>0</v>
      </c>
      <c r="G356" s="51">
        <v>38.97976636</v>
      </c>
      <c r="H356" s="51">
        <v>-76.92277869</v>
      </c>
      <c r="K356" s="18"/>
      <c r="O356" s="19">
        <v>35.6</v>
      </c>
      <c r="P356" s="19">
        <v>49.1</v>
      </c>
      <c r="Q356"/>
      <c r="Z356" s="25">
        <v>0.001</v>
      </c>
      <c r="AF356" s="24">
        <v>0.001</v>
      </c>
    </row>
    <row r="357" spans="1:32" ht="12.75">
      <c r="A357" s="13">
        <f t="shared" si="32"/>
        <v>37071</v>
      </c>
      <c r="B357" s="20">
        <v>180</v>
      </c>
      <c r="C357" s="16">
        <v>0.765046299</v>
      </c>
      <c r="D357" s="21">
        <v>0.765046299</v>
      </c>
      <c r="E357" s="17">
        <v>3477</v>
      </c>
      <c r="F357" s="54">
        <v>0</v>
      </c>
      <c r="G357" s="51">
        <v>38.97977647</v>
      </c>
      <c r="H357" s="51">
        <v>-76.92282031</v>
      </c>
      <c r="K357" s="18"/>
      <c r="O357" s="19">
        <v>36</v>
      </c>
      <c r="P357" s="19">
        <v>49.4</v>
      </c>
      <c r="Q357"/>
      <c r="Z357" s="25">
        <v>0.001</v>
      </c>
      <c r="AF357" s="24">
        <v>0</v>
      </c>
    </row>
    <row r="358" spans="1:32" ht="12.75">
      <c r="A358" s="13">
        <f t="shared" si="32"/>
        <v>37071</v>
      </c>
      <c r="B358" s="20">
        <v>180</v>
      </c>
      <c r="C358" s="16">
        <v>0.765162051</v>
      </c>
      <c r="D358" s="21">
        <v>0.765162051</v>
      </c>
      <c r="E358" s="17">
        <v>3487</v>
      </c>
      <c r="F358" s="54">
        <v>0</v>
      </c>
      <c r="G358" s="51">
        <v>38.9797765</v>
      </c>
      <c r="H358" s="51">
        <v>-76.92282033</v>
      </c>
      <c r="K358" s="18"/>
      <c r="O358" s="19">
        <v>36.2</v>
      </c>
      <c r="P358" s="19">
        <v>49.2</v>
      </c>
      <c r="Q358"/>
      <c r="Z358" s="25">
        <v>0.001</v>
      </c>
      <c r="AF358" s="24">
        <v>0.001</v>
      </c>
    </row>
    <row r="359" spans="1:32" ht="12.75">
      <c r="A359" s="13">
        <f t="shared" si="32"/>
        <v>37071</v>
      </c>
      <c r="B359" s="20">
        <v>180</v>
      </c>
      <c r="C359" s="16">
        <v>0.765277803</v>
      </c>
      <c r="D359" s="21">
        <v>0.765277803</v>
      </c>
      <c r="E359" s="17">
        <v>3497</v>
      </c>
      <c r="F359" s="54">
        <v>0</v>
      </c>
      <c r="G359" s="51">
        <v>38.9797765</v>
      </c>
      <c r="H359" s="51">
        <v>-76.92282033</v>
      </c>
      <c r="K359" s="18"/>
      <c r="O359" s="19">
        <v>36.5</v>
      </c>
      <c r="P359" s="19">
        <v>49</v>
      </c>
      <c r="Q359"/>
      <c r="Z359" s="25">
        <v>0.001</v>
      </c>
      <c r="AF359" s="24">
        <v>0.001</v>
      </c>
    </row>
    <row r="360" spans="1:32" ht="12.75">
      <c r="A360" s="13">
        <f t="shared" si="32"/>
        <v>37071</v>
      </c>
      <c r="B360" s="20">
        <v>180</v>
      </c>
      <c r="C360" s="16">
        <v>0.765393496</v>
      </c>
      <c r="D360" s="21">
        <v>0.765393496</v>
      </c>
      <c r="E360" s="17">
        <v>3507</v>
      </c>
      <c r="F360" s="54">
        <v>0</v>
      </c>
      <c r="G360" s="51">
        <v>38.9797765</v>
      </c>
      <c r="H360" s="51">
        <v>-76.92282033</v>
      </c>
      <c r="K360" s="18"/>
      <c r="O360" s="19">
        <v>36.7</v>
      </c>
      <c r="P360" s="19">
        <v>47.2</v>
      </c>
      <c r="Q360"/>
      <c r="Z360" s="25">
        <v>0</v>
      </c>
      <c r="AF360" s="24">
        <v>0</v>
      </c>
    </row>
    <row r="361" spans="1:32" ht="12.75">
      <c r="A361" s="13">
        <f t="shared" si="32"/>
        <v>37071</v>
      </c>
      <c r="B361" s="20">
        <v>180</v>
      </c>
      <c r="C361" s="16">
        <v>0.765509248</v>
      </c>
      <c r="D361" s="21">
        <v>0.765509248</v>
      </c>
      <c r="E361" s="17">
        <v>3517</v>
      </c>
      <c r="F361" s="54">
        <v>0</v>
      </c>
      <c r="G361" s="51">
        <v>38.9797765</v>
      </c>
      <c r="H361" s="51">
        <v>-76.92282033</v>
      </c>
      <c r="K361" s="18"/>
      <c r="O361" s="19">
        <v>37</v>
      </c>
      <c r="P361" s="19">
        <v>46.6</v>
      </c>
      <c r="Q361"/>
      <c r="Z361" s="25">
        <v>0.001</v>
      </c>
      <c r="AF361" s="24">
        <v>0.001</v>
      </c>
    </row>
    <row r="362" spans="1:32" ht="12.75">
      <c r="A362" s="13">
        <f t="shared" si="32"/>
        <v>37071</v>
      </c>
      <c r="B362" s="20">
        <v>180</v>
      </c>
      <c r="C362" s="16">
        <v>0.765625</v>
      </c>
      <c r="D362" s="21">
        <v>0.765625</v>
      </c>
      <c r="E362" s="17">
        <v>3527</v>
      </c>
      <c r="F362" s="54">
        <v>0</v>
      </c>
      <c r="G362" s="51">
        <v>38.9797765</v>
      </c>
      <c r="H362" s="51">
        <v>-76.92282033</v>
      </c>
      <c r="K362" s="18"/>
      <c r="O362" s="19">
        <v>37.2</v>
      </c>
      <c r="P362" s="19">
        <v>44.7</v>
      </c>
      <c r="Q362"/>
      <c r="Z362" s="25">
        <v>0.001</v>
      </c>
      <c r="AF362" s="24">
        <v>0.001</v>
      </c>
    </row>
    <row r="363" spans="1:32" ht="12.75">
      <c r="A363" s="13">
        <f t="shared" si="32"/>
        <v>37071</v>
      </c>
      <c r="B363" s="20">
        <v>180</v>
      </c>
      <c r="C363" s="16">
        <v>0.765740752</v>
      </c>
      <c r="D363" s="21">
        <v>0.765740752</v>
      </c>
      <c r="E363" s="17">
        <v>3537</v>
      </c>
      <c r="F363" s="54">
        <v>0</v>
      </c>
      <c r="G363" s="51">
        <v>38.9797765</v>
      </c>
      <c r="H363" s="51">
        <v>-76.92282033</v>
      </c>
      <c r="K363" s="18"/>
      <c r="O363" s="19">
        <v>37.6</v>
      </c>
      <c r="P363" s="19">
        <v>45.2</v>
      </c>
      <c r="Q363"/>
      <c r="Z363" s="25">
        <v>0.001</v>
      </c>
      <c r="AF363" s="24">
        <v>0.001</v>
      </c>
    </row>
    <row r="364" spans="1:32" ht="12.75">
      <c r="A364" s="13">
        <f t="shared" si="32"/>
        <v>37071</v>
      </c>
      <c r="B364" s="20">
        <v>180</v>
      </c>
      <c r="C364" s="16">
        <v>0.765856504</v>
      </c>
      <c r="D364" s="21">
        <v>0.765856504</v>
      </c>
      <c r="E364" s="17">
        <v>3547</v>
      </c>
      <c r="F364" s="54">
        <v>0</v>
      </c>
      <c r="G364" s="51">
        <v>38.9797765</v>
      </c>
      <c r="H364" s="51">
        <v>-76.92282033</v>
      </c>
      <c r="K364" s="18"/>
      <c r="O364" s="19">
        <v>37.9</v>
      </c>
      <c r="P364" s="19">
        <v>44.8</v>
      </c>
      <c r="Q364"/>
      <c r="Z364" s="25">
        <v>0.001</v>
      </c>
      <c r="AF364" s="24">
        <v>0.001</v>
      </c>
    </row>
    <row r="365" spans="1:32" ht="12.75">
      <c r="A365" s="13">
        <f t="shared" si="32"/>
        <v>37071</v>
      </c>
      <c r="B365" s="20">
        <v>180</v>
      </c>
      <c r="C365" s="16">
        <v>0.765972197</v>
      </c>
      <c r="D365" s="21">
        <v>0.765972197</v>
      </c>
      <c r="E365" s="17">
        <v>3557</v>
      </c>
      <c r="F365" s="54">
        <v>0</v>
      </c>
      <c r="G365" s="51">
        <v>38.9797765</v>
      </c>
      <c r="H365" s="51">
        <v>-76.92282033</v>
      </c>
      <c r="K365" s="18"/>
      <c r="O365" s="19">
        <v>38.1</v>
      </c>
      <c r="P365" s="19">
        <v>44.3</v>
      </c>
      <c r="Q365"/>
      <c r="Z365" s="25">
        <v>0.001</v>
      </c>
      <c r="AF365" s="24">
        <v>0</v>
      </c>
    </row>
    <row r="366" spans="1:32" ht="12.75">
      <c r="A366" s="13">
        <f t="shared" si="32"/>
        <v>37071</v>
      </c>
      <c r="B366" s="20">
        <v>180</v>
      </c>
      <c r="C366" s="16">
        <v>0.766087949</v>
      </c>
      <c r="D366" s="21">
        <v>0.766087949</v>
      </c>
      <c r="E366" s="17">
        <v>3567</v>
      </c>
      <c r="F366" s="54">
        <v>0</v>
      </c>
      <c r="G366" s="51">
        <v>38.9797765</v>
      </c>
      <c r="H366" s="51">
        <v>-76.92282033</v>
      </c>
      <c r="K366" s="18"/>
      <c r="O366" s="19">
        <v>38.2</v>
      </c>
      <c r="P366" s="19">
        <v>43.5</v>
      </c>
      <c r="Q366"/>
      <c r="Z366" s="25">
        <v>0.001</v>
      </c>
      <c r="AF366" s="24">
        <v>0.001</v>
      </c>
    </row>
    <row r="367" spans="1:32" ht="12.75">
      <c r="A367" s="13">
        <f t="shared" si="32"/>
        <v>37071</v>
      </c>
      <c r="B367" s="20">
        <v>180</v>
      </c>
      <c r="C367" s="16">
        <v>0.766203701</v>
      </c>
      <c r="D367" s="21">
        <v>0.766203701</v>
      </c>
      <c r="E367" s="17">
        <v>3577</v>
      </c>
      <c r="F367" s="54">
        <v>0</v>
      </c>
      <c r="G367" s="51">
        <v>38.9797765</v>
      </c>
      <c r="H367" s="51">
        <v>-76.92282033</v>
      </c>
      <c r="K367" s="18"/>
      <c r="O367" s="19">
        <v>38.3</v>
      </c>
      <c r="P367" s="19">
        <v>42.9</v>
      </c>
      <c r="Q367"/>
      <c r="Z367" s="25">
        <v>0.002</v>
      </c>
      <c r="AF367" s="24">
        <v>0.001</v>
      </c>
    </row>
    <row r="368" spans="1:32" ht="12.75">
      <c r="A368" s="13">
        <f t="shared" si="32"/>
        <v>37071</v>
      </c>
      <c r="B368" s="20">
        <v>180</v>
      </c>
      <c r="C368" s="16">
        <v>0.766319454</v>
      </c>
      <c r="D368" s="21">
        <v>0.766319454</v>
      </c>
      <c r="E368" s="17">
        <v>3587</v>
      </c>
      <c r="F368" s="54">
        <v>0</v>
      </c>
      <c r="G368" s="51">
        <v>38.9797765</v>
      </c>
      <c r="H368" s="51">
        <v>-76.92282033</v>
      </c>
      <c r="K368" s="18"/>
      <c r="O368" s="19">
        <v>38.4</v>
      </c>
      <c r="P368" s="19">
        <v>42.3</v>
      </c>
      <c r="Q368"/>
      <c r="Z368" s="25">
        <v>0.001</v>
      </c>
      <c r="AF368" s="24">
        <v>0</v>
      </c>
    </row>
    <row r="369" spans="1:32" ht="12.75">
      <c r="A369" s="13">
        <f t="shared" si="32"/>
        <v>37071</v>
      </c>
      <c r="B369" s="20">
        <v>180</v>
      </c>
      <c r="C369" s="16">
        <v>0.766435206</v>
      </c>
      <c r="D369" s="21">
        <v>0.766435206</v>
      </c>
      <c r="E369" s="17">
        <v>3597</v>
      </c>
      <c r="F369" s="54">
        <v>0</v>
      </c>
      <c r="G369" s="51">
        <v>38.9797765</v>
      </c>
      <c r="H369" s="51">
        <v>-76.92282033</v>
      </c>
      <c r="K369" s="18"/>
      <c r="O369" s="19">
        <v>38.4</v>
      </c>
      <c r="P369" s="19">
        <v>41.8</v>
      </c>
      <c r="Q369"/>
      <c r="Z369" s="25">
        <v>0.002</v>
      </c>
      <c r="AF369" s="24">
        <v>0.001</v>
      </c>
    </row>
    <row r="370" spans="1:32" ht="12.75">
      <c r="A370" s="13">
        <f t="shared" si="32"/>
        <v>37071</v>
      </c>
      <c r="B370" s="20">
        <v>180</v>
      </c>
      <c r="C370" s="16">
        <v>0.766550899</v>
      </c>
      <c r="D370" s="21">
        <v>0.766550899</v>
      </c>
      <c r="E370" s="17">
        <v>3607</v>
      </c>
      <c r="F370" s="54">
        <v>0</v>
      </c>
      <c r="G370" s="51">
        <v>38.9797765</v>
      </c>
      <c r="H370" s="51">
        <v>-76.92282033</v>
      </c>
      <c r="K370" s="18"/>
      <c r="O370" s="19">
        <v>38.5</v>
      </c>
      <c r="P370" s="19">
        <v>41.4</v>
      </c>
      <c r="Q370"/>
      <c r="Z370" s="25">
        <v>0.001</v>
      </c>
      <c r="AF370" s="24">
        <v>0</v>
      </c>
    </row>
    <row r="371" spans="1:32" ht="12.75">
      <c r="A371" s="13">
        <f t="shared" si="32"/>
        <v>37071</v>
      </c>
      <c r="B371" s="20">
        <v>180</v>
      </c>
      <c r="C371" s="16">
        <v>0.766666651</v>
      </c>
      <c r="D371" s="21">
        <v>0.766666651</v>
      </c>
      <c r="E371" s="17">
        <v>3617</v>
      </c>
      <c r="F371" s="54">
        <v>0</v>
      </c>
      <c r="G371" s="51">
        <v>38.9797765</v>
      </c>
      <c r="H371" s="51">
        <v>-76.92282033</v>
      </c>
      <c r="K371" s="18"/>
      <c r="O371" s="19">
        <v>38.4</v>
      </c>
      <c r="P371" s="19">
        <v>41.1</v>
      </c>
      <c r="Q371"/>
      <c r="Z371" s="25">
        <v>0.001</v>
      </c>
      <c r="AF371" s="24">
        <v>0.001</v>
      </c>
    </row>
    <row r="372" spans="1:32" ht="12.75">
      <c r="A372" s="13">
        <f t="shared" si="32"/>
        <v>37071</v>
      </c>
      <c r="B372" s="20">
        <v>180</v>
      </c>
      <c r="C372" s="16">
        <v>0.766782403</v>
      </c>
      <c r="D372" s="21">
        <v>0.766782403</v>
      </c>
      <c r="E372" s="17">
        <v>3627</v>
      </c>
      <c r="F372" s="54">
        <v>0</v>
      </c>
      <c r="G372" s="51">
        <v>38.9797765</v>
      </c>
      <c r="H372" s="51">
        <v>-76.92282033</v>
      </c>
      <c r="K372" s="18"/>
      <c r="O372" s="19">
        <v>38.6</v>
      </c>
      <c r="P372" s="19">
        <v>40.9</v>
      </c>
      <c r="Q372"/>
      <c r="Z372" s="25">
        <v>0.001</v>
      </c>
      <c r="AF372" s="24">
        <v>0.001</v>
      </c>
    </row>
    <row r="373" spans="1:32" ht="12.75">
      <c r="A373" s="13">
        <f t="shared" si="32"/>
        <v>37071</v>
      </c>
      <c r="B373" s="20">
        <v>180</v>
      </c>
      <c r="C373" s="16">
        <v>0.766898155</v>
      </c>
      <c r="D373" s="21">
        <v>0.766898155</v>
      </c>
      <c r="E373" s="17">
        <v>3637</v>
      </c>
      <c r="F373" s="54">
        <v>0</v>
      </c>
      <c r="G373" s="51">
        <v>38.9797765</v>
      </c>
      <c r="H373" s="51">
        <v>-76.92282033</v>
      </c>
      <c r="K373" s="18"/>
      <c r="O373" s="19">
        <v>38.6</v>
      </c>
      <c r="P373" s="19">
        <v>40.1</v>
      </c>
      <c r="Q373"/>
      <c r="Z373" s="25">
        <v>9.753</v>
      </c>
      <c r="AF373" s="24">
        <v>0.011</v>
      </c>
    </row>
    <row r="374" spans="1:33" ht="12.75">
      <c r="A374" s="13">
        <f t="shared" si="32"/>
        <v>37071</v>
      </c>
      <c r="B374" s="20">
        <v>180</v>
      </c>
      <c r="C374" s="16">
        <v>0.767013907</v>
      </c>
      <c r="D374" s="21">
        <v>0.767013907</v>
      </c>
      <c r="E374" s="17">
        <v>3647</v>
      </c>
      <c r="F374" s="54">
        <v>0</v>
      </c>
      <c r="G374" s="51">
        <v>38.9797765</v>
      </c>
      <c r="H374" s="51">
        <v>-76.92282033</v>
      </c>
      <c r="I374" s="23">
        <v>1061.4</v>
      </c>
      <c r="J374" s="19">
        <f aca="true" t="shared" si="33" ref="J374:J379">I374-29.3</f>
        <v>1032.1000000000001</v>
      </c>
      <c r="K374" s="18">
        <f aca="true" t="shared" si="34" ref="K374:K379">(8303.951372*(LN(1013.25/J374)))</f>
        <v>-153.0632069877927</v>
      </c>
      <c r="L374" s="18">
        <f aca="true" t="shared" si="35" ref="L374:L379">K374+185.8</f>
        <v>32.7367930122073</v>
      </c>
      <c r="M374" s="18">
        <f aca="true" t="shared" si="36" ref="M374:M379">K374+169.3</f>
        <v>16.2367930122073</v>
      </c>
      <c r="N374" s="22">
        <f aca="true" t="shared" si="37" ref="N374:N379">AVERAGE(L374:M374)</f>
        <v>24.4867930122073</v>
      </c>
      <c r="O374" s="19">
        <v>38.6</v>
      </c>
      <c r="P374" s="19">
        <v>39.9</v>
      </c>
      <c r="Q374"/>
      <c r="Z374" s="25">
        <v>0.005</v>
      </c>
      <c r="AF374" s="24">
        <v>0.036</v>
      </c>
      <c r="AG374" s="22">
        <v>24.4867930122073</v>
      </c>
    </row>
    <row r="375" spans="1:33" ht="12.75">
      <c r="A375" s="13">
        <f t="shared" si="32"/>
        <v>37071</v>
      </c>
      <c r="B375" s="20">
        <v>180</v>
      </c>
      <c r="C375" s="16">
        <v>0.7671296</v>
      </c>
      <c r="D375" s="21">
        <v>0.7671296</v>
      </c>
      <c r="E375" s="17">
        <v>3657</v>
      </c>
      <c r="F375" s="54">
        <v>0</v>
      </c>
      <c r="G375" s="51">
        <v>38.9797765</v>
      </c>
      <c r="H375" s="51">
        <v>-76.92282033</v>
      </c>
      <c r="I375" s="23">
        <v>1061.6</v>
      </c>
      <c r="J375" s="19">
        <f t="shared" si="33"/>
        <v>1032.3</v>
      </c>
      <c r="K375" s="18">
        <f t="shared" si="34"/>
        <v>-154.67218807633645</v>
      </c>
      <c r="L375" s="18">
        <f t="shared" si="35"/>
        <v>31.127811923663558</v>
      </c>
      <c r="M375" s="18">
        <f t="shared" si="36"/>
        <v>14.627811923663558</v>
      </c>
      <c r="N375" s="22">
        <f t="shared" si="37"/>
        <v>22.877811923663558</v>
      </c>
      <c r="O375" s="19">
        <v>38.8</v>
      </c>
      <c r="P375" s="19">
        <v>40.7</v>
      </c>
      <c r="Q375"/>
      <c r="Z375" s="25">
        <v>0.003</v>
      </c>
      <c r="AF375" s="24">
        <v>0.029</v>
      </c>
      <c r="AG375" s="22">
        <v>22.877811923663558</v>
      </c>
    </row>
    <row r="376" spans="1:33" ht="12.75">
      <c r="A376" s="13">
        <f t="shared" si="32"/>
        <v>37071</v>
      </c>
      <c r="B376" s="20">
        <v>180</v>
      </c>
      <c r="C376" s="16">
        <v>0.767245352</v>
      </c>
      <c r="D376" s="21">
        <v>0.767245352</v>
      </c>
      <c r="E376" s="17">
        <v>3667</v>
      </c>
      <c r="F376" s="54">
        <v>0</v>
      </c>
      <c r="G376" s="51">
        <v>38.9797765</v>
      </c>
      <c r="H376" s="51">
        <v>-76.92282033</v>
      </c>
      <c r="I376" s="23">
        <v>1061.4</v>
      </c>
      <c r="J376" s="19">
        <f t="shared" si="33"/>
        <v>1032.1000000000001</v>
      </c>
      <c r="K376" s="18">
        <f t="shared" si="34"/>
        <v>-153.0632069877927</v>
      </c>
      <c r="L376" s="18">
        <f t="shared" si="35"/>
        <v>32.7367930122073</v>
      </c>
      <c r="M376" s="18">
        <f t="shared" si="36"/>
        <v>16.2367930122073</v>
      </c>
      <c r="N376" s="22">
        <f t="shared" si="37"/>
        <v>24.4867930122073</v>
      </c>
      <c r="O376" s="19">
        <v>38.9</v>
      </c>
      <c r="P376" s="19">
        <v>39.8</v>
      </c>
      <c r="Q376"/>
      <c r="Z376" s="25">
        <v>0.004</v>
      </c>
      <c r="AF376" s="24">
        <v>0.031</v>
      </c>
      <c r="AG376" s="22">
        <v>24.4867930122073</v>
      </c>
    </row>
    <row r="377" spans="1:33" ht="12.75">
      <c r="A377" s="13">
        <f t="shared" si="32"/>
        <v>37071</v>
      </c>
      <c r="B377" s="20">
        <v>180</v>
      </c>
      <c r="C377" s="16">
        <v>0.767361104</v>
      </c>
      <c r="D377" s="21">
        <v>0.767361104</v>
      </c>
      <c r="E377" s="17">
        <v>3677</v>
      </c>
      <c r="F377" s="54">
        <v>0</v>
      </c>
      <c r="G377" s="51">
        <v>38.9797765</v>
      </c>
      <c r="H377" s="51">
        <v>-76.92282033</v>
      </c>
      <c r="I377" s="23">
        <v>1061.5</v>
      </c>
      <c r="J377" s="19">
        <f t="shared" si="33"/>
        <v>1032.2</v>
      </c>
      <c r="K377" s="18">
        <f t="shared" si="34"/>
        <v>-153.86773650176784</v>
      </c>
      <c r="L377" s="18">
        <f t="shared" si="35"/>
        <v>31.932263498232174</v>
      </c>
      <c r="M377" s="18">
        <f t="shared" si="36"/>
        <v>15.432263498232174</v>
      </c>
      <c r="N377" s="22">
        <f t="shared" si="37"/>
        <v>23.682263498232174</v>
      </c>
      <c r="O377" s="19">
        <v>38.9</v>
      </c>
      <c r="P377" s="19">
        <v>40.1</v>
      </c>
      <c r="Q377"/>
      <c r="Z377" s="25">
        <v>0.003</v>
      </c>
      <c r="AF377" s="24">
        <v>0.03</v>
      </c>
      <c r="AG377" s="22">
        <v>23.682263498232174</v>
      </c>
    </row>
    <row r="378" spans="1:33" ht="12.75">
      <c r="A378" s="13">
        <f>A379</f>
        <v>37071</v>
      </c>
      <c r="B378" s="20">
        <v>180</v>
      </c>
      <c r="C378" s="16">
        <v>0.767476857</v>
      </c>
      <c r="D378" s="21">
        <v>0.767476857</v>
      </c>
      <c r="E378" s="17">
        <v>3687</v>
      </c>
      <c r="F378" s="54">
        <v>0</v>
      </c>
      <c r="G378" s="51">
        <v>38.9797765</v>
      </c>
      <c r="H378" s="51">
        <v>-76.92282033</v>
      </c>
      <c r="I378" s="23">
        <v>1061.6</v>
      </c>
      <c r="J378" s="19">
        <f t="shared" si="33"/>
        <v>1032.3</v>
      </c>
      <c r="K378" s="18">
        <f t="shared" si="34"/>
        <v>-154.67218807633645</v>
      </c>
      <c r="L378" s="18">
        <f t="shared" si="35"/>
        <v>31.127811923663558</v>
      </c>
      <c r="M378" s="18">
        <f t="shared" si="36"/>
        <v>14.627811923663558</v>
      </c>
      <c r="N378" s="22">
        <f t="shared" si="37"/>
        <v>22.877811923663558</v>
      </c>
      <c r="O378" s="19">
        <v>39</v>
      </c>
      <c r="P378" s="19">
        <v>41.3</v>
      </c>
      <c r="Q378"/>
      <c r="Z378" s="25">
        <v>0.003</v>
      </c>
      <c r="AF378" s="24">
        <v>0.03</v>
      </c>
      <c r="AG378" s="22">
        <v>22.877811923663558</v>
      </c>
    </row>
    <row r="379" spans="1:33" ht="12.75">
      <c r="A379" s="13">
        <v>37071</v>
      </c>
      <c r="B379" s="20">
        <v>180</v>
      </c>
      <c r="C379" s="16">
        <v>0.76752317</v>
      </c>
      <c r="D379" s="21">
        <v>0.76752317</v>
      </c>
      <c r="E379" s="17">
        <v>3691</v>
      </c>
      <c r="F379" s="54">
        <v>0</v>
      </c>
      <c r="G379" s="51">
        <v>38.9797765</v>
      </c>
      <c r="H379" s="51">
        <v>-76.92282033</v>
      </c>
      <c r="I379" s="23">
        <v>1061.4</v>
      </c>
      <c r="J379" s="19">
        <f t="shared" si="33"/>
        <v>1032.1000000000001</v>
      </c>
      <c r="K379" s="18">
        <f t="shared" si="34"/>
        <v>-153.0632069877927</v>
      </c>
      <c r="L379" s="18">
        <f t="shared" si="35"/>
        <v>32.7367930122073</v>
      </c>
      <c r="M379" s="18">
        <f t="shared" si="36"/>
        <v>16.2367930122073</v>
      </c>
      <c r="N379" s="22">
        <f t="shared" si="37"/>
        <v>24.4867930122073</v>
      </c>
      <c r="O379" s="19">
        <v>39.1</v>
      </c>
      <c r="P379" s="19">
        <v>41.2</v>
      </c>
      <c r="Q379"/>
      <c r="Z379" s="25">
        <v>0.004</v>
      </c>
      <c r="AF379" s="24">
        <v>0.031</v>
      </c>
      <c r="AG379" s="22">
        <v>24.4867930122073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8"/>
  <sheetViews>
    <sheetView zoomScale="75" zoomScaleNormal="75" workbookViewId="0" topLeftCell="A1">
      <selection activeCell="H6" sqref="H6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2">
        <v>37071</v>
      </c>
      <c r="D12" s="15">
        <v>0.7086689814814814</v>
      </c>
    </row>
    <row r="13" spans="1:4" ht="12.75">
      <c r="A13" t="s">
        <v>67</v>
      </c>
      <c r="B13" t="s">
        <v>68</v>
      </c>
      <c r="C13" s="62">
        <v>37071</v>
      </c>
      <c r="D13" s="15">
        <v>0.7087037037037037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69</v>
      </c>
      <c r="B16" t="s">
        <v>70</v>
      </c>
      <c r="C16" s="62">
        <v>37071</v>
      </c>
      <c r="D16" s="15">
        <v>0.7248726851851851</v>
      </c>
    </row>
    <row r="17" spans="1:4" ht="12.75">
      <c r="A17" t="s">
        <v>71</v>
      </c>
      <c r="B17" t="s">
        <v>72</v>
      </c>
      <c r="C17" s="62">
        <v>37071</v>
      </c>
      <c r="D17" s="15">
        <v>0.7249884259259259</v>
      </c>
    </row>
    <row r="18" spans="1:4" ht="12.75">
      <c r="A18" t="s">
        <v>73</v>
      </c>
      <c r="B18" t="s">
        <v>74</v>
      </c>
      <c r="C18" s="62">
        <v>37071</v>
      </c>
      <c r="D18" s="15">
        <v>0.7251273148148148</v>
      </c>
    </row>
    <row r="19" spans="1:4" ht="12.75">
      <c r="A19" t="s">
        <v>75</v>
      </c>
      <c r="B19" t="s">
        <v>76</v>
      </c>
      <c r="C19" s="62">
        <v>37071</v>
      </c>
      <c r="D19" s="15">
        <v>0.7252546296296297</v>
      </c>
    </row>
    <row r="20" spans="1:4" ht="12.75">
      <c r="A20" t="s">
        <v>77</v>
      </c>
      <c r="B20" t="s">
        <v>78</v>
      </c>
      <c r="C20" s="62">
        <v>37071</v>
      </c>
      <c r="D20" s="15">
        <v>0.7253819444444445</v>
      </c>
    </row>
    <row r="21" spans="1:4" ht="12.75">
      <c r="A21" t="s">
        <v>79</v>
      </c>
      <c r="B21" t="s">
        <v>80</v>
      </c>
      <c r="C21" s="62">
        <v>37071</v>
      </c>
      <c r="D21" s="15">
        <v>0.7255208333333334</v>
      </c>
    </row>
    <row r="22" spans="1:4" ht="12.75">
      <c r="A22" t="s">
        <v>81</v>
      </c>
      <c r="B22" t="s">
        <v>82</v>
      </c>
      <c r="C22" s="62">
        <v>37071</v>
      </c>
      <c r="D22" s="15">
        <v>0.7256597222222222</v>
      </c>
    </row>
    <row r="23" spans="1:4" ht="12.75">
      <c r="A23" t="s">
        <v>83</v>
      </c>
      <c r="B23" t="s">
        <v>84</v>
      </c>
      <c r="C23" s="62">
        <v>37071</v>
      </c>
      <c r="D23" s="15">
        <v>0.7257986111111111</v>
      </c>
    </row>
    <row r="24" spans="1:4" ht="12.75">
      <c r="A24" t="s">
        <v>85</v>
      </c>
      <c r="B24" t="s">
        <v>86</v>
      </c>
      <c r="C24" s="62">
        <v>37071</v>
      </c>
      <c r="D24" s="15">
        <v>0.7259375</v>
      </c>
    </row>
    <row r="25" spans="1:4" ht="12.75">
      <c r="A25" t="s">
        <v>87</v>
      </c>
      <c r="B25" t="s">
        <v>88</v>
      </c>
      <c r="C25" s="62">
        <v>37071</v>
      </c>
      <c r="D25" s="15">
        <v>0.7260532407407408</v>
      </c>
    </row>
    <row r="26" spans="1:4" ht="12.75">
      <c r="A26" t="s">
        <v>89</v>
      </c>
      <c r="B26" t="s">
        <v>90</v>
      </c>
      <c r="C26" s="62">
        <v>37071</v>
      </c>
      <c r="D26" s="15">
        <v>0.7261689814814815</v>
      </c>
    </row>
    <row r="27" spans="1:4" ht="12.75">
      <c r="A27" t="s">
        <v>91</v>
      </c>
      <c r="B27" t="s">
        <v>92</v>
      </c>
      <c r="C27" s="62">
        <v>37071</v>
      </c>
      <c r="D27" s="15">
        <v>0.7263078703703704</v>
      </c>
    </row>
    <row r="28" spans="1:4" ht="12.75">
      <c r="A28" t="s">
        <v>93</v>
      </c>
      <c r="B28" t="s">
        <v>94</v>
      </c>
      <c r="C28" s="62">
        <v>37071</v>
      </c>
      <c r="D28" s="15">
        <v>0.7264236111111111</v>
      </c>
    </row>
    <row r="29" spans="1:4" ht="12.75">
      <c r="A29" t="s">
        <v>95</v>
      </c>
      <c r="B29" t="s">
        <v>96</v>
      </c>
      <c r="C29" s="62">
        <v>37071</v>
      </c>
      <c r="D29" s="15">
        <v>0.7265625</v>
      </c>
    </row>
    <row r="30" spans="1:4" ht="12.75">
      <c r="A30" t="s">
        <v>97</v>
      </c>
      <c r="B30" t="s">
        <v>98</v>
      </c>
      <c r="C30" s="62">
        <v>37071</v>
      </c>
      <c r="D30" s="15">
        <v>0.7266782407407407</v>
      </c>
    </row>
    <row r="31" spans="1:4" ht="12.75">
      <c r="A31" t="s">
        <v>99</v>
      </c>
      <c r="B31" t="s">
        <v>96</v>
      </c>
      <c r="C31" s="62">
        <v>37071</v>
      </c>
      <c r="D31" s="15">
        <v>0.7268055555555556</v>
      </c>
    </row>
    <row r="32" spans="1:4" ht="12.75">
      <c r="A32" t="s">
        <v>100</v>
      </c>
      <c r="B32" t="s">
        <v>96</v>
      </c>
      <c r="C32" s="62">
        <v>37071</v>
      </c>
      <c r="D32" s="15">
        <v>0.7269328703703705</v>
      </c>
    </row>
    <row r="33" spans="1:4" ht="12.75">
      <c r="A33" t="s">
        <v>101</v>
      </c>
      <c r="B33" t="s">
        <v>102</v>
      </c>
      <c r="C33" s="62">
        <v>37071</v>
      </c>
      <c r="D33" s="15">
        <v>0.7270486111111111</v>
      </c>
    </row>
    <row r="34" spans="1:4" ht="12.75">
      <c r="A34" t="s">
        <v>103</v>
      </c>
      <c r="B34" t="s">
        <v>104</v>
      </c>
      <c r="C34" s="62">
        <v>37071</v>
      </c>
      <c r="D34" s="15">
        <v>0.7271875</v>
      </c>
    </row>
    <row r="35" spans="1:4" ht="12.75">
      <c r="A35" t="s">
        <v>105</v>
      </c>
      <c r="B35" t="s">
        <v>96</v>
      </c>
      <c r="C35" s="62">
        <v>37071</v>
      </c>
      <c r="D35" s="15">
        <v>0.7273032407407407</v>
      </c>
    </row>
    <row r="36" spans="1:4" ht="12.75">
      <c r="A36" t="s">
        <v>106</v>
      </c>
      <c r="B36" t="s">
        <v>107</v>
      </c>
      <c r="C36" s="62">
        <v>37071</v>
      </c>
      <c r="D36" s="15">
        <v>0.7274305555555555</v>
      </c>
    </row>
    <row r="37" spans="1:4" ht="12.75">
      <c r="A37" t="s">
        <v>108</v>
      </c>
      <c r="B37" t="s">
        <v>109</v>
      </c>
      <c r="C37" s="62">
        <v>37071</v>
      </c>
      <c r="D37" s="15">
        <v>0.7275578703703703</v>
      </c>
    </row>
    <row r="38" spans="1:4" ht="12.75">
      <c r="A38" t="s">
        <v>110</v>
      </c>
      <c r="B38" t="s">
        <v>109</v>
      </c>
      <c r="C38" s="62">
        <v>37071</v>
      </c>
      <c r="D38" s="15">
        <v>0.7276851851851852</v>
      </c>
    </row>
    <row r="39" spans="1:4" ht="12.75">
      <c r="A39" t="s">
        <v>111</v>
      </c>
      <c r="B39" t="s">
        <v>112</v>
      </c>
      <c r="C39" s="62">
        <v>37071</v>
      </c>
      <c r="D39" s="15">
        <v>0.7278125</v>
      </c>
    </row>
    <row r="40" spans="1:4" ht="12.75">
      <c r="A40" t="s">
        <v>113</v>
      </c>
      <c r="B40" t="s">
        <v>114</v>
      </c>
      <c r="C40" s="62">
        <v>37071</v>
      </c>
      <c r="D40" s="15">
        <v>0.727951388888889</v>
      </c>
    </row>
    <row r="41" spans="1:4" ht="12.75">
      <c r="A41" t="s">
        <v>113</v>
      </c>
      <c r="B41" t="s">
        <v>115</v>
      </c>
      <c r="C41" s="62">
        <v>37071</v>
      </c>
      <c r="D41" s="15">
        <v>0.7280671296296296</v>
      </c>
    </row>
    <row r="42" spans="1:4" ht="12.75">
      <c r="A42" t="s">
        <v>116</v>
      </c>
      <c r="B42" t="s">
        <v>117</v>
      </c>
      <c r="C42" s="62">
        <v>37071</v>
      </c>
      <c r="D42" s="15">
        <v>0.7281828703703703</v>
      </c>
    </row>
    <row r="43" spans="1:4" ht="12.75">
      <c r="A43" t="s">
        <v>118</v>
      </c>
      <c r="B43" t="s">
        <v>119</v>
      </c>
      <c r="C43" s="62">
        <v>37071</v>
      </c>
      <c r="D43" s="15">
        <v>0.7283217592592592</v>
      </c>
    </row>
    <row r="44" spans="1:4" ht="12.75">
      <c r="A44" t="s">
        <v>120</v>
      </c>
      <c r="B44" t="s">
        <v>121</v>
      </c>
      <c r="C44" s="62">
        <v>37071</v>
      </c>
      <c r="D44" s="15">
        <v>0.728449074074074</v>
      </c>
    </row>
    <row r="45" spans="1:4" ht="12.75">
      <c r="A45" t="s">
        <v>122</v>
      </c>
      <c r="B45" t="s">
        <v>123</v>
      </c>
      <c r="C45" s="62">
        <v>37071</v>
      </c>
      <c r="D45" s="15">
        <v>0.7285763888888889</v>
      </c>
    </row>
    <row r="46" spans="1:4" ht="12.75">
      <c r="A46" t="s">
        <v>124</v>
      </c>
      <c r="B46" t="s">
        <v>125</v>
      </c>
      <c r="C46" s="62">
        <v>37071</v>
      </c>
      <c r="D46" s="15">
        <v>0.7286921296296297</v>
      </c>
    </row>
    <row r="47" spans="1:4" ht="12.75">
      <c r="A47" t="s">
        <v>126</v>
      </c>
      <c r="B47" t="s">
        <v>127</v>
      </c>
      <c r="C47" s="62">
        <v>37071</v>
      </c>
      <c r="D47" s="15">
        <v>0.7288078703703703</v>
      </c>
    </row>
    <row r="48" spans="1:4" ht="12.75">
      <c r="A48" t="s">
        <v>128</v>
      </c>
      <c r="B48" t="s">
        <v>129</v>
      </c>
      <c r="C48" s="62">
        <v>37071</v>
      </c>
      <c r="D48" s="15">
        <v>0.7289351851851852</v>
      </c>
    </row>
    <row r="49" spans="1:4" ht="12.75">
      <c r="A49" t="s">
        <v>130</v>
      </c>
      <c r="B49" t="s">
        <v>131</v>
      </c>
      <c r="C49" s="62">
        <v>37071</v>
      </c>
      <c r="D49" s="15">
        <v>0.7290625</v>
      </c>
    </row>
    <row r="50" spans="1:4" ht="12.75">
      <c r="A50" t="s">
        <v>132</v>
      </c>
      <c r="B50" t="s">
        <v>133</v>
      </c>
      <c r="C50" s="62">
        <v>37071</v>
      </c>
      <c r="D50" s="15">
        <v>0.7291898148148147</v>
      </c>
    </row>
    <row r="51" spans="1:4" ht="12.75">
      <c r="A51" t="s">
        <v>134</v>
      </c>
      <c r="B51" t="s">
        <v>135</v>
      </c>
      <c r="C51" s="62">
        <v>37071</v>
      </c>
      <c r="D51" s="15">
        <v>0.7293171296296297</v>
      </c>
    </row>
    <row r="52" spans="1:4" ht="12.75">
      <c r="A52" t="s">
        <v>136</v>
      </c>
      <c r="B52" t="s">
        <v>137</v>
      </c>
      <c r="C52" s="62">
        <v>37071</v>
      </c>
      <c r="D52" s="15">
        <v>0.7294444444444445</v>
      </c>
    </row>
    <row r="53" spans="1:4" ht="12.75">
      <c r="A53" t="s">
        <v>138</v>
      </c>
      <c r="B53" t="s">
        <v>139</v>
      </c>
      <c r="C53" s="62">
        <v>37071</v>
      </c>
      <c r="D53" s="15">
        <v>0.7295717592592593</v>
      </c>
    </row>
    <row r="54" spans="1:4" ht="12.75">
      <c r="A54" t="s">
        <v>140</v>
      </c>
      <c r="B54" t="s">
        <v>141</v>
      </c>
      <c r="C54" s="62">
        <v>37071</v>
      </c>
      <c r="D54" s="15">
        <v>0.7297106481481482</v>
      </c>
    </row>
    <row r="55" spans="1:4" ht="12.75">
      <c r="A55" t="s">
        <v>142</v>
      </c>
      <c r="B55" t="s">
        <v>143</v>
      </c>
      <c r="C55" s="62">
        <v>37071</v>
      </c>
      <c r="D55" s="15">
        <v>0.7298495370370371</v>
      </c>
    </row>
    <row r="56" spans="1:4" ht="12.75">
      <c r="A56" t="s">
        <v>144</v>
      </c>
      <c r="B56" t="s">
        <v>145</v>
      </c>
      <c r="C56" s="62">
        <v>37071</v>
      </c>
      <c r="D56" s="15">
        <v>0.7299652777777778</v>
      </c>
    </row>
    <row r="57" spans="1:4" ht="12.75">
      <c r="A57" t="s">
        <v>146</v>
      </c>
      <c r="B57" t="s">
        <v>147</v>
      </c>
      <c r="C57" s="62">
        <v>37071</v>
      </c>
      <c r="D57" s="15">
        <v>0.7300810185185185</v>
      </c>
    </row>
    <row r="58" spans="1:4" ht="12.75">
      <c r="A58" t="s">
        <v>148</v>
      </c>
      <c r="B58" t="s">
        <v>149</v>
      </c>
      <c r="C58" s="62">
        <v>37071</v>
      </c>
      <c r="D58" s="15">
        <v>0.7301967592592593</v>
      </c>
    </row>
    <row r="59" spans="1:4" ht="12.75">
      <c r="A59" t="s">
        <v>150</v>
      </c>
      <c r="B59" t="s">
        <v>151</v>
      </c>
      <c r="C59" s="62">
        <v>37071</v>
      </c>
      <c r="D59" s="15">
        <v>0.7303356481481482</v>
      </c>
    </row>
    <row r="60" spans="1:4" ht="12.75">
      <c r="A60" t="s">
        <v>152</v>
      </c>
      <c r="B60" t="s">
        <v>153</v>
      </c>
      <c r="C60" s="62">
        <v>37071</v>
      </c>
      <c r="D60" s="15">
        <v>0.7304513888888889</v>
      </c>
    </row>
    <row r="61" spans="1:4" ht="12.75">
      <c r="A61" t="s">
        <v>154</v>
      </c>
      <c r="B61" t="s">
        <v>155</v>
      </c>
      <c r="C61" s="62">
        <v>37071</v>
      </c>
      <c r="D61" s="15">
        <v>0.7305787037037037</v>
      </c>
    </row>
    <row r="62" spans="1:4" ht="12.75">
      <c r="A62" t="s">
        <v>156</v>
      </c>
      <c r="B62" t="s">
        <v>157</v>
      </c>
      <c r="C62" s="62">
        <v>37071</v>
      </c>
      <c r="D62" s="15">
        <v>0.7307060185185185</v>
      </c>
    </row>
    <row r="63" spans="1:4" ht="12.75">
      <c r="A63" t="s">
        <v>158</v>
      </c>
      <c r="B63" t="s">
        <v>159</v>
      </c>
      <c r="C63" s="62">
        <v>37071</v>
      </c>
      <c r="D63" s="15">
        <v>0.7308333333333333</v>
      </c>
    </row>
    <row r="64" spans="1:4" ht="12.75">
      <c r="A64" t="s">
        <v>160</v>
      </c>
      <c r="B64" t="s">
        <v>161</v>
      </c>
      <c r="C64" s="62">
        <v>37071</v>
      </c>
      <c r="D64" s="15">
        <v>0.7309722222222222</v>
      </c>
    </row>
    <row r="65" spans="1:4" ht="12.75">
      <c r="A65" t="s">
        <v>162</v>
      </c>
      <c r="B65" t="s">
        <v>163</v>
      </c>
      <c r="C65" s="62">
        <v>37071</v>
      </c>
      <c r="D65" s="15">
        <v>0.731099537037037</v>
      </c>
    </row>
    <row r="66" spans="1:4" ht="12.75">
      <c r="A66" t="s">
        <v>164</v>
      </c>
      <c r="B66" t="s">
        <v>165</v>
      </c>
      <c r="C66" s="62">
        <v>37071</v>
      </c>
      <c r="D66" s="15">
        <v>0.7312268518518518</v>
      </c>
    </row>
    <row r="67" spans="1:4" ht="12.75">
      <c r="A67" t="s">
        <v>166</v>
      </c>
      <c r="B67" t="s">
        <v>167</v>
      </c>
      <c r="C67" s="62">
        <v>37071</v>
      </c>
      <c r="D67" s="15">
        <v>0.7313657407407407</v>
      </c>
    </row>
    <row r="68" spans="1:4" ht="12.75">
      <c r="A68" t="s">
        <v>168</v>
      </c>
      <c r="B68" t="s">
        <v>169</v>
      </c>
      <c r="C68" s="62">
        <v>37071</v>
      </c>
      <c r="D68" s="15">
        <v>0.7314930555555555</v>
      </c>
    </row>
    <row r="69" spans="1:4" ht="12.75">
      <c r="A69" t="s">
        <v>170</v>
      </c>
      <c r="B69" t="s">
        <v>171</v>
      </c>
      <c r="C69" s="62">
        <v>37071</v>
      </c>
      <c r="D69" s="15">
        <v>0.7316203703703703</v>
      </c>
    </row>
    <row r="70" spans="1:4" ht="12.75">
      <c r="A70" t="s">
        <v>172</v>
      </c>
      <c r="B70" t="s">
        <v>173</v>
      </c>
      <c r="C70" s="62">
        <v>37071</v>
      </c>
      <c r="D70" s="15">
        <v>0.7317476851851853</v>
      </c>
    </row>
    <row r="71" spans="1:4" ht="12.75">
      <c r="A71" t="s">
        <v>174</v>
      </c>
      <c r="B71" t="s">
        <v>175</v>
      </c>
      <c r="C71" s="62">
        <v>37071</v>
      </c>
      <c r="D71" s="15">
        <v>0.731875</v>
      </c>
    </row>
    <row r="72" spans="1:4" ht="12.75">
      <c r="A72" t="s">
        <v>176</v>
      </c>
      <c r="B72" t="s">
        <v>177</v>
      </c>
      <c r="C72" s="62">
        <v>37071</v>
      </c>
      <c r="D72" s="15">
        <v>0.732013888888889</v>
      </c>
    </row>
    <row r="73" spans="1:4" ht="12.75">
      <c r="A73" t="s">
        <v>178</v>
      </c>
      <c r="B73" t="s">
        <v>179</v>
      </c>
      <c r="C73" s="62">
        <v>37071</v>
      </c>
      <c r="D73" s="15">
        <v>0.7321412037037037</v>
      </c>
    </row>
    <row r="74" spans="1:4" ht="12.75">
      <c r="A74" t="s">
        <v>180</v>
      </c>
      <c r="B74" t="s">
        <v>181</v>
      </c>
      <c r="C74" s="62">
        <v>37071</v>
      </c>
      <c r="D74" s="15">
        <v>0.7322685185185186</v>
      </c>
    </row>
    <row r="75" spans="1:4" ht="12.75">
      <c r="A75" t="s">
        <v>182</v>
      </c>
      <c r="B75" t="s">
        <v>183</v>
      </c>
      <c r="C75" s="62">
        <v>37071</v>
      </c>
      <c r="D75" s="15">
        <v>0.7323958333333334</v>
      </c>
    </row>
    <row r="76" spans="1:4" ht="12.75">
      <c r="A76" t="s">
        <v>184</v>
      </c>
      <c r="B76" t="s">
        <v>185</v>
      </c>
      <c r="C76" s="62">
        <v>37071</v>
      </c>
      <c r="D76" s="15">
        <v>0.7325347222222223</v>
      </c>
    </row>
    <row r="77" spans="1:4" ht="12.75">
      <c r="A77" t="s">
        <v>186</v>
      </c>
      <c r="B77" t="s">
        <v>187</v>
      </c>
      <c r="C77" s="62">
        <v>37071</v>
      </c>
      <c r="D77" s="15">
        <v>0.732650462962963</v>
      </c>
    </row>
    <row r="78" spans="1:4" ht="12.75">
      <c r="A78" t="s">
        <v>188</v>
      </c>
      <c r="B78" t="s">
        <v>189</v>
      </c>
      <c r="C78" s="62">
        <v>37071</v>
      </c>
      <c r="D78" s="15">
        <v>0.7327893518518519</v>
      </c>
    </row>
    <row r="79" spans="1:4" ht="12.75">
      <c r="A79" t="s">
        <v>190</v>
      </c>
      <c r="B79" t="s">
        <v>191</v>
      </c>
      <c r="C79" s="62">
        <v>37071</v>
      </c>
      <c r="D79" s="15">
        <v>0.7329166666666667</v>
      </c>
    </row>
    <row r="80" spans="1:4" ht="12.75">
      <c r="A80" t="s">
        <v>192</v>
      </c>
      <c r="B80" t="s">
        <v>193</v>
      </c>
      <c r="C80" s="62">
        <v>37071</v>
      </c>
      <c r="D80" s="15">
        <v>0.7330439814814814</v>
      </c>
    </row>
    <row r="81" spans="1:4" ht="12.75">
      <c r="A81" t="s">
        <v>194</v>
      </c>
      <c r="B81" t="s">
        <v>195</v>
      </c>
      <c r="C81" s="62">
        <v>37071</v>
      </c>
      <c r="D81" s="15">
        <v>0.7331828703703703</v>
      </c>
    </row>
    <row r="82" spans="1:4" ht="12.75">
      <c r="A82" t="s">
        <v>196</v>
      </c>
      <c r="B82" t="s">
        <v>197</v>
      </c>
      <c r="C82" s="62">
        <v>37071</v>
      </c>
      <c r="D82" s="15">
        <v>0.7333101851851852</v>
      </c>
    </row>
    <row r="83" spans="1:4" ht="12.75">
      <c r="A83" t="s">
        <v>198</v>
      </c>
      <c r="B83" t="s">
        <v>199</v>
      </c>
      <c r="C83" s="62">
        <v>37071</v>
      </c>
      <c r="D83" s="15">
        <v>0.7334375</v>
      </c>
    </row>
    <row r="84" spans="1:4" ht="12.75">
      <c r="A84" t="s">
        <v>200</v>
      </c>
      <c r="B84" t="s">
        <v>201</v>
      </c>
      <c r="C84" s="62">
        <v>37071</v>
      </c>
      <c r="D84" s="15">
        <v>0.7335763888888889</v>
      </c>
    </row>
    <row r="85" spans="1:4" ht="12.75">
      <c r="A85" t="s">
        <v>202</v>
      </c>
      <c r="B85" t="s">
        <v>203</v>
      </c>
      <c r="C85" s="62">
        <v>37071</v>
      </c>
      <c r="D85" s="15">
        <v>0.7337037037037036</v>
      </c>
    </row>
    <row r="86" spans="1:4" ht="12.75">
      <c r="A86" t="s">
        <v>204</v>
      </c>
      <c r="B86" t="s">
        <v>205</v>
      </c>
      <c r="C86" s="62">
        <v>37071</v>
      </c>
      <c r="D86" s="15">
        <v>0.7338194444444445</v>
      </c>
    </row>
    <row r="87" spans="1:4" ht="12.75">
      <c r="A87" t="s">
        <v>206</v>
      </c>
      <c r="B87" t="s">
        <v>207</v>
      </c>
      <c r="C87" s="62">
        <v>37071</v>
      </c>
      <c r="D87" s="15">
        <v>0.7339467592592593</v>
      </c>
    </row>
    <row r="88" spans="1:4" ht="12.75">
      <c r="A88" t="s">
        <v>208</v>
      </c>
      <c r="B88" t="s">
        <v>209</v>
      </c>
      <c r="C88" s="62">
        <v>37071</v>
      </c>
      <c r="D88" s="15">
        <v>0.7340856481481483</v>
      </c>
    </row>
    <row r="89" spans="1:4" ht="12.75">
      <c r="A89" t="s">
        <v>210</v>
      </c>
      <c r="B89" t="s">
        <v>211</v>
      </c>
      <c r="C89" s="62">
        <v>37071</v>
      </c>
      <c r="D89" s="15">
        <v>0.734212962962963</v>
      </c>
    </row>
    <row r="90" spans="1:4" ht="12.75">
      <c r="A90" t="s">
        <v>212</v>
      </c>
      <c r="B90" t="s">
        <v>213</v>
      </c>
      <c r="C90" s="62">
        <v>37071</v>
      </c>
      <c r="D90" s="15">
        <v>0.7343518518518519</v>
      </c>
    </row>
    <row r="91" spans="1:4" ht="12.75">
      <c r="A91" t="s">
        <v>214</v>
      </c>
      <c r="B91" t="s">
        <v>215</v>
      </c>
      <c r="C91" s="62">
        <v>37071</v>
      </c>
      <c r="D91" s="15">
        <v>0.7344675925925926</v>
      </c>
    </row>
    <row r="92" spans="1:4" ht="12.75">
      <c r="A92" t="s">
        <v>216</v>
      </c>
      <c r="B92" t="s">
        <v>217</v>
      </c>
      <c r="C92" s="62">
        <v>37071</v>
      </c>
      <c r="D92" s="15">
        <v>0.7345949074074074</v>
      </c>
    </row>
    <row r="93" spans="1:4" ht="12.75">
      <c r="A93" t="s">
        <v>218</v>
      </c>
      <c r="B93" t="s">
        <v>219</v>
      </c>
      <c r="C93" s="62">
        <v>37071</v>
      </c>
      <c r="D93" s="15">
        <v>0.7347222222222222</v>
      </c>
    </row>
    <row r="94" spans="1:4" ht="12.75">
      <c r="A94" t="s">
        <v>220</v>
      </c>
      <c r="B94" t="s">
        <v>221</v>
      </c>
      <c r="C94" s="62">
        <v>37071</v>
      </c>
      <c r="D94" s="15">
        <v>0.734849537037037</v>
      </c>
    </row>
    <row r="95" spans="1:4" ht="12.75">
      <c r="A95" t="s">
        <v>222</v>
      </c>
      <c r="B95" t="s">
        <v>223</v>
      </c>
      <c r="C95" s="62">
        <v>37071</v>
      </c>
      <c r="D95" s="15">
        <v>0.734988425925926</v>
      </c>
    </row>
    <row r="96" spans="1:4" ht="12.75">
      <c r="A96" t="s">
        <v>224</v>
      </c>
      <c r="B96" t="s">
        <v>225</v>
      </c>
      <c r="C96" s="62">
        <v>37071</v>
      </c>
      <c r="D96" s="15">
        <v>0.7351157407407407</v>
      </c>
    </row>
    <row r="97" spans="1:4" ht="12.75">
      <c r="A97" t="s">
        <v>226</v>
      </c>
      <c r="B97" t="s">
        <v>227</v>
      </c>
      <c r="C97" s="62">
        <v>37071</v>
      </c>
      <c r="D97" s="15">
        <v>0.7352546296296296</v>
      </c>
    </row>
    <row r="98" spans="1:4" ht="12.75">
      <c r="A98" t="s">
        <v>228</v>
      </c>
      <c r="B98" t="s">
        <v>229</v>
      </c>
      <c r="C98" s="62">
        <v>37071</v>
      </c>
      <c r="D98" s="15">
        <v>0.7353935185185185</v>
      </c>
    </row>
    <row r="99" spans="1:4" ht="12.75">
      <c r="A99" t="s">
        <v>230</v>
      </c>
      <c r="B99" t="s">
        <v>231</v>
      </c>
      <c r="C99" s="62">
        <v>37071</v>
      </c>
      <c r="D99" s="15">
        <v>0.7355092592592593</v>
      </c>
    </row>
    <row r="100" spans="1:4" ht="12.75">
      <c r="A100" t="s">
        <v>232</v>
      </c>
      <c r="B100" t="s">
        <v>233</v>
      </c>
      <c r="C100" s="62">
        <v>37071</v>
      </c>
      <c r="D100" s="15">
        <v>0.7356481481481482</v>
      </c>
    </row>
    <row r="101" spans="1:4" ht="12.75">
      <c r="A101" t="s">
        <v>234</v>
      </c>
      <c r="B101" t="s">
        <v>235</v>
      </c>
      <c r="C101" s="62">
        <v>37071</v>
      </c>
      <c r="D101" s="15">
        <v>0.7357870370370371</v>
      </c>
    </row>
    <row r="102" spans="1:4" ht="12.75">
      <c r="A102" t="s">
        <v>236</v>
      </c>
      <c r="B102" t="s">
        <v>237</v>
      </c>
      <c r="C102" s="62">
        <v>37071</v>
      </c>
      <c r="D102" s="15">
        <v>0.7359143518518518</v>
      </c>
    </row>
    <row r="103" spans="1:4" ht="12.75">
      <c r="A103" t="s">
        <v>238</v>
      </c>
      <c r="B103" t="s">
        <v>239</v>
      </c>
      <c r="C103" s="62">
        <v>37071</v>
      </c>
      <c r="D103" s="15">
        <v>0.7360416666666666</v>
      </c>
    </row>
    <row r="104" spans="1:4" ht="12.75">
      <c r="A104" t="s">
        <v>113</v>
      </c>
      <c r="B104" t="s">
        <v>240</v>
      </c>
      <c r="C104" s="62">
        <v>37071</v>
      </c>
      <c r="D104" s="15">
        <v>0.7361689814814815</v>
      </c>
    </row>
    <row r="105" spans="1:4" ht="12.75">
      <c r="A105" t="s">
        <v>241</v>
      </c>
      <c r="B105" t="s">
        <v>242</v>
      </c>
      <c r="C105" s="62">
        <v>37071</v>
      </c>
      <c r="D105" s="15">
        <v>0.7362962962962962</v>
      </c>
    </row>
    <row r="106" spans="1:4" ht="12.75">
      <c r="A106" t="s">
        <v>243</v>
      </c>
      <c r="B106" t="s">
        <v>244</v>
      </c>
      <c r="C106" s="62">
        <v>37071</v>
      </c>
      <c r="D106" s="15">
        <v>0.7364236111111112</v>
      </c>
    </row>
    <row r="107" spans="1:4" ht="12.75">
      <c r="A107" t="s">
        <v>245</v>
      </c>
      <c r="B107" t="s">
        <v>246</v>
      </c>
      <c r="C107" s="62">
        <v>37071</v>
      </c>
      <c r="D107" s="15">
        <v>0.736550925925926</v>
      </c>
    </row>
    <row r="108" spans="1:4" ht="12.75">
      <c r="A108" t="s">
        <v>247</v>
      </c>
      <c r="B108" t="s">
        <v>248</v>
      </c>
      <c r="C108" s="62">
        <v>37071</v>
      </c>
      <c r="D108" s="15">
        <v>0.7366782407407407</v>
      </c>
    </row>
    <row r="109" spans="1:4" ht="12.75">
      <c r="A109" t="s">
        <v>249</v>
      </c>
      <c r="B109" t="s">
        <v>250</v>
      </c>
      <c r="C109" s="62">
        <v>37071</v>
      </c>
      <c r="D109" s="15">
        <v>0.7368171296296296</v>
      </c>
    </row>
    <row r="110" spans="1:4" ht="12.75">
      <c r="A110" t="s">
        <v>251</v>
      </c>
      <c r="B110" t="s">
        <v>252</v>
      </c>
      <c r="C110" s="62">
        <v>37071</v>
      </c>
      <c r="D110" s="15">
        <v>0.7369444444444445</v>
      </c>
    </row>
    <row r="111" spans="1:4" ht="12.75">
      <c r="A111" t="s">
        <v>253</v>
      </c>
      <c r="B111" t="s">
        <v>254</v>
      </c>
      <c r="C111" s="62">
        <v>37071</v>
      </c>
      <c r="D111" s="15">
        <v>0.7370601851851851</v>
      </c>
    </row>
    <row r="112" spans="1:4" ht="12.75">
      <c r="A112" t="s">
        <v>255</v>
      </c>
      <c r="B112" t="s">
        <v>256</v>
      </c>
      <c r="C112" s="62">
        <v>37071</v>
      </c>
      <c r="D112" s="15">
        <v>0.737199074074074</v>
      </c>
    </row>
    <row r="113" spans="1:4" ht="12.75">
      <c r="A113" t="s">
        <v>257</v>
      </c>
      <c r="B113" t="s">
        <v>258</v>
      </c>
      <c r="C113" s="62">
        <v>37071</v>
      </c>
      <c r="D113" s="15">
        <v>0.7373263888888889</v>
      </c>
    </row>
    <row r="114" spans="1:4" ht="12.75">
      <c r="A114" t="s">
        <v>259</v>
      </c>
      <c r="B114" t="s">
        <v>260</v>
      </c>
      <c r="C114" s="62">
        <v>37071</v>
      </c>
      <c r="D114" s="15">
        <v>0.7374421296296297</v>
      </c>
    </row>
    <row r="115" spans="1:4" ht="12.75">
      <c r="A115" t="s">
        <v>261</v>
      </c>
      <c r="B115" t="s">
        <v>262</v>
      </c>
      <c r="C115" s="62">
        <v>37071</v>
      </c>
      <c r="D115" s="15">
        <v>0.7375694444444445</v>
      </c>
    </row>
    <row r="116" spans="1:4" ht="12.75">
      <c r="A116" t="s">
        <v>263</v>
      </c>
      <c r="B116" t="s">
        <v>264</v>
      </c>
      <c r="C116" s="62">
        <v>37071</v>
      </c>
      <c r="D116" s="15">
        <v>0.7376967592592593</v>
      </c>
    </row>
    <row r="117" spans="1:4" ht="12.75">
      <c r="A117" t="s">
        <v>265</v>
      </c>
      <c r="B117" t="s">
        <v>266</v>
      </c>
      <c r="C117" s="62">
        <v>37071</v>
      </c>
      <c r="D117" s="15">
        <v>0.7378125</v>
      </c>
    </row>
    <row r="118" spans="1:4" ht="12.75">
      <c r="A118" t="s">
        <v>267</v>
      </c>
      <c r="B118" t="s">
        <v>268</v>
      </c>
      <c r="C118" s="62">
        <v>37071</v>
      </c>
      <c r="D118" s="15">
        <v>0.7379398148148147</v>
      </c>
    </row>
    <row r="119" spans="1:4" ht="12.75">
      <c r="A119" t="s">
        <v>269</v>
      </c>
      <c r="B119" t="s">
        <v>270</v>
      </c>
      <c r="C119" s="62">
        <v>37071</v>
      </c>
      <c r="D119" s="15">
        <v>0.7380671296296296</v>
      </c>
    </row>
    <row r="120" spans="1:4" ht="12.75">
      <c r="A120" t="s">
        <v>271</v>
      </c>
      <c r="B120" t="s">
        <v>272</v>
      </c>
      <c r="C120" s="62">
        <v>37071</v>
      </c>
      <c r="D120" s="15">
        <v>0.7381944444444444</v>
      </c>
    </row>
    <row r="121" spans="1:4" ht="12.75">
      <c r="A121" t="s">
        <v>273</v>
      </c>
      <c r="B121" t="s">
        <v>274</v>
      </c>
      <c r="C121" s="62">
        <v>37071</v>
      </c>
      <c r="D121" s="15">
        <v>0.7383217592592594</v>
      </c>
    </row>
    <row r="122" spans="1:4" ht="12.75">
      <c r="A122" t="s">
        <v>275</v>
      </c>
      <c r="B122" t="s">
        <v>276</v>
      </c>
      <c r="C122" s="62">
        <v>37071</v>
      </c>
      <c r="D122" s="15">
        <v>0.7384490740740741</v>
      </c>
    </row>
    <row r="123" spans="1:4" ht="12.75">
      <c r="A123" t="s">
        <v>277</v>
      </c>
      <c r="B123" t="s">
        <v>278</v>
      </c>
      <c r="C123" s="62">
        <v>37071</v>
      </c>
      <c r="D123" s="15">
        <v>0.7385648148148148</v>
      </c>
    </row>
    <row r="124" spans="1:4" ht="12.75">
      <c r="A124" t="s">
        <v>279</v>
      </c>
      <c r="B124" t="s">
        <v>280</v>
      </c>
      <c r="C124" s="62">
        <v>37071</v>
      </c>
      <c r="D124" s="15">
        <v>0.7387037037037038</v>
      </c>
    </row>
    <row r="125" spans="1:4" ht="12.75">
      <c r="A125" t="s">
        <v>281</v>
      </c>
      <c r="B125" t="s">
        <v>282</v>
      </c>
      <c r="C125" s="62">
        <v>37071</v>
      </c>
      <c r="D125" s="15">
        <v>0.7388310185185185</v>
      </c>
    </row>
    <row r="126" spans="1:4" ht="12.75">
      <c r="A126" t="s">
        <v>283</v>
      </c>
      <c r="B126" t="s">
        <v>284</v>
      </c>
      <c r="C126" s="62">
        <v>37071</v>
      </c>
      <c r="D126" s="15">
        <v>0.7389583333333333</v>
      </c>
    </row>
    <row r="127" spans="1:4" ht="12.75">
      <c r="A127" t="s">
        <v>285</v>
      </c>
      <c r="B127" t="s">
        <v>286</v>
      </c>
      <c r="C127" s="62">
        <v>37071</v>
      </c>
      <c r="D127" s="15">
        <v>0.7390740740740741</v>
      </c>
    </row>
    <row r="128" spans="1:4" ht="12.75">
      <c r="A128" t="s">
        <v>287</v>
      </c>
      <c r="B128" t="s">
        <v>288</v>
      </c>
      <c r="C128" s="62">
        <v>37071</v>
      </c>
      <c r="D128" s="15">
        <v>0.7392129629629629</v>
      </c>
    </row>
    <row r="129" spans="1:4" ht="12.75">
      <c r="A129" t="s">
        <v>289</v>
      </c>
      <c r="B129" t="s">
        <v>290</v>
      </c>
      <c r="C129" s="62">
        <v>37071</v>
      </c>
      <c r="D129" s="15">
        <v>0.7393287037037037</v>
      </c>
    </row>
    <row r="130" spans="1:4" ht="12.75">
      <c r="A130" t="s">
        <v>291</v>
      </c>
      <c r="B130" t="s">
        <v>292</v>
      </c>
      <c r="C130" s="62">
        <v>37071</v>
      </c>
      <c r="D130" s="15">
        <v>0.7394675925925926</v>
      </c>
    </row>
    <row r="131" spans="1:4" ht="12.75">
      <c r="A131" t="s">
        <v>293</v>
      </c>
      <c r="B131" t="s">
        <v>294</v>
      </c>
      <c r="C131" s="62">
        <v>37071</v>
      </c>
      <c r="D131" s="15">
        <v>0.7395833333333334</v>
      </c>
    </row>
    <row r="132" spans="1:4" ht="12.75">
      <c r="A132" t="s">
        <v>295</v>
      </c>
      <c r="B132" t="s">
        <v>296</v>
      </c>
      <c r="C132" s="62">
        <v>37071</v>
      </c>
      <c r="D132" s="15">
        <v>0.7397222222222223</v>
      </c>
    </row>
    <row r="133" spans="1:4" ht="12.75">
      <c r="A133" t="s">
        <v>297</v>
      </c>
      <c r="B133" t="s">
        <v>298</v>
      </c>
      <c r="C133" s="62">
        <v>37071</v>
      </c>
      <c r="D133" s="15">
        <v>0.739849537037037</v>
      </c>
    </row>
    <row r="134" spans="1:4" ht="12.75">
      <c r="A134" t="s">
        <v>299</v>
      </c>
      <c r="B134" t="s">
        <v>300</v>
      </c>
      <c r="C134" s="62">
        <v>37071</v>
      </c>
      <c r="D134" s="15">
        <v>0.7399652777777778</v>
      </c>
    </row>
    <row r="135" spans="1:4" ht="12.75">
      <c r="A135" t="s">
        <v>301</v>
      </c>
      <c r="B135" t="s">
        <v>302</v>
      </c>
      <c r="C135" s="62">
        <v>37071</v>
      </c>
      <c r="D135" s="15">
        <v>0.7401041666666667</v>
      </c>
    </row>
    <row r="136" spans="1:4" ht="12.75">
      <c r="A136" t="s">
        <v>303</v>
      </c>
      <c r="B136" t="s">
        <v>304</v>
      </c>
      <c r="C136" s="62">
        <v>37071</v>
      </c>
      <c r="D136" s="15">
        <v>0.7402314814814814</v>
      </c>
    </row>
    <row r="137" spans="1:4" ht="12.75">
      <c r="A137" t="s">
        <v>305</v>
      </c>
      <c r="B137" t="s">
        <v>306</v>
      </c>
      <c r="C137" s="62">
        <v>37071</v>
      </c>
      <c r="D137" s="15">
        <v>0.7403587962962962</v>
      </c>
    </row>
    <row r="138" spans="1:4" ht="12.75">
      <c r="A138" t="s">
        <v>307</v>
      </c>
      <c r="B138" t="s">
        <v>308</v>
      </c>
      <c r="C138" s="62">
        <v>37071</v>
      </c>
      <c r="D138" s="15">
        <v>0.7404861111111112</v>
      </c>
    </row>
    <row r="139" spans="1:4" ht="12.75">
      <c r="A139" t="s">
        <v>309</v>
      </c>
      <c r="B139" t="s">
        <v>310</v>
      </c>
      <c r="C139" s="62">
        <v>37071</v>
      </c>
      <c r="D139" s="15">
        <v>0.7406134259259259</v>
      </c>
    </row>
    <row r="140" spans="1:4" ht="12.75">
      <c r="A140" t="s">
        <v>311</v>
      </c>
      <c r="B140" t="s">
        <v>312</v>
      </c>
      <c r="C140" s="62">
        <v>37071</v>
      </c>
      <c r="D140" s="15">
        <v>0.7407291666666667</v>
      </c>
    </row>
    <row r="141" spans="1:4" ht="12.75">
      <c r="A141" t="s">
        <v>313</v>
      </c>
      <c r="B141" t="s">
        <v>314</v>
      </c>
      <c r="C141" s="62">
        <v>37071</v>
      </c>
      <c r="D141" s="15">
        <v>0.7408680555555556</v>
      </c>
    </row>
    <row r="142" spans="1:4" ht="12.75">
      <c r="A142" t="s">
        <v>315</v>
      </c>
      <c r="B142" t="s">
        <v>316</v>
      </c>
      <c r="C142" s="62">
        <v>37071</v>
      </c>
      <c r="D142" s="15">
        <v>0.7409953703703703</v>
      </c>
    </row>
    <row r="143" spans="1:4" ht="12.75">
      <c r="A143" t="s">
        <v>317</v>
      </c>
      <c r="B143" t="s">
        <v>318</v>
      </c>
      <c r="C143" s="62">
        <v>37071</v>
      </c>
      <c r="D143" s="15">
        <v>0.7411226851851852</v>
      </c>
    </row>
    <row r="144" spans="1:4" ht="12.75">
      <c r="A144" t="s">
        <v>319</v>
      </c>
      <c r="B144" t="s">
        <v>320</v>
      </c>
      <c r="C144" s="62">
        <v>37071</v>
      </c>
      <c r="D144" s="15">
        <v>0.7412615740740741</v>
      </c>
    </row>
    <row r="145" spans="1:4" ht="12.75">
      <c r="A145" t="s">
        <v>321</v>
      </c>
      <c r="B145" t="s">
        <v>322</v>
      </c>
      <c r="C145" s="62">
        <v>37071</v>
      </c>
      <c r="D145" s="15">
        <v>0.7413888888888889</v>
      </c>
    </row>
    <row r="146" spans="1:4" ht="12.75">
      <c r="A146" t="s">
        <v>323</v>
      </c>
      <c r="B146" t="s">
        <v>324</v>
      </c>
      <c r="C146" s="62">
        <v>37071</v>
      </c>
      <c r="D146" s="15">
        <v>0.7415162037037036</v>
      </c>
    </row>
    <row r="147" spans="1:4" ht="12.75">
      <c r="A147" t="s">
        <v>325</v>
      </c>
      <c r="B147" t="s">
        <v>326</v>
      </c>
      <c r="C147" s="62">
        <v>37071</v>
      </c>
      <c r="D147" s="15">
        <v>0.7416550925925925</v>
      </c>
    </row>
    <row r="148" spans="1:4" ht="12.75">
      <c r="A148" t="s">
        <v>327</v>
      </c>
      <c r="B148" t="s">
        <v>328</v>
      </c>
      <c r="C148" s="62">
        <v>37071</v>
      </c>
      <c r="D148" s="15">
        <v>0.7417939814814815</v>
      </c>
    </row>
    <row r="149" spans="1:4" ht="12.75">
      <c r="A149" t="s">
        <v>329</v>
      </c>
      <c r="B149" t="s">
        <v>330</v>
      </c>
      <c r="C149" s="62">
        <v>37071</v>
      </c>
      <c r="D149" s="15">
        <v>0.7419212962962963</v>
      </c>
    </row>
    <row r="150" spans="1:4" ht="12.75">
      <c r="A150" t="s">
        <v>331</v>
      </c>
      <c r="B150" t="s">
        <v>332</v>
      </c>
      <c r="C150" s="62">
        <v>37071</v>
      </c>
      <c r="D150" s="15">
        <v>0.7420486111111111</v>
      </c>
    </row>
    <row r="151" spans="1:4" ht="12.75">
      <c r="A151" t="s">
        <v>333</v>
      </c>
      <c r="B151" t="s">
        <v>334</v>
      </c>
      <c r="C151" s="62">
        <v>37071</v>
      </c>
      <c r="D151" s="15">
        <v>0.7422106481481481</v>
      </c>
    </row>
    <row r="152" spans="1:4" ht="12.75">
      <c r="A152" t="s">
        <v>335</v>
      </c>
      <c r="B152" t="s">
        <v>336</v>
      </c>
      <c r="C152" s="62">
        <v>37071</v>
      </c>
      <c r="D152" s="15">
        <v>0.7423379629629631</v>
      </c>
    </row>
    <row r="153" spans="1:4" ht="12.75">
      <c r="A153" t="s">
        <v>337</v>
      </c>
      <c r="B153" t="s">
        <v>338</v>
      </c>
      <c r="C153" s="62">
        <v>37071</v>
      </c>
      <c r="D153" s="15">
        <v>0.7424652777777778</v>
      </c>
    </row>
    <row r="154" spans="1:4" ht="12.75">
      <c r="A154" t="s">
        <v>339</v>
      </c>
      <c r="B154" t="s">
        <v>340</v>
      </c>
      <c r="C154" s="62">
        <v>37071</v>
      </c>
      <c r="D154" s="15">
        <v>0.7425925925925926</v>
      </c>
    </row>
    <row r="155" spans="1:4" ht="12.75">
      <c r="A155" t="s">
        <v>341</v>
      </c>
      <c r="B155" t="s">
        <v>342</v>
      </c>
      <c r="C155" s="62">
        <v>37071</v>
      </c>
      <c r="D155" s="15">
        <v>0.7427199074074075</v>
      </c>
    </row>
    <row r="156" spans="1:4" ht="12.75">
      <c r="A156" t="s">
        <v>343</v>
      </c>
      <c r="B156" t="s">
        <v>344</v>
      </c>
      <c r="C156" s="62">
        <v>37071</v>
      </c>
      <c r="D156" s="15">
        <v>0.7428472222222222</v>
      </c>
    </row>
    <row r="157" spans="1:4" ht="12.75">
      <c r="A157" t="s">
        <v>345</v>
      </c>
      <c r="B157" t="s">
        <v>346</v>
      </c>
      <c r="C157" s="62">
        <v>37071</v>
      </c>
      <c r="D157" s="15">
        <v>0.7429629629629629</v>
      </c>
    </row>
    <row r="158" spans="1:4" ht="12.75">
      <c r="A158" t="s">
        <v>347</v>
      </c>
      <c r="B158" t="s">
        <v>348</v>
      </c>
      <c r="C158" s="62">
        <v>37071</v>
      </c>
      <c r="D158" s="15">
        <v>0.7431018518518518</v>
      </c>
    </row>
    <row r="159" spans="1:4" ht="12.75">
      <c r="A159" t="s">
        <v>349</v>
      </c>
      <c r="B159" t="s">
        <v>350</v>
      </c>
      <c r="C159" s="62">
        <v>37071</v>
      </c>
      <c r="D159" s="15">
        <v>0.7432291666666666</v>
      </c>
    </row>
    <row r="160" spans="1:4" ht="12.75">
      <c r="A160" t="s">
        <v>351</v>
      </c>
      <c r="B160" t="s">
        <v>352</v>
      </c>
      <c r="C160" s="62">
        <v>37071</v>
      </c>
      <c r="D160" s="15">
        <v>0.7434027777777777</v>
      </c>
    </row>
    <row r="161" spans="1:4" ht="12.75">
      <c r="A161" t="s">
        <v>353</v>
      </c>
      <c r="B161" t="s">
        <v>354</v>
      </c>
      <c r="C161" s="62">
        <v>37071</v>
      </c>
      <c r="D161" s="15">
        <v>0.7435185185185186</v>
      </c>
    </row>
    <row r="162" spans="1:4" ht="12.75">
      <c r="A162" t="s">
        <v>355</v>
      </c>
      <c r="B162" t="s">
        <v>356</v>
      </c>
      <c r="C162" s="62">
        <v>37071</v>
      </c>
      <c r="D162" s="15">
        <v>0.7436458333333333</v>
      </c>
    </row>
    <row r="163" spans="1:4" ht="12.75">
      <c r="A163" t="s">
        <v>357</v>
      </c>
      <c r="B163" t="s">
        <v>358</v>
      </c>
      <c r="C163" s="62">
        <v>37071</v>
      </c>
      <c r="D163" s="15">
        <v>0.7437615740740741</v>
      </c>
    </row>
    <row r="164" spans="1:4" ht="12.75">
      <c r="A164" t="s">
        <v>359</v>
      </c>
      <c r="B164" t="s">
        <v>360</v>
      </c>
      <c r="C164" s="62">
        <v>37071</v>
      </c>
      <c r="D164" s="15">
        <v>0.7438888888888888</v>
      </c>
    </row>
    <row r="165" spans="1:4" ht="12.75">
      <c r="A165" t="s">
        <v>361</v>
      </c>
      <c r="B165" t="s">
        <v>362</v>
      </c>
      <c r="C165" s="62">
        <v>37071</v>
      </c>
      <c r="D165" s="15">
        <v>0.7440162037037038</v>
      </c>
    </row>
    <row r="166" spans="1:4" ht="12.75">
      <c r="A166" t="s">
        <v>363</v>
      </c>
      <c r="B166" t="s">
        <v>364</v>
      </c>
      <c r="C166" s="62">
        <v>37071</v>
      </c>
      <c r="D166" s="15">
        <v>0.7441435185185186</v>
      </c>
    </row>
    <row r="167" spans="1:4" ht="12.75">
      <c r="A167" t="s">
        <v>365</v>
      </c>
      <c r="B167" t="s">
        <v>366</v>
      </c>
      <c r="C167" s="62">
        <v>37071</v>
      </c>
      <c r="D167" s="15">
        <v>0.7442708333333333</v>
      </c>
    </row>
    <row r="168" spans="1:4" ht="12.75">
      <c r="A168" t="s">
        <v>367</v>
      </c>
      <c r="B168" t="s">
        <v>368</v>
      </c>
      <c r="C168" s="62">
        <v>37071</v>
      </c>
      <c r="D168" s="15">
        <v>0.744386574074074</v>
      </c>
    </row>
    <row r="169" spans="1:4" ht="12.75">
      <c r="A169" t="s">
        <v>369</v>
      </c>
      <c r="B169" t="s">
        <v>370</v>
      </c>
      <c r="C169" s="62">
        <v>37071</v>
      </c>
      <c r="D169" s="15">
        <v>0.7445023148148149</v>
      </c>
    </row>
    <row r="170" spans="1:4" ht="12.75">
      <c r="A170" t="s">
        <v>371</v>
      </c>
      <c r="B170" t="s">
        <v>372</v>
      </c>
      <c r="C170" s="62">
        <v>37071</v>
      </c>
      <c r="D170" s="15">
        <v>0.7446412037037037</v>
      </c>
    </row>
    <row r="171" spans="1:4" ht="12.75">
      <c r="A171" t="s">
        <v>373</v>
      </c>
      <c r="B171" t="s">
        <v>374</v>
      </c>
      <c r="C171" s="62">
        <v>37071</v>
      </c>
      <c r="D171" s="15">
        <v>0.7447569444444445</v>
      </c>
    </row>
    <row r="172" spans="1:4" ht="12.75">
      <c r="A172" t="s">
        <v>375</v>
      </c>
      <c r="B172" t="s">
        <v>376</v>
      </c>
      <c r="C172" s="62">
        <v>37071</v>
      </c>
      <c r="D172" s="15">
        <v>0.7448842592592593</v>
      </c>
    </row>
    <row r="173" spans="1:4" ht="12.75">
      <c r="A173" t="s">
        <v>377</v>
      </c>
      <c r="B173" t="s">
        <v>378</v>
      </c>
      <c r="C173" s="62">
        <v>37071</v>
      </c>
      <c r="D173" s="15">
        <v>0.745011574074074</v>
      </c>
    </row>
    <row r="174" spans="1:4" ht="12.75">
      <c r="A174" t="s">
        <v>379</v>
      </c>
      <c r="B174" t="s">
        <v>380</v>
      </c>
      <c r="C174" s="62">
        <v>37071</v>
      </c>
      <c r="D174" s="15">
        <v>0.7451388888888889</v>
      </c>
    </row>
    <row r="175" spans="1:4" ht="12.75">
      <c r="A175" t="s">
        <v>381</v>
      </c>
      <c r="B175" t="s">
        <v>382</v>
      </c>
      <c r="C175" s="62">
        <v>37071</v>
      </c>
      <c r="D175" s="15">
        <v>0.7452546296296297</v>
      </c>
    </row>
    <row r="176" spans="1:4" ht="12.75">
      <c r="A176" t="s">
        <v>383</v>
      </c>
      <c r="B176" t="s">
        <v>384</v>
      </c>
      <c r="C176" s="62">
        <v>37071</v>
      </c>
      <c r="D176" s="15">
        <v>0.7453703703703703</v>
      </c>
    </row>
    <row r="177" spans="1:4" ht="12.75">
      <c r="A177" t="s">
        <v>385</v>
      </c>
      <c r="B177" t="s">
        <v>386</v>
      </c>
      <c r="C177" s="62">
        <v>37071</v>
      </c>
      <c r="D177" s="15">
        <v>0.7454976851851852</v>
      </c>
    </row>
    <row r="178" spans="1:4" ht="12.75">
      <c r="A178" t="s">
        <v>387</v>
      </c>
      <c r="B178" t="s">
        <v>388</v>
      </c>
      <c r="C178" s="62">
        <v>37071</v>
      </c>
      <c r="D178" s="15">
        <v>0.745625</v>
      </c>
    </row>
    <row r="179" spans="1:4" ht="12.75">
      <c r="A179" t="s">
        <v>389</v>
      </c>
      <c r="B179" t="s">
        <v>390</v>
      </c>
      <c r="C179" s="62">
        <v>37071</v>
      </c>
      <c r="D179" s="15">
        <v>0.7457523148148147</v>
      </c>
    </row>
    <row r="180" spans="1:4" ht="12.75">
      <c r="A180" t="s">
        <v>391</v>
      </c>
      <c r="B180" t="s">
        <v>392</v>
      </c>
      <c r="C180" s="62">
        <v>37071</v>
      </c>
      <c r="D180" s="15">
        <v>0.7458680555555556</v>
      </c>
    </row>
    <row r="181" spans="1:4" ht="12.75">
      <c r="A181" t="s">
        <v>393</v>
      </c>
      <c r="B181" t="s">
        <v>394</v>
      </c>
      <c r="C181" s="62">
        <v>37071</v>
      </c>
      <c r="D181" s="15">
        <v>0.7460069444444444</v>
      </c>
    </row>
    <row r="182" spans="1:4" ht="12.75">
      <c r="A182" t="s">
        <v>395</v>
      </c>
      <c r="B182" t="s">
        <v>396</v>
      </c>
      <c r="C182" s="62">
        <v>37071</v>
      </c>
      <c r="D182" s="15">
        <v>0.7461342592592594</v>
      </c>
    </row>
    <row r="183" spans="1:4" ht="12.75">
      <c r="A183" t="s">
        <v>397</v>
      </c>
      <c r="B183" t="s">
        <v>398</v>
      </c>
      <c r="C183" s="62">
        <v>37071</v>
      </c>
      <c r="D183" s="15">
        <v>0.746273148148148</v>
      </c>
    </row>
    <row r="184" spans="1:4" ht="12.75">
      <c r="A184" t="s">
        <v>399</v>
      </c>
      <c r="B184" t="s">
        <v>400</v>
      </c>
      <c r="C184" s="62">
        <v>37071</v>
      </c>
      <c r="D184" s="15">
        <v>0.7463888888888889</v>
      </c>
    </row>
    <row r="185" spans="1:4" ht="12.75">
      <c r="A185" t="s">
        <v>401</v>
      </c>
      <c r="B185" t="s">
        <v>402</v>
      </c>
      <c r="C185" s="62">
        <v>37071</v>
      </c>
      <c r="D185" s="15">
        <v>0.7465277777777778</v>
      </c>
    </row>
    <row r="186" spans="1:4" ht="12.75">
      <c r="A186" t="s">
        <v>403</v>
      </c>
      <c r="B186" t="s">
        <v>404</v>
      </c>
      <c r="C186" s="62">
        <v>37071</v>
      </c>
      <c r="D186" s="15">
        <v>0.7466550925925927</v>
      </c>
    </row>
    <row r="187" spans="1:4" ht="12.75">
      <c r="A187" t="s">
        <v>405</v>
      </c>
      <c r="B187" t="s">
        <v>406</v>
      </c>
      <c r="C187" s="62">
        <v>37071</v>
      </c>
      <c r="D187" s="15">
        <v>0.7467939814814816</v>
      </c>
    </row>
    <row r="188" spans="1:4" ht="12.75">
      <c r="A188" t="s">
        <v>407</v>
      </c>
      <c r="B188" t="s">
        <v>408</v>
      </c>
      <c r="C188" s="62">
        <v>37071</v>
      </c>
      <c r="D188" s="15">
        <v>0.7469097222222222</v>
      </c>
    </row>
    <row r="189" spans="1:4" ht="12.75">
      <c r="A189" t="s">
        <v>409</v>
      </c>
      <c r="B189" t="s">
        <v>410</v>
      </c>
      <c r="C189" s="62">
        <v>37071</v>
      </c>
      <c r="D189" s="15">
        <v>0.747037037037037</v>
      </c>
    </row>
    <row r="190" spans="1:4" ht="12.75">
      <c r="A190" t="s">
        <v>411</v>
      </c>
      <c r="B190" t="s">
        <v>412</v>
      </c>
      <c r="C190" s="62">
        <v>37071</v>
      </c>
      <c r="D190" s="15">
        <v>0.747175925925926</v>
      </c>
    </row>
    <row r="191" spans="1:4" ht="12.75">
      <c r="A191" t="s">
        <v>413</v>
      </c>
      <c r="B191" t="s">
        <v>414</v>
      </c>
      <c r="C191" s="62">
        <v>37071</v>
      </c>
      <c r="D191" s="15">
        <v>0.7472916666666666</v>
      </c>
    </row>
    <row r="192" spans="1:4" ht="12.75">
      <c r="A192" t="s">
        <v>415</v>
      </c>
      <c r="B192" t="s">
        <v>416</v>
      </c>
      <c r="C192" s="62">
        <v>37071</v>
      </c>
      <c r="D192" s="15">
        <v>0.7474189814814814</v>
      </c>
    </row>
    <row r="193" spans="1:4" ht="12.75">
      <c r="A193" t="s">
        <v>417</v>
      </c>
      <c r="B193" t="s">
        <v>418</v>
      </c>
      <c r="C193" s="62">
        <v>37071</v>
      </c>
      <c r="D193" s="15">
        <v>0.7475347222222223</v>
      </c>
    </row>
    <row r="194" spans="1:4" ht="12.75">
      <c r="A194" t="s">
        <v>419</v>
      </c>
      <c r="B194" t="s">
        <v>420</v>
      </c>
      <c r="C194" s="62">
        <v>37071</v>
      </c>
      <c r="D194" s="15">
        <v>0.7476851851851851</v>
      </c>
    </row>
    <row r="195" spans="1:4" ht="12.75">
      <c r="A195" t="s">
        <v>421</v>
      </c>
      <c r="B195" t="s">
        <v>422</v>
      </c>
      <c r="C195" s="62">
        <v>37071</v>
      </c>
      <c r="D195" s="15">
        <v>0.7478125</v>
      </c>
    </row>
    <row r="196" spans="1:4" ht="12.75">
      <c r="A196" t="s">
        <v>423</v>
      </c>
      <c r="B196" t="s">
        <v>424</v>
      </c>
      <c r="C196" s="62">
        <v>37071</v>
      </c>
      <c r="D196" s="15">
        <v>0.7479398148148149</v>
      </c>
    </row>
    <row r="197" spans="1:4" ht="12.75">
      <c r="A197" t="s">
        <v>425</v>
      </c>
      <c r="B197" t="s">
        <v>426</v>
      </c>
      <c r="C197" s="62">
        <v>37071</v>
      </c>
      <c r="D197" s="15">
        <v>0.7480787037037038</v>
      </c>
    </row>
    <row r="198" spans="1:4" ht="12.75">
      <c r="A198" t="s">
        <v>427</v>
      </c>
      <c r="B198" t="s">
        <v>428</v>
      </c>
      <c r="C198" s="62">
        <v>37071</v>
      </c>
      <c r="D198" s="15">
        <v>0.7482407407407408</v>
      </c>
    </row>
    <row r="199" spans="1:4" ht="12.75">
      <c r="A199" t="s">
        <v>429</v>
      </c>
      <c r="B199" t="s">
        <v>430</v>
      </c>
      <c r="C199" s="62">
        <v>37071</v>
      </c>
      <c r="D199" s="15">
        <v>0.7483796296296297</v>
      </c>
    </row>
    <row r="200" spans="1:4" ht="12.75">
      <c r="A200" t="s">
        <v>431</v>
      </c>
      <c r="B200" t="s">
        <v>432</v>
      </c>
      <c r="C200" s="62">
        <v>37071</v>
      </c>
      <c r="D200" s="15">
        <v>0.7484953703703704</v>
      </c>
    </row>
    <row r="201" spans="1:4" ht="12.75">
      <c r="A201" t="s">
        <v>433</v>
      </c>
      <c r="B201" t="s">
        <v>434</v>
      </c>
      <c r="C201" s="62">
        <v>37071</v>
      </c>
      <c r="D201" s="15">
        <v>0.7486226851851852</v>
      </c>
    </row>
    <row r="202" spans="1:4" ht="12.75">
      <c r="A202" t="s">
        <v>435</v>
      </c>
      <c r="B202" t="s">
        <v>436</v>
      </c>
      <c r="C202" s="62">
        <v>37071</v>
      </c>
      <c r="D202" s="15">
        <v>0.74875</v>
      </c>
    </row>
    <row r="203" spans="1:4" ht="12.75">
      <c r="A203" t="s">
        <v>437</v>
      </c>
      <c r="B203" t="s">
        <v>438</v>
      </c>
      <c r="C203" s="62">
        <v>37071</v>
      </c>
      <c r="D203" s="15">
        <v>0.7488657407407407</v>
      </c>
    </row>
    <row r="204" spans="1:4" ht="12.75">
      <c r="A204" t="s">
        <v>439</v>
      </c>
      <c r="B204" t="s">
        <v>440</v>
      </c>
      <c r="C204" s="62">
        <v>37071</v>
      </c>
      <c r="D204" s="15">
        <v>0.7489930555555556</v>
      </c>
    </row>
    <row r="205" spans="1:4" ht="12.75">
      <c r="A205" t="s">
        <v>441</v>
      </c>
      <c r="B205" t="s">
        <v>442</v>
      </c>
      <c r="C205" s="62">
        <v>37071</v>
      </c>
      <c r="D205" s="15">
        <v>0.7491319444444445</v>
      </c>
    </row>
    <row r="206" spans="1:4" ht="12.75">
      <c r="A206" t="s">
        <v>443</v>
      </c>
      <c r="B206" t="s">
        <v>444</v>
      </c>
      <c r="C206" s="62">
        <v>37071</v>
      </c>
      <c r="D206" s="15">
        <v>0.7492592592592593</v>
      </c>
    </row>
    <row r="207" spans="1:4" ht="12.75">
      <c r="A207" t="s">
        <v>445</v>
      </c>
      <c r="B207" t="s">
        <v>446</v>
      </c>
      <c r="C207" s="62">
        <v>37071</v>
      </c>
      <c r="D207" s="15">
        <v>0.749386574074074</v>
      </c>
    </row>
    <row r="208" spans="1:4" ht="12.75">
      <c r="A208" t="s">
        <v>447</v>
      </c>
      <c r="B208" t="s">
        <v>448</v>
      </c>
      <c r="C208" s="62">
        <v>37071</v>
      </c>
      <c r="D208" s="15">
        <v>0.749525462962963</v>
      </c>
    </row>
    <row r="209" spans="1:4" ht="12.75">
      <c r="A209" t="s">
        <v>449</v>
      </c>
      <c r="B209" t="s">
        <v>450</v>
      </c>
      <c r="C209" s="62">
        <v>37071</v>
      </c>
      <c r="D209" s="15">
        <v>0.7496527777777778</v>
      </c>
    </row>
    <row r="210" spans="1:4" ht="12.75">
      <c r="A210" t="s">
        <v>451</v>
      </c>
      <c r="B210" t="s">
        <v>452</v>
      </c>
      <c r="C210" s="62">
        <v>37071</v>
      </c>
      <c r="D210" s="15">
        <v>0.7497916666666667</v>
      </c>
    </row>
    <row r="211" spans="1:4" ht="12.75">
      <c r="A211" t="s">
        <v>453</v>
      </c>
      <c r="B211" t="s">
        <v>454</v>
      </c>
      <c r="C211" s="62">
        <v>37071</v>
      </c>
      <c r="D211" s="15">
        <v>0.7499189814814815</v>
      </c>
    </row>
    <row r="212" spans="1:4" ht="12.75">
      <c r="A212" t="s">
        <v>455</v>
      </c>
      <c r="B212" t="s">
        <v>456</v>
      </c>
      <c r="C212" s="62">
        <v>37071</v>
      </c>
      <c r="D212" s="15">
        <v>0.7500578703703704</v>
      </c>
    </row>
    <row r="213" spans="1:4" ht="12.75">
      <c r="A213" t="s">
        <v>457</v>
      </c>
      <c r="B213" t="s">
        <v>458</v>
      </c>
      <c r="C213" s="62">
        <v>37071</v>
      </c>
      <c r="D213" s="15">
        <v>0.7501736111111111</v>
      </c>
    </row>
    <row r="214" spans="1:4" ht="12.75">
      <c r="A214" t="s">
        <v>459</v>
      </c>
      <c r="B214" t="s">
        <v>460</v>
      </c>
      <c r="C214" s="62">
        <v>37071</v>
      </c>
      <c r="D214" s="15">
        <v>0.7502893518518517</v>
      </c>
    </row>
    <row r="215" spans="1:4" ht="12.75">
      <c r="A215" t="s">
        <v>461</v>
      </c>
      <c r="B215" t="s">
        <v>462</v>
      </c>
      <c r="C215" s="62">
        <v>37071</v>
      </c>
      <c r="D215" s="15">
        <v>0.7504282407407407</v>
      </c>
    </row>
    <row r="216" spans="1:4" ht="12.75">
      <c r="A216" t="s">
        <v>463</v>
      </c>
      <c r="B216" t="s">
        <v>464</v>
      </c>
      <c r="C216" s="62">
        <v>37071</v>
      </c>
      <c r="D216" s="15">
        <v>0.7505439814814815</v>
      </c>
    </row>
    <row r="217" spans="1:4" ht="12.75">
      <c r="A217" t="s">
        <v>465</v>
      </c>
      <c r="B217" t="s">
        <v>466</v>
      </c>
      <c r="C217" s="62">
        <v>37071</v>
      </c>
      <c r="D217" s="15">
        <v>0.7506828703703704</v>
      </c>
    </row>
    <row r="218" spans="1:4" ht="12.75">
      <c r="A218" t="s">
        <v>467</v>
      </c>
      <c r="B218" t="s">
        <v>468</v>
      </c>
      <c r="C218" s="62">
        <v>37071</v>
      </c>
      <c r="D218" s="15">
        <v>0.7507986111111111</v>
      </c>
    </row>
    <row r="219" spans="1:4" ht="12.75">
      <c r="A219" t="s">
        <v>469</v>
      </c>
      <c r="B219" t="s">
        <v>470</v>
      </c>
      <c r="C219" s="62">
        <v>37071</v>
      </c>
      <c r="D219" s="15">
        <v>0.7509143518518518</v>
      </c>
    </row>
    <row r="220" spans="1:4" ht="12.75">
      <c r="A220" t="s">
        <v>471</v>
      </c>
      <c r="B220" t="s">
        <v>472</v>
      </c>
      <c r="C220" s="62">
        <v>37071</v>
      </c>
      <c r="D220" s="15">
        <v>0.7510532407407408</v>
      </c>
    </row>
    <row r="221" spans="1:4" ht="12.75">
      <c r="A221" t="s">
        <v>473</v>
      </c>
      <c r="B221" t="s">
        <v>474</v>
      </c>
      <c r="C221" s="62">
        <v>37071</v>
      </c>
      <c r="D221" s="15">
        <v>0.7511805555555555</v>
      </c>
    </row>
    <row r="222" spans="1:4" ht="12.75">
      <c r="A222" t="s">
        <v>475</v>
      </c>
      <c r="B222" t="s">
        <v>476</v>
      </c>
      <c r="C222" s="62">
        <v>37071</v>
      </c>
      <c r="D222" s="15">
        <v>0.7513194444444444</v>
      </c>
    </row>
    <row r="223" spans="1:4" ht="12.75">
      <c r="A223" t="s">
        <v>477</v>
      </c>
      <c r="B223" t="s">
        <v>478</v>
      </c>
      <c r="C223" s="62">
        <v>37071</v>
      </c>
      <c r="D223" s="15">
        <v>0.7514467592592592</v>
      </c>
    </row>
    <row r="224" spans="1:4" ht="12.75">
      <c r="A224" t="s">
        <v>479</v>
      </c>
      <c r="B224" t="s">
        <v>480</v>
      </c>
      <c r="C224" s="62">
        <v>37071</v>
      </c>
      <c r="D224" s="15">
        <v>0.7515625</v>
      </c>
    </row>
    <row r="225" spans="1:4" ht="12.75">
      <c r="A225" t="s">
        <v>481</v>
      </c>
      <c r="B225" t="s">
        <v>482</v>
      </c>
      <c r="C225" s="62">
        <v>37071</v>
      </c>
      <c r="D225" s="15">
        <v>0.7517013888888888</v>
      </c>
    </row>
    <row r="226" spans="1:4" ht="12.75">
      <c r="A226" t="s">
        <v>483</v>
      </c>
      <c r="B226" t="s">
        <v>484</v>
      </c>
      <c r="C226" s="62">
        <v>37071</v>
      </c>
      <c r="D226" s="15">
        <v>0.7518287037037038</v>
      </c>
    </row>
    <row r="227" spans="1:4" ht="12.75">
      <c r="A227" t="s">
        <v>485</v>
      </c>
      <c r="B227" t="s">
        <v>486</v>
      </c>
      <c r="C227" s="62">
        <v>37071</v>
      </c>
      <c r="D227" s="15">
        <v>0.7519560185185186</v>
      </c>
    </row>
    <row r="228" spans="1:4" ht="12.75">
      <c r="A228" t="s">
        <v>487</v>
      </c>
      <c r="B228" t="s">
        <v>488</v>
      </c>
      <c r="C228" s="62">
        <v>37071</v>
      </c>
      <c r="D228" s="15">
        <v>0.7520833333333333</v>
      </c>
    </row>
    <row r="229" spans="1:4" ht="12.75">
      <c r="A229" t="s">
        <v>489</v>
      </c>
      <c r="B229" t="s">
        <v>490</v>
      </c>
      <c r="C229" s="62">
        <v>37071</v>
      </c>
      <c r="D229" s="15">
        <v>0.7522106481481482</v>
      </c>
    </row>
    <row r="230" spans="1:4" ht="12.75">
      <c r="A230" t="s">
        <v>491</v>
      </c>
      <c r="B230" t="s">
        <v>492</v>
      </c>
      <c r="C230" s="62">
        <v>37071</v>
      </c>
      <c r="D230" s="15">
        <v>0.752337962962963</v>
      </c>
    </row>
    <row r="231" spans="1:4" ht="12.75">
      <c r="A231" t="s">
        <v>493</v>
      </c>
      <c r="B231" t="s">
        <v>494</v>
      </c>
      <c r="C231" s="62">
        <v>37071</v>
      </c>
      <c r="D231" s="15">
        <v>0.7524768518518519</v>
      </c>
    </row>
    <row r="232" spans="1:4" ht="12.75">
      <c r="A232" t="s">
        <v>495</v>
      </c>
      <c r="B232" t="s">
        <v>496</v>
      </c>
      <c r="C232" s="62">
        <v>37071</v>
      </c>
      <c r="D232" s="15">
        <v>0.7526273148148147</v>
      </c>
    </row>
    <row r="233" spans="1:4" ht="12.75">
      <c r="A233" t="s">
        <v>497</v>
      </c>
      <c r="B233" t="s">
        <v>498</v>
      </c>
      <c r="C233" s="62">
        <v>37071</v>
      </c>
      <c r="D233" s="15">
        <v>0.7527546296296297</v>
      </c>
    </row>
    <row r="234" spans="1:4" ht="12.75">
      <c r="A234" t="s">
        <v>499</v>
      </c>
      <c r="B234" t="s">
        <v>500</v>
      </c>
      <c r="C234" s="62">
        <v>37071</v>
      </c>
      <c r="D234" s="15">
        <v>0.7528819444444445</v>
      </c>
    </row>
    <row r="235" spans="1:4" ht="12.75">
      <c r="A235" t="s">
        <v>501</v>
      </c>
      <c r="B235" t="s">
        <v>502</v>
      </c>
      <c r="C235" s="62">
        <v>37071</v>
      </c>
      <c r="D235" s="15">
        <v>0.7530324074074074</v>
      </c>
    </row>
    <row r="236" spans="1:4" ht="12.75">
      <c r="A236" t="s">
        <v>503</v>
      </c>
      <c r="B236" t="s">
        <v>504</v>
      </c>
      <c r="C236" s="62">
        <v>37071</v>
      </c>
      <c r="D236" s="15">
        <v>0.7531481481481482</v>
      </c>
    </row>
    <row r="237" spans="1:4" ht="12.75">
      <c r="A237" t="s">
        <v>505</v>
      </c>
      <c r="B237" t="s">
        <v>506</v>
      </c>
      <c r="C237" s="62">
        <v>37071</v>
      </c>
      <c r="D237" s="15">
        <v>0.753275462962963</v>
      </c>
    </row>
    <row r="238" spans="1:4" ht="12.75">
      <c r="A238" t="s">
        <v>507</v>
      </c>
      <c r="B238" t="s">
        <v>508</v>
      </c>
      <c r="C238" s="62">
        <v>37071</v>
      </c>
      <c r="D238" s="15">
        <v>0.7534027777777778</v>
      </c>
    </row>
    <row r="239" spans="1:4" ht="12.75">
      <c r="A239" t="s">
        <v>509</v>
      </c>
      <c r="B239" t="s">
        <v>510</v>
      </c>
      <c r="C239" s="62">
        <v>37071</v>
      </c>
      <c r="D239" s="15">
        <v>0.7535416666666667</v>
      </c>
    </row>
    <row r="240" spans="1:4" ht="12.75">
      <c r="A240" t="s">
        <v>511</v>
      </c>
      <c r="B240" t="s">
        <v>512</v>
      </c>
      <c r="C240" s="62">
        <v>37071</v>
      </c>
      <c r="D240" s="15">
        <v>0.7536689814814815</v>
      </c>
    </row>
    <row r="241" spans="1:4" ht="12.75">
      <c r="A241" t="s">
        <v>513</v>
      </c>
      <c r="B241" t="s">
        <v>514</v>
      </c>
      <c r="C241" s="62">
        <v>37071</v>
      </c>
      <c r="D241" s="15">
        <v>0.7537962962962963</v>
      </c>
    </row>
    <row r="242" spans="1:4" ht="12.75">
      <c r="A242" t="s">
        <v>515</v>
      </c>
      <c r="B242" t="s">
        <v>516</v>
      </c>
      <c r="C242" s="62">
        <v>37071</v>
      </c>
      <c r="D242" s="15">
        <v>0.7539236111111111</v>
      </c>
    </row>
    <row r="243" spans="1:4" ht="12.75">
      <c r="A243" t="s">
        <v>517</v>
      </c>
      <c r="B243" t="s">
        <v>518</v>
      </c>
      <c r="C243" s="62">
        <v>37071</v>
      </c>
      <c r="D243" s="15">
        <v>0.7540509259259259</v>
      </c>
    </row>
    <row r="244" spans="1:4" ht="12.75">
      <c r="A244" t="s">
        <v>519</v>
      </c>
      <c r="B244" t="s">
        <v>520</v>
      </c>
      <c r="C244" s="62">
        <v>37071</v>
      </c>
      <c r="D244" s="15">
        <v>0.7541898148148148</v>
      </c>
    </row>
    <row r="245" spans="1:4" ht="12.75">
      <c r="A245" t="s">
        <v>521</v>
      </c>
      <c r="B245" t="s">
        <v>522</v>
      </c>
      <c r="C245" s="62">
        <v>37071</v>
      </c>
      <c r="D245" s="15">
        <v>0.7543518518518518</v>
      </c>
    </row>
    <row r="246" spans="1:4" ht="12.75">
      <c r="A246" t="s">
        <v>523</v>
      </c>
      <c r="B246" t="s">
        <v>524</v>
      </c>
      <c r="C246" s="62">
        <v>37071</v>
      </c>
      <c r="D246" s="15">
        <v>0.7544675925925927</v>
      </c>
    </row>
    <row r="247" spans="1:4" ht="12.75">
      <c r="A247" t="s">
        <v>525</v>
      </c>
      <c r="B247" t="s">
        <v>526</v>
      </c>
      <c r="C247" s="62">
        <v>37071</v>
      </c>
      <c r="D247" s="15">
        <v>0.7545833333333333</v>
      </c>
    </row>
    <row r="248" spans="1:4" ht="12.75">
      <c r="A248" t="s">
        <v>527</v>
      </c>
      <c r="B248" t="s">
        <v>528</v>
      </c>
      <c r="C248" s="62">
        <v>37071</v>
      </c>
      <c r="D248" s="15">
        <v>0.7547222222222222</v>
      </c>
    </row>
    <row r="249" spans="1:4" ht="12.75">
      <c r="A249" t="s">
        <v>529</v>
      </c>
      <c r="B249" t="s">
        <v>530</v>
      </c>
      <c r="C249" s="62">
        <v>37071</v>
      </c>
      <c r="D249" s="15">
        <v>0.7548611111111111</v>
      </c>
    </row>
    <row r="250" spans="1:4" ht="12.75">
      <c r="A250" t="s">
        <v>531</v>
      </c>
      <c r="B250" t="s">
        <v>532</v>
      </c>
      <c r="C250" s="62">
        <v>37071</v>
      </c>
      <c r="D250" s="15">
        <v>0.755</v>
      </c>
    </row>
    <row r="251" spans="1:4" ht="12.75">
      <c r="A251" t="s">
        <v>533</v>
      </c>
      <c r="B251" t="s">
        <v>534</v>
      </c>
      <c r="C251" s="62">
        <v>37071</v>
      </c>
      <c r="D251" s="15">
        <v>0.7551388888888889</v>
      </c>
    </row>
    <row r="252" spans="1:4" ht="12.75">
      <c r="A252" t="s">
        <v>535</v>
      </c>
      <c r="B252" t="s">
        <v>536</v>
      </c>
      <c r="C252" s="62">
        <v>37071</v>
      </c>
      <c r="D252" s="15">
        <v>0.7552662037037038</v>
      </c>
    </row>
    <row r="253" spans="1:4" ht="12.75">
      <c r="A253" t="s">
        <v>537</v>
      </c>
      <c r="B253" t="s">
        <v>538</v>
      </c>
      <c r="C253" s="62">
        <v>37071</v>
      </c>
      <c r="D253" s="15">
        <v>0.7553935185185185</v>
      </c>
    </row>
    <row r="254" spans="1:4" ht="12.75">
      <c r="A254" t="s">
        <v>539</v>
      </c>
      <c r="B254" t="s">
        <v>540</v>
      </c>
      <c r="C254" s="62">
        <v>37071</v>
      </c>
      <c r="D254" s="15">
        <v>0.7555324074074075</v>
      </c>
    </row>
    <row r="255" spans="1:4" ht="12.75">
      <c r="A255" t="s">
        <v>541</v>
      </c>
      <c r="B255" t="s">
        <v>542</v>
      </c>
      <c r="C255" s="62">
        <v>37071</v>
      </c>
      <c r="D255" s="15">
        <v>0.7556481481481482</v>
      </c>
    </row>
    <row r="256" spans="1:4" ht="12.75">
      <c r="A256" t="s">
        <v>543</v>
      </c>
      <c r="B256" t="s">
        <v>544</v>
      </c>
      <c r="C256" s="62">
        <v>37071</v>
      </c>
      <c r="D256" s="15">
        <v>0.7558101851851852</v>
      </c>
    </row>
    <row r="257" spans="1:4" ht="12.75">
      <c r="A257" t="s">
        <v>545</v>
      </c>
      <c r="B257" t="s">
        <v>546</v>
      </c>
      <c r="C257" s="62">
        <v>37071</v>
      </c>
      <c r="D257" s="15">
        <v>0.7559375</v>
      </c>
    </row>
    <row r="258" spans="1:4" ht="12.75">
      <c r="A258" t="s">
        <v>547</v>
      </c>
      <c r="B258" t="s">
        <v>548</v>
      </c>
      <c r="C258" s="62">
        <v>37071</v>
      </c>
      <c r="D258" s="15">
        <v>0.7560648148148149</v>
      </c>
    </row>
    <row r="259" spans="1:4" ht="12.75">
      <c r="A259" t="s">
        <v>549</v>
      </c>
      <c r="B259" t="s">
        <v>550</v>
      </c>
      <c r="C259" s="62">
        <v>37071</v>
      </c>
      <c r="D259" s="15">
        <v>0.7562037037037036</v>
      </c>
    </row>
    <row r="260" spans="1:4" ht="12.75">
      <c r="A260" t="s">
        <v>551</v>
      </c>
      <c r="B260" t="s">
        <v>552</v>
      </c>
      <c r="C260" s="62">
        <v>37071</v>
      </c>
      <c r="D260" s="15">
        <v>0.7563194444444444</v>
      </c>
    </row>
    <row r="261" spans="1:4" ht="12.75">
      <c r="A261" t="s">
        <v>553</v>
      </c>
      <c r="B261" t="s">
        <v>554</v>
      </c>
      <c r="C261" s="62">
        <v>37071</v>
      </c>
      <c r="D261" s="15">
        <v>0.7564583333333333</v>
      </c>
    </row>
    <row r="262" spans="1:4" ht="12.75">
      <c r="A262" t="s">
        <v>555</v>
      </c>
      <c r="B262" t="s">
        <v>556</v>
      </c>
      <c r="C262" s="62">
        <v>37071</v>
      </c>
      <c r="D262" s="15">
        <v>0.7565856481481482</v>
      </c>
    </row>
    <row r="263" spans="1:4" ht="12.75">
      <c r="A263" t="s">
        <v>557</v>
      </c>
      <c r="B263" t="s">
        <v>558</v>
      </c>
      <c r="C263" s="62">
        <v>37071</v>
      </c>
      <c r="D263" s="15">
        <v>0.7567245370370371</v>
      </c>
    </row>
    <row r="264" spans="1:4" ht="12.75">
      <c r="A264" t="s">
        <v>559</v>
      </c>
      <c r="B264" t="s">
        <v>560</v>
      </c>
      <c r="C264" s="62">
        <v>37071</v>
      </c>
      <c r="D264" s="15">
        <v>0.7568518518518519</v>
      </c>
    </row>
    <row r="265" spans="1:4" ht="12.75">
      <c r="A265" t="s">
        <v>561</v>
      </c>
      <c r="B265" t="s">
        <v>562</v>
      </c>
      <c r="C265" s="62">
        <v>37071</v>
      </c>
      <c r="D265" s="15">
        <v>0.7569791666666666</v>
      </c>
    </row>
    <row r="266" spans="1:4" ht="12.75">
      <c r="A266" t="s">
        <v>563</v>
      </c>
      <c r="B266" t="s">
        <v>564</v>
      </c>
      <c r="C266" s="62">
        <v>37071</v>
      </c>
      <c r="D266" s="15">
        <v>0.7571180555555556</v>
      </c>
    </row>
    <row r="267" spans="1:4" ht="12.75">
      <c r="A267" t="s">
        <v>565</v>
      </c>
      <c r="B267" t="s">
        <v>566</v>
      </c>
      <c r="C267" s="62">
        <v>37071</v>
      </c>
      <c r="D267" s="15">
        <v>0.7572453703703704</v>
      </c>
    </row>
    <row r="268" spans="1:4" ht="12.75">
      <c r="A268" t="s">
        <v>567</v>
      </c>
      <c r="B268" t="s">
        <v>568</v>
      </c>
      <c r="C268" s="62">
        <v>37071</v>
      </c>
      <c r="D268" s="15">
        <v>0.7574074074074074</v>
      </c>
    </row>
    <row r="269" spans="1:4" ht="12.75">
      <c r="A269" t="s">
        <v>569</v>
      </c>
      <c r="B269" t="s">
        <v>570</v>
      </c>
      <c r="C269" s="62">
        <v>37071</v>
      </c>
      <c r="D269" s="15">
        <v>0.7575347222222222</v>
      </c>
    </row>
    <row r="270" spans="1:4" ht="12.75">
      <c r="A270" t="s">
        <v>571</v>
      </c>
      <c r="B270" t="s">
        <v>572</v>
      </c>
      <c r="C270" s="62">
        <v>37071</v>
      </c>
      <c r="D270" s="15">
        <v>0.7576620370370369</v>
      </c>
    </row>
    <row r="271" spans="1:4" ht="12.75">
      <c r="A271" t="s">
        <v>573</v>
      </c>
      <c r="B271" t="s">
        <v>574</v>
      </c>
      <c r="C271" s="62">
        <v>37071</v>
      </c>
      <c r="D271" s="15">
        <v>0.7577893518518519</v>
      </c>
    </row>
    <row r="272" spans="1:4" ht="12.75">
      <c r="A272" t="s">
        <v>575</v>
      </c>
      <c r="B272" t="s">
        <v>576</v>
      </c>
      <c r="C272" s="62">
        <v>37071</v>
      </c>
      <c r="D272" s="15">
        <v>0.7579166666666667</v>
      </c>
    </row>
    <row r="273" spans="1:4" ht="12.75">
      <c r="A273" t="s">
        <v>577</v>
      </c>
      <c r="B273" t="s">
        <v>578</v>
      </c>
      <c r="C273" s="62">
        <v>37071</v>
      </c>
      <c r="D273" s="15">
        <v>0.7580439814814816</v>
      </c>
    </row>
    <row r="274" spans="1:4" ht="12.75">
      <c r="A274" t="s">
        <v>579</v>
      </c>
      <c r="B274" t="s">
        <v>580</v>
      </c>
      <c r="C274" s="62">
        <v>37071</v>
      </c>
      <c r="D274" s="15">
        <v>0.7581712962962963</v>
      </c>
    </row>
    <row r="275" spans="1:4" ht="12.75">
      <c r="A275" t="s">
        <v>581</v>
      </c>
      <c r="B275" t="s">
        <v>582</v>
      </c>
      <c r="C275" s="62">
        <v>37071</v>
      </c>
      <c r="D275" s="15">
        <v>0.7582986111111111</v>
      </c>
    </row>
    <row r="276" spans="1:4" ht="12.75">
      <c r="A276" t="s">
        <v>583</v>
      </c>
      <c r="B276" t="s">
        <v>584</v>
      </c>
      <c r="C276" s="62">
        <v>37071</v>
      </c>
      <c r="D276" s="15">
        <v>0.7584375</v>
      </c>
    </row>
    <row r="277" spans="1:4" ht="12.75">
      <c r="A277" t="s">
        <v>585</v>
      </c>
      <c r="B277" t="s">
        <v>586</v>
      </c>
      <c r="C277" s="62">
        <v>37071</v>
      </c>
      <c r="D277" s="15">
        <v>0.7585532407407407</v>
      </c>
    </row>
    <row r="278" spans="1:4" ht="12.75">
      <c r="A278" t="s">
        <v>587</v>
      </c>
      <c r="B278" t="s">
        <v>588</v>
      </c>
      <c r="C278" s="62">
        <v>37071</v>
      </c>
      <c r="D278" s="15">
        <v>0.7586921296296296</v>
      </c>
    </row>
    <row r="279" spans="1:4" ht="12.75">
      <c r="A279" t="s">
        <v>589</v>
      </c>
      <c r="B279" t="s">
        <v>590</v>
      </c>
      <c r="C279" s="62">
        <v>37071</v>
      </c>
      <c r="D279" s="15">
        <v>0.7588310185185185</v>
      </c>
    </row>
    <row r="280" spans="1:4" ht="12.75">
      <c r="A280" t="s">
        <v>591</v>
      </c>
      <c r="B280" t="s">
        <v>592</v>
      </c>
      <c r="C280" s="62">
        <v>37071</v>
      </c>
      <c r="D280" s="15">
        <v>0.7589583333333333</v>
      </c>
    </row>
    <row r="281" spans="1:4" ht="12.75">
      <c r="A281" t="s">
        <v>593</v>
      </c>
      <c r="B281" t="s">
        <v>594</v>
      </c>
      <c r="C281" s="62">
        <v>37071</v>
      </c>
      <c r="D281" s="15">
        <v>0.7590972222222222</v>
      </c>
    </row>
    <row r="282" spans="1:4" ht="12.75">
      <c r="A282" t="s">
        <v>595</v>
      </c>
      <c r="B282" t="s">
        <v>596</v>
      </c>
      <c r="C282" s="62">
        <v>37071</v>
      </c>
      <c r="D282" s="15">
        <v>0.7592361111111111</v>
      </c>
    </row>
    <row r="283" spans="1:4" ht="12.75">
      <c r="A283" t="s">
        <v>597</v>
      </c>
      <c r="B283" t="s">
        <v>598</v>
      </c>
      <c r="C283" s="62">
        <v>37071</v>
      </c>
      <c r="D283" s="15">
        <v>0.7593518518518518</v>
      </c>
    </row>
    <row r="284" spans="1:4" ht="12.75">
      <c r="A284" t="s">
        <v>599</v>
      </c>
      <c r="B284" t="s">
        <v>600</v>
      </c>
      <c r="C284" s="62">
        <v>37071</v>
      </c>
      <c r="D284" s="15">
        <v>0.7594675925925927</v>
      </c>
    </row>
    <row r="285" spans="1:4" ht="12.75">
      <c r="A285" t="s">
        <v>601</v>
      </c>
      <c r="B285" t="s">
        <v>602</v>
      </c>
      <c r="C285" s="62">
        <v>37071</v>
      </c>
      <c r="D285" s="15">
        <v>0.7596064814814815</v>
      </c>
    </row>
    <row r="286" spans="1:4" ht="12.75">
      <c r="A286" t="s">
        <v>603</v>
      </c>
      <c r="B286" t="s">
        <v>604</v>
      </c>
      <c r="C286" s="62">
        <v>37071</v>
      </c>
      <c r="D286" s="15">
        <v>0.7597337962962962</v>
      </c>
    </row>
    <row r="287" spans="1:4" ht="12.75">
      <c r="A287" t="s">
        <v>605</v>
      </c>
      <c r="B287" t="s">
        <v>606</v>
      </c>
      <c r="C287" s="62">
        <v>37071</v>
      </c>
      <c r="D287" s="15">
        <v>0.7598726851851851</v>
      </c>
    </row>
    <row r="288" spans="1:4" ht="12.75">
      <c r="A288" t="s">
        <v>607</v>
      </c>
      <c r="B288" t="s">
        <v>608</v>
      </c>
      <c r="C288" s="62">
        <v>37071</v>
      </c>
      <c r="D288" s="15">
        <v>0.76</v>
      </c>
    </row>
    <row r="289" spans="1:4" ht="12.75">
      <c r="A289" t="s">
        <v>609</v>
      </c>
      <c r="B289" t="s">
        <v>610</v>
      </c>
      <c r="C289" s="62">
        <v>37071</v>
      </c>
      <c r="D289" s="15">
        <v>0.7601157407407407</v>
      </c>
    </row>
    <row r="290" spans="1:4" ht="12.75">
      <c r="A290" t="s">
        <v>611</v>
      </c>
      <c r="B290" t="s">
        <v>612</v>
      </c>
      <c r="C290" s="62">
        <v>37071</v>
      </c>
      <c r="D290" s="15">
        <v>0.7602430555555556</v>
      </c>
    </row>
    <row r="291" spans="1:4" ht="12.75">
      <c r="A291" t="s">
        <v>613</v>
      </c>
      <c r="B291" t="s">
        <v>614</v>
      </c>
      <c r="C291" s="62">
        <v>37071</v>
      </c>
      <c r="D291" s="15">
        <v>0.7603703703703704</v>
      </c>
    </row>
    <row r="292" spans="1:4" ht="12.75">
      <c r="A292" t="s">
        <v>615</v>
      </c>
      <c r="B292" t="s">
        <v>616</v>
      </c>
      <c r="C292" s="62">
        <v>37071</v>
      </c>
      <c r="D292" s="15">
        <v>0.7605092592592593</v>
      </c>
    </row>
    <row r="293" spans="1:4" ht="12.75">
      <c r="A293" t="s">
        <v>617</v>
      </c>
      <c r="B293" t="s">
        <v>618</v>
      </c>
      <c r="C293" s="62">
        <v>37071</v>
      </c>
      <c r="D293" s="15">
        <v>0.7605671296296297</v>
      </c>
    </row>
    <row r="295" spans="1:4" ht="12.75">
      <c r="A295" t="s">
        <v>61</v>
      </c>
      <c r="B295" t="s">
        <v>62</v>
      </c>
      <c r="C295" t="s">
        <v>63</v>
      </c>
      <c r="D295" t="s">
        <v>64</v>
      </c>
    </row>
    <row r="296" spans="1:4" ht="12.75">
      <c r="A296" t="s">
        <v>619</v>
      </c>
      <c r="B296" t="s">
        <v>620</v>
      </c>
      <c r="C296" s="62">
        <v>37071</v>
      </c>
      <c r="D296" s="15">
        <v>0.7635648148148149</v>
      </c>
    </row>
    <row r="297" spans="1:4" ht="12.75">
      <c r="A297" t="s">
        <v>621</v>
      </c>
      <c r="B297" t="s">
        <v>622</v>
      </c>
      <c r="C297" s="62">
        <v>37071</v>
      </c>
      <c r="D297" s="15">
        <v>0.7636921296296296</v>
      </c>
    </row>
    <row r="298" spans="1:4" ht="12.75">
      <c r="A298" t="s">
        <v>623</v>
      </c>
      <c r="B298" t="s">
        <v>624</v>
      </c>
      <c r="C298" s="62">
        <v>37071</v>
      </c>
      <c r="D298" s="15">
        <v>0.7638194444444445</v>
      </c>
    </row>
    <row r="299" spans="1:4" ht="12.75">
      <c r="A299" t="s">
        <v>625</v>
      </c>
      <c r="B299" t="s">
        <v>626</v>
      </c>
      <c r="C299" s="62">
        <v>37071</v>
      </c>
      <c r="D299" s="15">
        <v>0.7639583333333334</v>
      </c>
    </row>
    <row r="300" spans="1:4" ht="12.75">
      <c r="A300" t="s">
        <v>627</v>
      </c>
      <c r="B300" t="s">
        <v>628</v>
      </c>
      <c r="C300" s="62">
        <v>37071</v>
      </c>
      <c r="D300" s="15">
        <v>0.764074074074074</v>
      </c>
    </row>
    <row r="301" spans="1:4" ht="12.75">
      <c r="A301" t="s">
        <v>629</v>
      </c>
      <c r="B301" t="s">
        <v>630</v>
      </c>
      <c r="C301" s="62">
        <v>37071</v>
      </c>
      <c r="D301" s="15">
        <v>0.7642013888888889</v>
      </c>
    </row>
    <row r="302" spans="1:4" ht="12.75">
      <c r="A302" t="s">
        <v>631</v>
      </c>
      <c r="B302" t="s">
        <v>632</v>
      </c>
      <c r="C302" s="62">
        <v>37071</v>
      </c>
      <c r="D302" s="15">
        <v>0.7643287037037036</v>
      </c>
    </row>
    <row r="303" spans="1:4" ht="12.75">
      <c r="A303" t="s">
        <v>633</v>
      </c>
      <c r="B303" t="s">
        <v>634</v>
      </c>
      <c r="C303" s="62">
        <v>37071</v>
      </c>
      <c r="D303" s="15">
        <v>0.7644444444444445</v>
      </c>
    </row>
    <row r="304" spans="1:4" ht="12.75">
      <c r="A304" t="s">
        <v>635</v>
      </c>
      <c r="B304" t="s">
        <v>636</v>
      </c>
      <c r="C304" s="62">
        <v>37071</v>
      </c>
      <c r="D304" s="15">
        <v>0.7646064814814815</v>
      </c>
    </row>
    <row r="305" spans="1:4" ht="12.75">
      <c r="A305" t="s">
        <v>637</v>
      </c>
      <c r="B305" t="s">
        <v>638</v>
      </c>
      <c r="C305" s="62">
        <v>37071</v>
      </c>
      <c r="D305" s="15">
        <v>0.7647337962962962</v>
      </c>
    </row>
    <row r="306" spans="1:4" ht="12.75">
      <c r="A306" t="s">
        <v>639</v>
      </c>
      <c r="B306" t="s">
        <v>640</v>
      </c>
      <c r="C306" s="62">
        <v>37071</v>
      </c>
      <c r="D306" s="15">
        <v>0.7648611111111111</v>
      </c>
    </row>
    <row r="307" spans="1:4" ht="12.75">
      <c r="A307" t="s">
        <v>641</v>
      </c>
      <c r="B307" t="s">
        <v>642</v>
      </c>
      <c r="C307" s="62">
        <v>37071</v>
      </c>
      <c r="D307" s="15">
        <v>0.7649884259259259</v>
      </c>
    </row>
    <row r="308" spans="1:4" ht="12.75">
      <c r="A308" t="s">
        <v>643</v>
      </c>
      <c r="B308" t="s">
        <v>644</v>
      </c>
      <c r="C308" s="62">
        <v>37071</v>
      </c>
      <c r="D308" s="15">
        <v>0.7650462962962963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="75" zoomScaleNormal="75" workbookViewId="0" topLeftCell="A1">
      <selection activeCell="A1" sqref="A1:A47"/>
    </sheetView>
  </sheetViews>
  <sheetFormatPr defaultColWidth="9.140625" defaultRowHeight="12.75"/>
  <sheetData>
    <row r="1" ht="12.75">
      <c r="A1" t="s">
        <v>650</v>
      </c>
    </row>
    <row r="2" ht="12.75">
      <c r="A2" t="s">
        <v>651</v>
      </c>
    </row>
    <row r="3" ht="12.75">
      <c r="A3" t="s">
        <v>652</v>
      </c>
    </row>
    <row r="4" ht="12.75">
      <c r="A4" t="s">
        <v>653</v>
      </c>
    </row>
    <row r="5" ht="12.75">
      <c r="A5" t="s">
        <v>654</v>
      </c>
    </row>
    <row r="6" ht="12.75">
      <c r="A6" t="s">
        <v>655</v>
      </c>
    </row>
    <row r="7" ht="12.75">
      <c r="A7" t="s">
        <v>656</v>
      </c>
    </row>
    <row r="8" ht="12.75">
      <c r="A8" t="s">
        <v>657</v>
      </c>
    </row>
    <row r="9" ht="12.75">
      <c r="A9" t="s">
        <v>658</v>
      </c>
    </row>
    <row r="10" ht="12.75">
      <c r="A10" t="s">
        <v>659</v>
      </c>
    </row>
    <row r="11" ht="12.75">
      <c r="A11" t="s">
        <v>660</v>
      </c>
    </row>
    <row r="12" ht="12.75">
      <c r="A12" t="s">
        <v>661</v>
      </c>
    </row>
    <row r="13" ht="12.75">
      <c r="A13" t="s">
        <v>662</v>
      </c>
    </row>
    <row r="14" ht="12.75">
      <c r="A14" t="s">
        <v>663</v>
      </c>
    </row>
    <row r="15" ht="12.75">
      <c r="A15" t="s">
        <v>664</v>
      </c>
    </row>
    <row r="16" ht="12.75">
      <c r="A16" t="s">
        <v>665</v>
      </c>
    </row>
    <row r="17" ht="12.75">
      <c r="A17" t="s">
        <v>666</v>
      </c>
    </row>
    <row r="18" ht="12.75">
      <c r="A18" t="s">
        <v>667</v>
      </c>
    </row>
    <row r="19" ht="12.75">
      <c r="A19" t="s">
        <v>668</v>
      </c>
    </row>
    <row r="20" ht="12.75">
      <c r="A20" t="s">
        <v>669</v>
      </c>
    </row>
    <row r="21" ht="12.75">
      <c r="A21" t="s">
        <v>670</v>
      </c>
    </row>
    <row r="22" ht="12.75">
      <c r="A22" t="s">
        <v>671</v>
      </c>
    </row>
    <row r="24" ht="12.75">
      <c r="A24" t="s">
        <v>672</v>
      </c>
    </row>
    <row r="25" ht="12.75">
      <c r="A25" t="s">
        <v>673</v>
      </c>
    </row>
    <row r="27" ht="12.75">
      <c r="A27" t="s">
        <v>674</v>
      </c>
    </row>
    <row r="28" ht="12.75">
      <c r="A28" t="s">
        <v>675</v>
      </c>
    </row>
    <row r="29" ht="12.75">
      <c r="A29" t="s">
        <v>676</v>
      </c>
    </row>
    <row r="30" ht="12.75">
      <c r="A30" t="s">
        <v>677</v>
      </c>
    </row>
    <row r="31" ht="12.75">
      <c r="A31" t="s">
        <v>678</v>
      </c>
    </row>
    <row r="32" ht="12.75">
      <c r="A32" t="s">
        <v>679</v>
      </c>
    </row>
    <row r="33" ht="12.75">
      <c r="A33" t="s">
        <v>680</v>
      </c>
    </row>
    <row r="34" ht="12.75">
      <c r="A34" t="s">
        <v>681</v>
      </c>
    </row>
    <row r="35" ht="12.75">
      <c r="A35" t="s">
        <v>682</v>
      </c>
    </row>
    <row r="36" ht="12.75">
      <c r="A36" t="s">
        <v>683</v>
      </c>
    </row>
    <row r="37" ht="12.75">
      <c r="A37" t="s">
        <v>684</v>
      </c>
    </row>
    <row r="38" ht="12.75">
      <c r="A38" t="s">
        <v>685</v>
      </c>
    </row>
    <row r="39" ht="12.75">
      <c r="A39" t="s">
        <v>686</v>
      </c>
    </row>
    <row r="40" ht="12.75">
      <c r="A40" t="s">
        <v>687</v>
      </c>
    </row>
    <row r="41" ht="12.75">
      <c r="A41" t="s">
        <v>688</v>
      </c>
    </row>
    <row r="42" ht="12.75">
      <c r="A42" t="s">
        <v>689</v>
      </c>
    </row>
    <row r="43" ht="12.75">
      <c r="A43" t="s">
        <v>690</v>
      </c>
    </row>
    <row r="44" ht="12.75">
      <c r="A44" t="s">
        <v>691</v>
      </c>
    </row>
    <row r="45" ht="12.75">
      <c r="A45" t="s">
        <v>692</v>
      </c>
    </row>
    <row r="46" ht="12.75">
      <c r="A46" t="s">
        <v>655</v>
      </c>
    </row>
    <row r="47" ht="12.75">
      <c r="A47" t="s">
        <v>693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2001-08-20T19:51:15Z</dcterms:created>
  <dcterms:modified xsi:type="dcterms:W3CDTF">2002-08-30T14:07:28Z</dcterms:modified>
  <cp:category/>
  <cp:version/>
  <cp:contentType/>
  <cp:contentStatus/>
</cp:coreProperties>
</file>