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0605" windowHeight="9480" tabRatio="796" firstSheet="12" activeTab="21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OFP_T" sheetId="10" r:id="rId10"/>
    <sheet name="OFP_RH" sheetId="11" r:id="rId11"/>
    <sheet name="OFP_O3" sheetId="12" r:id="rId12"/>
    <sheet name="OFP_CO" sheetId="13" r:id="rId13"/>
    <sheet name="OFP_SO2" sheetId="14" r:id="rId14"/>
    <sheet name="OFP_Bap" sheetId="15" r:id="rId15"/>
    <sheet name="FCI_T" sheetId="16" r:id="rId16"/>
    <sheet name="FCI_RH" sheetId="17" r:id="rId17"/>
    <sheet name="FCI_O3" sheetId="18" r:id="rId18"/>
    <sheet name="FCI_CO" sheetId="19" r:id="rId19"/>
    <sheet name="FCI_SO2" sheetId="20" r:id="rId20"/>
    <sheet name="FCI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<sst xmlns="http://schemas.openxmlformats.org/spreadsheetml/2006/main" count="1853" uniqueCount="1812">
  <si>
    <t>RF-11 2001 Summer Study. http://www.meto.umd.edu/~umdair/rammpp01.html</t>
  </si>
  <si>
    <t xml:space="preserve">1253   Instruments on.  PSAP pump on.  PSAP DAS on.  TEIs in ZERO </t>
  </si>
  <si>
    <t xml:space="preserve">       mode.</t>
  </si>
  <si>
    <t xml:space="preserve">       TEI status:  TEI 49  SPAN 500  OFFSET 59</t>
  </si>
  <si>
    <t xml:space="preserve">    P/T on</t>
  </si>
  <si>
    <t xml:space="preserve">                    TEI 48  ZERO 365  RANGE  22</t>
  </si>
  <si>
    <t xml:space="preserve">    SPAN 475  TIME   00</t>
  </si>
  <si>
    <t xml:space="preserve">                    TEI 43  Set to REMOTE</t>
  </si>
  <si>
    <t xml:space="preserve">1258   TEI 48, 43 pumps on on taxi-way during runups (save time after </t>
  </si>
  <si>
    <t xml:space="preserve">       take off).</t>
  </si>
  <si>
    <t xml:space="preserve">1301   Take off.  TEI 49 pump on.  Once around CGS pattern to </t>
  </si>
  <si>
    <t xml:space="preserve">       stabilize TEI zeros.</t>
  </si>
  <si>
    <t xml:space="preserve">131118*Low approach to ~20 ft AGL rnwy 28 FME.  Nav/Time fix.  Begin </t>
  </si>
  <si>
    <t xml:space="preserve">       spiral up @ 300 ft/min over FME.</t>
  </si>
  <si>
    <t xml:space="preserve">       Current wx: Moderate PBL haze up to ~4.0 Kft.  Scattered high </t>
  </si>
  <si>
    <t xml:space="preserve">       Ci aloft.</t>
  </si>
  <si>
    <t xml:space="preserve">133745 Level @ 9.5 Kft over FME.  TEI zeros on.  Status: 37.4%; </t>
  </si>
  <si>
    <t xml:space="preserve">       750.5mbarind; 0.144V(0.7ppbvSO2); 0V(ZERO); 9.6C; 61.0ppbvO3; </t>
  </si>
  <si>
    <t xml:space="preserve">       8.793V(4.45ppmvCO).</t>
  </si>
  <si>
    <t xml:space="preserve">1342   TEI 49 is flakey @ 9.5 Kft.  A/B flow looks OK.  Pr 519/520  </t>
  </si>
  <si>
    <t xml:space="preserve">       T 36.8/36.8 (looks OK).</t>
  </si>
  <si>
    <t xml:space="preserve">1350   Cleared to descend on course OFP (can perhaps get a nice </t>
  </si>
  <si>
    <t xml:space="preserve">       profile on the traverse).</t>
  </si>
  <si>
    <t xml:space="preserve">141030 TEI zeros on @ 3.3 Kft direct OFP with expidited descent </t>
  </si>
  <si>
    <t xml:space="preserve">       (not the best case scenario for zeroing but we're stuck with </t>
  </si>
  <si>
    <t xml:space="preserve">       zeroing @ variable Z since we were held @ 5.5 Kft over Hill </t>
  </si>
  <si>
    <t xml:space="preserve">       R-6601).</t>
  </si>
  <si>
    <t xml:space="preserve">       Current wx: Moderate  haze, vis 8 mi in PBL.  PBL top ~4.5 </t>
  </si>
  <si>
    <t xml:space="preserve">       Kft. Scattered Ci aloft.</t>
  </si>
  <si>
    <t xml:space="preserve">144110 Level @ 9.5 Kft.  TEI zeros on.  Status: 55.8; 747.0; </t>
  </si>
  <si>
    <t xml:space="preserve">       0.120(0.6); 0; 9.4; 61.4; 3.827(1.91).  TEI 49 'Error' mode </t>
  </si>
  <si>
    <t xml:space="preserve">       @ 9.5 Kft.</t>
  </si>
  <si>
    <t xml:space="preserve">144830 Level @ 9.5 Kft over FCI.  TEI zeros off.  Held up a little </t>
  </si>
  <si>
    <t xml:space="preserve">       for clearence from Washington Center then RIC approach.</t>
  </si>
  <si>
    <t>1532   Instrument power off.</t>
  </si>
  <si>
    <t>Raw Data Files:</t>
  </si>
  <si>
    <t>GPS    01061211.trk</t>
  </si>
  <si>
    <t>DAS    1061211x.dta (x: 1=RH,2=Pr,3=SO2,4=Mode,5=T,7=O3,8=CO)</t>
  </si>
  <si>
    <t>PSAP   11631200.psp</t>
  </si>
  <si>
    <t xml:space="preserve">       11631254.psp</t>
  </si>
  <si>
    <t>END:flight11.txt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</si>
  <si>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</si>
  <si>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</si>
  <si>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</si>
  <si>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</si>
  <si>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</si>
  <si>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</si>
  <si>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</si>
  <si>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</si>
  <si>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</si>
  <si>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</si>
  <si>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</si>
  <si>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</si>
  <si>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</si>
  <si>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</si>
  <si>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</si>
  <si>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</si>
  <si>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</si>
  <si>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</si>
  <si>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</si>
  <si>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</si>
  <si>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</si>
  <si>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</si>
  <si>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</si>
  <si>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</si>
  <si>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</si>
  <si>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</si>
  <si>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</si>
  <si>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</si>
  <si>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</si>
  <si>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</si>
  <si>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</si>
  <si>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</si>
  <si>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</si>
  <si>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</si>
  <si>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</si>
  <si>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</si>
  <si>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</si>
  <si>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</si>
  <si>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</si>
  <si>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</si>
  <si>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</si>
  <si>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</si>
  <si>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</si>
  <si>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</si>
  <si>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</si>
  <si>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</si>
  <si>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</si>
  <si>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</si>
  <si>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</si>
  <si>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</si>
  <si>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</si>
  <si>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</si>
  <si>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</si>
  <si>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N3858.79271</t>
  </si>
  <si>
    <t>W07655.36504</t>
  </si>
  <si>
    <t>W07655.36697</t>
  </si>
  <si>
    <t>N3858.79110</t>
  </si>
  <si>
    <t>W07655.34379</t>
  </si>
  <si>
    <t>N3858.78337</t>
  </si>
  <si>
    <t>W07655.30742</t>
  </si>
  <si>
    <t>N3858.75247</t>
  </si>
  <si>
    <t>W07655.28908</t>
  </si>
  <si>
    <t>N3858.71997</t>
  </si>
  <si>
    <t>W07655.25367</t>
  </si>
  <si>
    <t>N3858.68875</t>
  </si>
  <si>
    <t>W07655.21762</t>
  </si>
  <si>
    <t>N3858.67104</t>
  </si>
  <si>
    <t>W07655.17868</t>
  </si>
  <si>
    <t>N3858.67233</t>
  </si>
  <si>
    <t>W07655.17997</t>
  </si>
  <si>
    <t>N3858.66976</t>
  </si>
  <si>
    <t>W07655.17932</t>
  </si>
  <si>
    <t>N3858.66879</t>
  </si>
  <si>
    <t>W07655.17803</t>
  </si>
  <si>
    <t>N3858.66943</t>
  </si>
  <si>
    <t>W07655.17964</t>
  </si>
  <si>
    <t>W07655.18093</t>
  </si>
  <si>
    <t>N3858.67136</t>
  </si>
  <si>
    <t>W07655.18222</t>
  </si>
  <si>
    <t>N3858.67297</t>
  </si>
  <si>
    <t>W07655.18351</t>
  </si>
  <si>
    <t>N3858.67426</t>
  </si>
  <si>
    <t>W07655.18447</t>
  </si>
  <si>
    <t>N3858.67394</t>
  </si>
  <si>
    <t>W07655.18318</t>
  </si>
  <si>
    <t>N3858.67362</t>
  </si>
  <si>
    <t>W07655.18125</t>
  </si>
  <si>
    <t>N3858.67491</t>
  </si>
  <si>
    <t>N3858.67587</t>
  </si>
  <si>
    <t>N3858.67651</t>
  </si>
  <si>
    <t>W07655.18383</t>
  </si>
  <si>
    <t>N3858.67780</t>
  </si>
  <si>
    <t>N3858.67877</t>
  </si>
  <si>
    <t>W07655.18479</t>
  </si>
  <si>
    <t>N3858.67973</t>
  </si>
  <si>
    <t>W07655.18672</t>
  </si>
  <si>
    <t>N3858.68102</t>
  </si>
  <si>
    <t>W07655.18801</t>
  </si>
  <si>
    <t>W07655.18866</t>
  </si>
  <si>
    <t>N3858.68263</t>
  </si>
  <si>
    <t>N3858.68360</t>
  </si>
  <si>
    <t>N3858.68392</t>
  </si>
  <si>
    <t>N3858.68424</t>
  </si>
  <si>
    <t>W07655.18576</t>
  </si>
  <si>
    <t>N3858.68199</t>
  </si>
  <si>
    <t>N3858.67716</t>
  </si>
  <si>
    <t>W07655.17675</t>
  </si>
  <si>
    <t>N3858.66686</t>
  </si>
  <si>
    <t>W07655.14939</t>
  </si>
  <si>
    <t>N3858.64465</t>
  </si>
  <si>
    <t>W07655.12525</t>
  </si>
  <si>
    <t>N3858.66010</t>
  </si>
  <si>
    <t>W07655.13941</t>
  </si>
  <si>
    <t>N3858.75183</t>
  </si>
  <si>
    <t>W07655.23887</t>
  </si>
  <si>
    <t>N3858.92757</t>
  </si>
  <si>
    <t>W07655.44164</t>
  </si>
  <si>
    <t>N3859.14966</t>
  </si>
  <si>
    <t>W07655.69334</t>
  </si>
  <si>
    <t>N3859.38880</t>
  </si>
  <si>
    <t>W07655.91929</t>
  </si>
  <si>
    <t>N3859.63342</t>
  </si>
  <si>
    <t>W07656.15618</t>
  </si>
  <si>
    <t>N3859.87353</t>
  </si>
  <si>
    <t>W07656.41335</t>
  </si>
  <si>
    <t>N3859.94498</t>
  </si>
  <si>
    <t>W07656.76579</t>
  </si>
  <si>
    <t>N3859.81946</t>
  </si>
  <si>
    <t>W07657.10375</t>
  </si>
  <si>
    <t>N3859.54008</t>
  </si>
  <si>
    <t>W07657.25921</t>
  </si>
  <si>
    <t>N3859.18152</t>
  </si>
  <si>
    <t>W07657.19806</t>
  </si>
  <si>
    <t>N3858.89989</t>
  </si>
  <si>
    <t>W07656.96599</t>
  </si>
  <si>
    <t>N3858.58124</t>
  </si>
  <si>
    <t>W07656.63286</t>
  </si>
  <si>
    <t>N3858.29736</t>
  </si>
  <si>
    <t>W07656.29458</t>
  </si>
  <si>
    <t>N3858.00639</t>
  </si>
  <si>
    <t>W07655.94085</t>
  </si>
  <si>
    <t>N3857.72959</t>
  </si>
  <si>
    <t>W07655.62156</t>
  </si>
  <si>
    <t>N3857.52392</t>
  </si>
  <si>
    <t>N3857.61404</t>
  </si>
  <si>
    <t>W07654.66563</t>
  </si>
  <si>
    <t>N3857.92399</t>
  </si>
  <si>
    <t>W07654.43420</t>
  </si>
  <si>
    <t>N3858.22912</t>
  </si>
  <si>
    <t>W07654.61252</t>
  </si>
  <si>
    <t>N3858.53940</t>
  </si>
  <si>
    <t>W07654.97011</t>
  </si>
  <si>
    <t>N3858.81363</t>
  </si>
  <si>
    <t>W07655.31386</t>
  </si>
  <si>
    <t>N3859.06436</t>
  </si>
  <si>
    <t>W07655.66823</t>
  </si>
  <si>
    <t>N3859.30480</t>
  </si>
  <si>
    <t>W07655.95727</t>
  </si>
  <si>
    <t>N3859.68427</t>
  </si>
  <si>
    <t>W07656.14138</t>
  </si>
  <si>
    <t>N3900.06633</t>
  </si>
  <si>
    <t>W07656.05061</t>
  </si>
  <si>
    <t>N3900.39045</t>
  </si>
  <si>
    <t>W07655.75128</t>
  </si>
  <si>
    <t>N3900.72776</t>
  </si>
  <si>
    <t>W07655.34154</t>
  </si>
  <si>
    <t>N3901.02935</t>
  </si>
  <si>
    <t>W07654.95402</t>
  </si>
  <si>
    <t>N3901.29135</t>
  </si>
  <si>
    <t>W07654.51757</t>
  </si>
  <si>
    <t>N3901.54337</t>
  </si>
  <si>
    <t>W07654.07178</t>
  </si>
  <si>
    <t>N3901.75548</t>
  </si>
  <si>
    <t>W07653.57708</t>
  </si>
  <si>
    <t>N3901.97177</t>
  </si>
  <si>
    <t>W07653.02830</t>
  </si>
  <si>
    <t>N3902.17873</t>
  </si>
  <si>
    <t>W07652.52297</t>
  </si>
  <si>
    <t>N3902.42045</t>
  </si>
  <si>
    <t>W07652.05272</t>
  </si>
  <si>
    <t>N3902.67344</t>
  </si>
  <si>
    <t>W07651.59407</t>
  </si>
  <si>
    <t>N3903.00817</t>
  </si>
  <si>
    <t>W07650.96965</t>
  </si>
  <si>
    <t>N3903.21127</t>
  </si>
  <si>
    <t>W07650.55412</t>
  </si>
  <si>
    <t>N3903.40825</t>
  </si>
  <si>
    <t>W07650.07358</t>
  </si>
  <si>
    <t>N3903.63291</t>
  </si>
  <si>
    <t>W07649.49036</t>
  </si>
  <si>
    <t>N3903.80930</t>
  </si>
  <si>
    <t>W07649.03331</t>
  </si>
  <si>
    <t>N3904.01819</t>
  </si>
  <si>
    <t>W07648.54729</t>
  </si>
  <si>
    <t>N3904.22257</t>
  </si>
  <si>
    <t>W07648.06546</t>
  </si>
  <si>
    <t>N3904.36870</t>
  </si>
  <si>
    <t>W07647.59296</t>
  </si>
  <si>
    <t>N3904.40024</t>
  </si>
  <si>
    <t>W07647.09053</t>
  </si>
  <si>
    <t>N3904.15369</t>
  </si>
  <si>
    <t>W07646.60677</t>
  </si>
  <si>
    <t>N3903.93643</t>
  </si>
  <si>
    <t>W07646.18899</t>
  </si>
  <si>
    <t>N3903.85790</t>
  </si>
  <si>
    <t>W07645.69235</t>
  </si>
  <si>
    <t>N3903.82636</t>
  </si>
  <si>
    <t>W07645.08628</t>
  </si>
  <si>
    <t>N3903.81992</t>
  </si>
  <si>
    <t>W07644.47731</t>
  </si>
  <si>
    <t>N3903.97474</t>
  </si>
  <si>
    <t>W07644.04376</t>
  </si>
  <si>
    <t>N3904.34070</t>
  </si>
  <si>
    <t>W07643.82746</t>
  </si>
  <si>
    <t>N3904.69346</t>
  </si>
  <si>
    <t>W07643.85321</t>
  </si>
  <si>
    <t>N3905.02402</t>
  </si>
  <si>
    <t>W07644.06886</t>
  </si>
  <si>
    <t>N3905.07809</t>
  </si>
  <si>
    <t>W07644.52913</t>
  </si>
  <si>
    <t>N3905.08195</t>
  </si>
  <si>
    <t>W07644.92760</t>
  </si>
  <si>
    <t>N3905.10094</t>
  </si>
  <si>
    <t>W07645.27360</t>
  </si>
  <si>
    <t>N3905.12605</t>
  </si>
  <si>
    <t>W07645.66917</t>
  </si>
  <si>
    <t>N3905.14568</t>
  </si>
  <si>
    <t>W07646.07022</t>
  </si>
  <si>
    <t>N3905.14632</t>
  </si>
  <si>
    <t>W07646.42942</t>
  </si>
  <si>
    <t>N3905.04751</t>
  </si>
  <si>
    <t>W07646.78959</t>
  </si>
  <si>
    <t>N3904.74657</t>
  </si>
  <si>
    <t>W07647.01167</t>
  </si>
  <si>
    <t>N3904.42245</t>
  </si>
  <si>
    <t>W07646.92348</t>
  </si>
  <si>
    <t>N3904.18234</t>
  </si>
  <si>
    <t>W07646.63219</t>
  </si>
  <si>
    <t>N3904.12022</t>
  </si>
  <si>
    <t>W07646.17708</t>
  </si>
  <si>
    <t>N3904.14050</t>
  </si>
  <si>
    <t>W07645.69042</t>
  </si>
  <si>
    <t>N3904.02334</t>
  </si>
  <si>
    <t>W07645.24689</t>
  </si>
  <si>
    <t>N3903.83344</t>
  </si>
  <si>
    <t>W07644.82396</t>
  </si>
  <si>
    <t>N3903.67862</t>
  </si>
  <si>
    <t>W07644.38268</t>
  </si>
  <si>
    <t>N3903.51350</t>
  </si>
  <si>
    <t>W07644.01994</t>
  </si>
  <si>
    <t>N3903.16203</t>
  </si>
  <si>
    <t>W07643.79334</t>
  </si>
  <si>
    <t>N3902.82214</t>
  </si>
  <si>
    <t>W07643.55452</t>
  </si>
  <si>
    <t>N3902.60327</t>
  </si>
  <si>
    <t>W07643.19468</t>
  </si>
  <si>
    <t>N3902.56400</t>
  </si>
  <si>
    <t>W07642.69482</t>
  </si>
  <si>
    <t>N3902.77128</t>
  </si>
  <si>
    <t>W07642.33658</t>
  </si>
  <si>
    <t>N3903.15044</t>
  </si>
  <si>
    <t>W07642.21975</t>
  </si>
  <si>
    <t>N3903.45718</t>
  </si>
  <si>
    <t>N3903.73334</t>
  </si>
  <si>
    <t>W07642.57090</t>
  </si>
  <si>
    <t>N3904.00853</t>
  </si>
  <si>
    <t>W07642.87506</t>
  </si>
  <si>
    <t>N3904.30561</t>
  </si>
  <si>
    <t>W07643.22300</t>
  </si>
  <si>
    <t>N3904.52319</t>
  </si>
  <si>
    <t>W07643.54068</t>
  </si>
  <si>
    <t>N3904.68316</t>
  </si>
  <si>
    <t>W07643.89795</t>
  </si>
  <si>
    <t>N3904.84087</t>
  </si>
  <si>
    <t>W07644.33086</t>
  </si>
  <si>
    <t>N3904.95900</t>
  </si>
  <si>
    <t>W07644.85292</t>
  </si>
  <si>
    <t>N3905.00181</t>
  </si>
  <si>
    <t>W07645.28261</t>
  </si>
  <si>
    <t>N3904.97413</t>
  </si>
  <si>
    <t>W07645.76284</t>
  </si>
  <si>
    <t>N3904.78197</t>
  </si>
  <si>
    <t>W07646.17836</t>
  </si>
  <si>
    <t>N3904.42567</t>
  </si>
  <si>
    <t>W07646.43682</t>
  </si>
  <si>
    <t>N3903.94384</t>
  </si>
  <si>
    <t>W07646.44712</t>
  </si>
  <si>
    <t>N3903.55599</t>
  </si>
  <si>
    <t>W07646.13266</t>
  </si>
  <si>
    <t>N3903.34002</t>
  </si>
  <si>
    <t>W07645.59611</t>
  </si>
  <si>
    <t>N3903.43432</t>
  </si>
  <si>
    <t>W07644.94144</t>
  </si>
  <si>
    <t>N3903.78805</t>
  </si>
  <si>
    <t>W07644.56711</t>
  </si>
  <si>
    <t>N3904.20390</t>
  </si>
  <si>
    <t>W07644.42098</t>
  </si>
  <si>
    <t>N3904.54605</t>
  </si>
  <si>
    <t>W07644.49211</t>
  </si>
  <si>
    <t>N3904.87499</t>
  </si>
  <si>
    <t>W07644.71291</t>
  </si>
  <si>
    <t>N3905.07262</t>
  </si>
  <si>
    <t>W07644.97073</t>
  </si>
  <si>
    <t>N3905.17594</t>
  </si>
  <si>
    <t>W07645.33733</t>
  </si>
  <si>
    <t>N3905.15469</t>
  </si>
  <si>
    <t>W07645.77475</t>
  </si>
  <si>
    <t>N3904.99183</t>
  </si>
  <si>
    <t>W07646.14425</t>
  </si>
  <si>
    <t>N3904.69024</t>
  </si>
  <si>
    <t>W07646.39080</t>
  </si>
  <si>
    <t>N3904.24188</t>
  </si>
  <si>
    <t>W07646.45646</t>
  </si>
  <si>
    <t>N3903.87077</t>
  </si>
  <si>
    <t>W07646.29585</t>
  </si>
  <si>
    <t>N3903.55213</t>
  </si>
  <si>
    <t>W07645.97237</t>
  </si>
  <si>
    <t>N3903.36255</t>
  </si>
  <si>
    <t>W07645.46189</t>
  </si>
  <si>
    <t>N3903.36931</t>
  </si>
  <si>
    <t>W07644.90764</t>
  </si>
  <si>
    <t>N3903.52058</t>
  </si>
  <si>
    <t>W07644.49791</t>
  </si>
  <si>
    <t>N3903.76037</t>
  </si>
  <si>
    <t>W07644.18023</t>
  </si>
  <si>
    <t>N3904.13760</t>
  </si>
  <si>
    <t>W07644.03861</t>
  </si>
  <si>
    <t>N3904.45657</t>
  </si>
  <si>
    <t>W07644.04472</t>
  </si>
  <si>
    <t>N3904.80000</t>
  </si>
  <si>
    <t>W07644.17282</t>
  </si>
  <si>
    <t>N3905.06521</t>
  </si>
  <si>
    <t>W07644.38107</t>
  </si>
  <si>
    <t>N3905.23806</t>
  </si>
  <si>
    <t>W07644.68427</t>
  </si>
  <si>
    <t>N3905.31627</t>
  </si>
  <si>
    <t>W07645.01579</t>
  </si>
  <si>
    <t>N3905.26059</t>
  </si>
  <si>
    <t>W07645.42102</t>
  </si>
  <si>
    <t>N3905.04107</t>
  </si>
  <si>
    <t>W07645.74288</t>
  </si>
  <si>
    <t>N3904.66835</t>
  </si>
  <si>
    <t>W07645.80178</t>
  </si>
  <si>
    <t>N3904.28179</t>
  </si>
  <si>
    <t>W07645.54107</t>
  </si>
  <si>
    <t>N3904.05585</t>
  </si>
  <si>
    <t>W07644.99841</t>
  </si>
  <si>
    <t>N3904.07870</t>
  </si>
  <si>
    <t>W07644.47023</t>
  </si>
  <si>
    <t>N3904.29435</t>
  </si>
  <si>
    <t>W07644.06178</t>
  </si>
  <si>
    <t>N3904.57727</t>
  </si>
  <si>
    <t>W07643.85546</t>
  </si>
  <si>
    <t>N3904.89012</t>
  </si>
  <si>
    <t>W07643.83358</t>
  </si>
  <si>
    <t>N3905.10319</t>
  </si>
  <si>
    <t>W07644.00706</t>
  </si>
  <si>
    <t>N3905.26799</t>
  </si>
  <si>
    <t>W07644.32571</t>
  </si>
  <si>
    <t>N3905.28440</t>
  </si>
  <si>
    <t>W07644.71484</t>
  </si>
  <si>
    <t>N3905.21134</t>
  </si>
  <si>
    <t>W07645.09625</t>
  </si>
  <si>
    <t>N3905.01436</t>
  </si>
  <si>
    <t>W07645.41007</t>
  </si>
  <si>
    <t>N3904.61299</t>
  </si>
  <si>
    <t>W07645.56521</t>
  </si>
  <si>
    <t>N3904.23191</t>
  </si>
  <si>
    <t>W07645.39816</t>
  </si>
  <si>
    <t>N3903.93708</t>
  </si>
  <si>
    <t>W07645.00903</t>
  </si>
  <si>
    <t>N3903.80865</t>
  </si>
  <si>
    <t>W07644.49759</t>
  </si>
  <si>
    <t>N3903.92903</t>
  </si>
  <si>
    <t>W07643.94108</t>
  </si>
  <si>
    <t>N3904.17107</t>
  </si>
  <si>
    <t>W07643.61664</t>
  </si>
  <si>
    <t>N3904.46944</t>
  </si>
  <si>
    <t>W07643.42803</t>
  </si>
  <si>
    <t>N3904.83476</t>
  </si>
  <si>
    <t>W07643.36430</t>
  </si>
  <si>
    <t>N3905.14954</t>
  </si>
  <si>
    <t>W07643.53585</t>
  </si>
  <si>
    <t>N3905.34331</t>
  </si>
  <si>
    <t>W07643.81266</t>
  </si>
  <si>
    <t>N3905.46497</t>
  </si>
  <si>
    <t>W07644.17121</t>
  </si>
  <si>
    <t>N3905.48911</t>
  </si>
  <si>
    <t>W07644.59028</t>
  </si>
  <si>
    <t>N3905.34717</t>
  </si>
  <si>
    <t>W07644.96300</t>
  </si>
  <si>
    <t>N3905.07004</t>
  </si>
  <si>
    <t>W07645.24302</t>
  </si>
  <si>
    <t>N3904.75526</t>
  </si>
  <si>
    <t>W07645.40396</t>
  </si>
  <si>
    <t>N3904.33362</t>
  </si>
  <si>
    <t>W07645.40943</t>
  </si>
  <si>
    <t>N3903.96379</t>
  </si>
  <si>
    <t>W07645.20762</t>
  </si>
  <si>
    <t>N3903.69182</t>
  </si>
  <si>
    <t>W07644.85003</t>
  </si>
  <si>
    <t>N3903.53249</t>
  </si>
  <si>
    <t>W07644.37656</t>
  </si>
  <si>
    <t>N3903.47584</t>
  </si>
  <si>
    <t>W07643.84581</t>
  </si>
  <si>
    <t>N3903.57498</t>
  </si>
  <si>
    <t>W07643.40003</t>
  </si>
  <si>
    <t>N3903.83408</t>
  </si>
  <si>
    <t>W07643.08267</t>
  </si>
  <si>
    <t>N3904.18749</t>
  </si>
  <si>
    <t>W07642.93075</t>
  </si>
  <si>
    <t>N3904.50034</t>
  </si>
  <si>
    <t>W07642.90146</t>
  </si>
  <si>
    <t>N3904.81834</t>
  </si>
  <si>
    <t>W07642.99834</t>
  </si>
  <si>
    <t>W07643.25873</t>
  </si>
  <si>
    <t>N3905.17014</t>
  </si>
  <si>
    <t>W07643.58349</t>
  </si>
  <si>
    <t>N3905.10287</t>
  </si>
  <si>
    <t>W07643.97134</t>
  </si>
  <si>
    <t>N3904.88497</t>
  </si>
  <si>
    <t>W07644.29899</t>
  </si>
  <si>
    <t>N3904.59594</t>
  </si>
  <si>
    <t>W07644.48600</t>
  </si>
  <si>
    <t>N3904.22708</t>
  </si>
  <si>
    <t>W07644.49179</t>
  </si>
  <si>
    <t>N3903.86691</t>
  </si>
  <si>
    <t>W07644.27099</t>
  </si>
  <si>
    <t>N3903.62422</t>
  </si>
  <si>
    <t>W07643.85772</t>
  </si>
  <si>
    <t>N3903.51737</t>
  </si>
  <si>
    <t>W07643.21077</t>
  </si>
  <si>
    <t>N3903.57723</t>
  </si>
  <si>
    <t>W07642.64815</t>
  </si>
  <si>
    <t>N3903.75297</t>
  </si>
  <si>
    <t>W07642.20687</t>
  </si>
  <si>
    <t>N3904.05359</t>
  </si>
  <si>
    <t>W07641.86537</t>
  </si>
  <si>
    <t>N3904.35325</t>
  </si>
  <si>
    <t>W07641.68674</t>
  </si>
  <si>
    <t>N3904.68767</t>
  </si>
  <si>
    <t>W07641.73341</t>
  </si>
  <si>
    <t>N3904.98024</t>
  </si>
  <si>
    <t>W07641.94809</t>
  </si>
  <si>
    <t>N3905.15759</t>
  </si>
  <si>
    <t>W07642.28895</t>
  </si>
  <si>
    <t>N3905.26316</t>
  </si>
  <si>
    <t>W07642.61371</t>
  </si>
  <si>
    <t>N3905.35007</t>
  </si>
  <si>
    <t>W07642.93815</t>
  </si>
  <si>
    <t>N3905.40414</t>
  </si>
  <si>
    <t>W07643.34209</t>
  </si>
  <si>
    <t>N3905.34266</t>
  </si>
  <si>
    <t>W07643.71449</t>
  </si>
  <si>
    <t>N3905.19428</t>
  </si>
  <si>
    <t>W07644.00449</t>
  </si>
  <si>
    <t>N3904.91104</t>
  </si>
  <si>
    <t>W07644.23366</t>
  </si>
  <si>
    <t>N3904.47652</t>
  </si>
  <si>
    <t>W07644.22239</t>
  </si>
  <si>
    <t>N3904.06679</t>
  </si>
  <si>
    <t>W07643.91340</t>
  </si>
  <si>
    <t>W07643.40260</t>
  </si>
  <si>
    <t>N3903.88622</t>
  </si>
  <si>
    <t>W07642.77722</t>
  </si>
  <si>
    <t>N3904.14919</t>
  </si>
  <si>
    <t>W07642.28122</t>
  </si>
  <si>
    <t>N3904.52867</t>
  </si>
  <si>
    <t>W07642.09454</t>
  </si>
  <si>
    <t>N3904.90782</t>
  </si>
  <si>
    <t>W07642.18820</t>
  </si>
  <si>
    <t>N3905.12927</t>
  </si>
  <si>
    <t>W07642.53646</t>
  </si>
  <si>
    <t>N3905.21585</t>
  </si>
  <si>
    <t>W07642.89566</t>
  </si>
  <si>
    <t>N3905.19203</t>
  </si>
  <si>
    <t>W07643.27675</t>
  </si>
  <si>
    <t>N3905.03979</t>
  </si>
  <si>
    <t>W07643.60634</t>
  </si>
  <si>
    <t>N3904.79614</t>
  </si>
  <si>
    <t>W07643.83744</t>
  </si>
  <si>
    <t>N3904.49069</t>
  </si>
  <si>
    <t>W07643.94655</t>
  </si>
  <si>
    <t>N3904.12408</t>
  </si>
  <si>
    <t>W07643.92788</t>
  </si>
  <si>
    <t>N3903.73623</t>
  </si>
  <si>
    <t>W07643.70708</t>
  </si>
  <si>
    <t>N3903.46361</t>
  </si>
  <si>
    <t>W07643.30314</t>
  </si>
  <si>
    <t>N3903.36770</t>
  </si>
  <si>
    <t>W07642.78655</t>
  </si>
  <si>
    <t>N3903.50256</t>
  </si>
  <si>
    <t>W07642.18563</t>
  </si>
  <si>
    <t>N3903.79868</t>
  </si>
  <si>
    <t>W07641.81677</t>
  </si>
  <si>
    <t>N3904.19940</t>
  </si>
  <si>
    <t>W07641.68062</t>
  </si>
  <si>
    <t>N3904.51611</t>
  </si>
  <si>
    <t>W07641.72118</t>
  </si>
  <si>
    <t>N3904.75429</t>
  </si>
  <si>
    <t>W07641.89498</t>
  </si>
  <si>
    <t>N3904.95514</t>
  </si>
  <si>
    <t>W07642.21460</t>
  </si>
  <si>
    <t>N3905.05974</t>
  </si>
  <si>
    <t>W07642.53163</t>
  </si>
  <si>
    <t>N3905.08388</t>
  </si>
  <si>
    <t>W07642.91111</t>
  </si>
  <si>
    <t>N3905.00631</t>
  </si>
  <si>
    <t>W07643.25486</t>
  </si>
  <si>
    <t>N3904.80064</t>
  </si>
  <si>
    <t>W07643.56546</t>
  </si>
  <si>
    <t>N3904.47556</t>
  </si>
  <si>
    <t>W07643.81330</t>
  </si>
  <si>
    <t>W07643.89087</t>
  </si>
  <si>
    <t>N3903.64740</t>
  </si>
  <si>
    <t>W07643.65494</t>
  </si>
  <si>
    <t>N3903.40278</t>
  </si>
  <si>
    <t>W07643.12129</t>
  </si>
  <si>
    <t>N3903.34806</t>
  </si>
  <si>
    <t>W07642.47595</t>
  </si>
  <si>
    <t>N3903.33648</t>
  </si>
  <si>
    <t>W07641.92717</t>
  </si>
  <si>
    <t>N3903.57079</t>
  </si>
  <si>
    <t>W07641.45210</t>
  </si>
  <si>
    <t>N3903.93161</t>
  </si>
  <si>
    <t>W07641.24321</t>
  </si>
  <si>
    <t>N3904.35936</t>
  </si>
  <si>
    <t>W07641.35908</t>
  </si>
  <si>
    <t>N3904.63971</t>
  </si>
  <si>
    <t>W07641.65552</t>
  </si>
  <si>
    <t>N3904.81802</t>
  </si>
  <si>
    <t>W07642.05592</t>
  </si>
  <si>
    <t>N3904.86695</t>
  </si>
  <si>
    <t>W07642.47692</t>
  </si>
  <si>
    <t>N3904.77135</t>
  </si>
  <si>
    <t>W07642.94169</t>
  </si>
  <si>
    <t>N3904.56890</t>
  </si>
  <si>
    <t>W07643.30089</t>
  </si>
  <si>
    <t>N3904.15949</t>
  </si>
  <si>
    <t>W07643.55162</t>
  </si>
  <si>
    <t>N3903.74042</t>
  </si>
  <si>
    <t>W07643.59411</t>
  </si>
  <si>
    <t>N3903.27564</t>
  </si>
  <si>
    <t>W07643.42932</t>
  </si>
  <si>
    <t>N3902.75809</t>
  </si>
  <si>
    <t>W07643.23426</t>
  </si>
  <si>
    <t>N3902.22315</t>
  </si>
  <si>
    <t>W07643.24070</t>
  </si>
  <si>
    <t>N3901.77640</t>
  </si>
  <si>
    <t>W07643.19628</t>
  </si>
  <si>
    <t>N3901.25369</t>
  </si>
  <si>
    <t>W07643.02795</t>
  </si>
  <si>
    <t>N3900.81627</t>
  </si>
  <si>
    <t>W07643.01765</t>
  </si>
  <si>
    <t>N3900.38304</t>
  </si>
  <si>
    <t>W07643.08202</t>
  </si>
  <si>
    <t>N3859.90346</t>
  </si>
  <si>
    <t>W07643.13867</t>
  </si>
  <si>
    <t>N3859.41198</t>
  </si>
  <si>
    <t>W07643.20208</t>
  </si>
  <si>
    <t>N3858.88734</t>
  </si>
  <si>
    <t>W07643.26999</t>
  </si>
  <si>
    <t>N3858.23974</t>
  </si>
  <si>
    <t>W07643.35110</t>
  </si>
  <si>
    <t>N3857.80523</t>
  </si>
  <si>
    <t>W07643.40904</t>
  </si>
  <si>
    <t>N3857.28477</t>
  </si>
  <si>
    <t>W07643.47920</t>
  </si>
  <si>
    <t>N3856.81098</t>
  </si>
  <si>
    <t>W07643.54390</t>
  </si>
  <si>
    <t>N3856.33334</t>
  </si>
  <si>
    <t>W07643.61085</t>
  </si>
  <si>
    <t>N3855.86663</t>
  </si>
  <si>
    <t>W07643.69485</t>
  </si>
  <si>
    <t>N3855.39928</t>
  </si>
  <si>
    <t>W07643.77210</t>
  </si>
  <si>
    <t>N3854.87979</t>
  </si>
  <si>
    <t>W07643.86287</t>
  </si>
  <si>
    <t>N3854.44431</t>
  </si>
  <si>
    <t>W07643.94366</t>
  </si>
  <si>
    <t>N3853.88362</t>
  </si>
  <si>
    <t>W07644.05631</t>
  </si>
  <si>
    <t>N3853.40404</t>
  </si>
  <si>
    <t>W07644.15834</t>
  </si>
  <si>
    <t>N3852.93637</t>
  </si>
  <si>
    <t>W07644.28129</t>
  </si>
  <si>
    <t>N3852.43104</t>
  </si>
  <si>
    <t>W07644.40714</t>
  </si>
  <si>
    <t>N3851.92121</t>
  </si>
  <si>
    <t>W07644.55198</t>
  </si>
  <si>
    <t>N3851.40784</t>
  </si>
  <si>
    <t>W07644.69779</t>
  </si>
  <si>
    <t>N3850.95207</t>
  </si>
  <si>
    <t>W07644.84005</t>
  </si>
  <si>
    <t>N3850.53462</t>
  </si>
  <si>
    <t>W07644.97105</t>
  </si>
  <si>
    <t>N3850.03701</t>
  </si>
  <si>
    <t>W07645.15870</t>
  </si>
  <si>
    <t>N3849.69938</t>
  </si>
  <si>
    <t>W07645.51243</t>
  </si>
  <si>
    <t>N3849.57546</t>
  </si>
  <si>
    <t>W07646.00842</t>
  </si>
  <si>
    <t>N3849.28803</t>
  </si>
  <si>
    <t>W07646.37277</t>
  </si>
  <si>
    <t>N3848.86639</t>
  </si>
  <si>
    <t>W07646.68595</t>
  </si>
  <si>
    <t>N3848.39679</t>
  </si>
  <si>
    <t>W07646.80085</t>
  </si>
  <si>
    <t>N3847.87472</t>
  </si>
  <si>
    <t>W07646.87713</t>
  </si>
  <si>
    <t>N3847.38323</t>
  </si>
  <si>
    <t>W07646.89806</t>
  </si>
  <si>
    <t>N3846.90333</t>
  </si>
  <si>
    <t>W07646.97369</t>
  </si>
  <si>
    <t>N3846.45111</t>
  </si>
  <si>
    <t>W07647.12722</t>
  </si>
  <si>
    <t>N3845.95898</t>
  </si>
  <si>
    <t>W07647.28590</t>
  </si>
  <si>
    <t>N3845.46782</t>
  </si>
  <si>
    <t>W07647.46711</t>
  </si>
  <si>
    <t>N3845.05905</t>
  </si>
  <si>
    <t>W07647.61903</t>
  </si>
  <si>
    <t>N3844.61101</t>
  </si>
  <si>
    <t>W07647.80636</t>
  </si>
  <si>
    <t>N3844.13722</t>
  </si>
  <si>
    <t>W07648.05130</t>
  </si>
  <si>
    <t>N3843.64220</t>
  </si>
  <si>
    <t>W07648.25279</t>
  </si>
  <si>
    <t>N3843.16390</t>
  </si>
  <si>
    <t>W07648.45749</t>
  </si>
  <si>
    <t>N3842.73003</t>
  </si>
  <si>
    <t>W07648.64289</t>
  </si>
  <si>
    <t>N3842.16065</t>
  </si>
  <si>
    <t>W07648.86626</t>
  </si>
  <si>
    <t>N3841.73482</t>
  </si>
  <si>
    <t>W07649.00080</t>
  </si>
  <si>
    <t>N3841.25460</t>
  </si>
  <si>
    <t>W07649.19456</t>
  </si>
  <si>
    <t>N3840.86482</t>
  </si>
  <si>
    <t>W07649.36773</t>
  </si>
  <si>
    <t>N3840.43030</t>
  </si>
  <si>
    <t>W07649.56760</t>
  </si>
  <si>
    <t>N3839.99804</t>
  </si>
  <si>
    <t>W07649.77682</t>
  </si>
  <si>
    <t>N3839.52812</t>
  </si>
  <si>
    <t>W07650.00470</t>
  </si>
  <si>
    <t>N3839.10615</t>
  </si>
  <si>
    <t>W07650.23676</t>
  </si>
  <si>
    <t>N3838.67839</t>
  </si>
  <si>
    <t>W07650.47044</t>
  </si>
  <si>
    <t>N3838.25353</t>
  </si>
  <si>
    <t>W07650.70862</t>
  </si>
  <si>
    <t>N3837.83060</t>
  </si>
  <si>
    <t>W07650.95195</t>
  </si>
  <si>
    <t>N3837.39061</t>
  </si>
  <si>
    <t>W07651.21555</t>
  </si>
  <si>
    <t>N3836.91908</t>
  </si>
  <si>
    <t>W07651.47884</t>
  </si>
  <si>
    <t>N3836.48424</t>
  </si>
  <si>
    <t>W07651.73633</t>
  </si>
  <si>
    <t>N3836.06066</t>
  </si>
  <si>
    <t>W07651.98578</t>
  </si>
  <si>
    <t>N3835.63773</t>
  </si>
  <si>
    <t>W07652.23136</t>
  </si>
  <si>
    <t>N3835.21963</t>
  </si>
  <si>
    <t>W07652.48660</t>
  </si>
  <si>
    <t>N3834.79509</t>
  </si>
  <si>
    <t>W07652.74409</t>
  </si>
  <si>
    <t>N3834.32131</t>
  </si>
  <si>
    <t>W07653.03409</t>
  </si>
  <si>
    <t>N3833.90352</t>
  </si>
  <si>
    <t>W07653.29223</t>
  </si>
  <si>
    <t>N3833.44100</t>
  </si>
  <si>
    <t>W07653.58673</t>
  </si>
  <si>
    <t>N3833.05927</t>
  </si>
  <si>
    <t>W07653.82202</t>
  </si>
  <si>
    <t>N3832.59225</t>
  </si>
  <si>
    <t>W07654.12940</t>
  </si>
  <si>
    <t>N3832.17768</t>
  </si>
  <si>
    <t>W07654.39301</t>
  </si>
  <si>
    <t>N3831.76377</t>
  </si>
  <si>
    <t>W07654.65919</t>
  </si>
  <si>
    <t>N3831.35210</t>
  </si>
  <si>
    <t>W07654.92634</t>
  </si>
  <si>
    <t>N3830.93786</t>
  </si>
  <si>
    <t>W07655.19638</t>
  </si>
  <si>
    <t>N3830.48210</t>
  </si>
  <si>
    <t>W07655.48348</t>
  </si>
  <si>
    <t>N3830.07784</t>
  </si>
  <si>
    <t>W07655.75192</t>
  </si>
  <si>
    <t>N3829.66263</t>
  </si>
  <si>
    <t>W07656.03516</t>
  </si>
  <si>
    <t>N3829.25547</t>
  </si>
  <si>
    <t>W07656.30231</t>
  </si>
  <si>
    <t>N3828.84155</t>
  </si>
  <si>
    <t>W07656.58909</t>
  </si>
  <si>
    <t>N3828.42216</t>
  </si>
  <si>
    <t>W07656.86911</t>
  </si>
  <si>
    <t>N3827.97541</t>
  </si>
  <si>
    <t>W07657.16652</t>
  </si>
  <si>
    <t>N3827.55892</t>
  </si>
  <si>
    <t>W07657.45137</t>
  </si>
  <si>
    <t>N3827.13792</t>
  </si>
  <si>
    <t>W07657.73525</t>
  </si>
  <si>
    <t>N3826.75490</t>
  </si>
  <si>
    <t>W07657.98920</t>
  </si>
  <si>
    <t>N3826.29689</t>
  </si>
  <si>
    <t>W07658.29884</t>
  </si>
  <si>
    <t>N3825.87975</t>
  </si>
  <si>
    <t>W07658.58530</t>
  </si>
  <si>
    <t>N3825.38923</t>
  </si>
  <si>
    <t>W07658.93002</t>
  </si>
  <si>
    <t>N3824.93057</t>
  </si>
  <si>
    <t>W07659.25800</t>
  </si>
  <si>
    <t>N3824.38662</t>
  </si>
  <si>
    <t>W07659.63329</t>
  </si>
  <si>
    <t>N3823.92828</t>
  </si>
  <si>
    <t>W07659.95322</t>
  </si>
  <si>
    <t>N3823.34152</t>
  </si>
  <si>
    <t>W07700.35845</t>
  </si>
  <si>
    <t>N3822.91602</t>
  </si>
  <si>
    <t>W07700.64330</t>
  </si>
  <si>
    <t>N3822.49534</t>
  </si>
  <si>
    <t>W07700.93169</t>
  </si>
  <si>
    <t>N3822.06597</t>
  </si>
  <si>
    <t>W07701.23747</t>
  </si>
  <si>
    <t>N3821.63725</t>
  </si>
  <si>
    <t>W07701.53616</t>
  </si>
  <si>
    <t>N3821.20756</t>
  </si>
  <si>
    <t>W07701.83581</t>
  </si>
  <si>
    <t>N3820.81295</t>
  </si>
  <si>
    <t>W07702.11777</t>
  </si>
  <si>
    <t>N3820.42542</t>
  </si>
  <si>
    <t>W07702.38073</t>
  </si>
  <si>
    <t>N3819.99638</t>
  </si>
  <si>
    <t>W07702.67105</t>
  </si>
  <si>
    <t>N3819.55285</t>
  </si>
  <si>
    <t>W07702.98069</t>
  </si>
  <si>
    <t>N3819.14601</t>
  </si>
  <si>
    <t>W07703.26071</t>
  </si>
  <si>
    <t>N3818.74175</t>
  </si>
  <si>
    <t>W07703.53912</t>
  </si>
  <si>
    <t>N3818.25863</t>
  </si>
  <si>
    <t>W07703.87064</t>
  </si>
  <si>
    <t>N3817.86145</t>
  </si>
  <si>
    <t>W07704.16097</t>
  </si>
  <si>
    <t>N3817.42114</t>
  </si>
  <si>
    <t>W07704.47285</t>
  </si>
  <si>
    <t>N3816.98951</t>
  </si>
  <si>
    <t>W07704.78217</t>
  </si>
  <si>
    <t>N3816.56047</t>
  </si>
  <si>
    <t>W07705.08150</t>
  </si>
  <si>
    <t>N3816.16811</t>
  </si>
  <si>
    <t>W07705.35509</t>
  </si>
  <si>
    <t>N3815.77544</t>
  </si>
  <si>
    <t>W07705.62642</t>
  </si>
  <si>
    <t>N3815.36313</t>
  </si>
  <si>
    <t>W07705.90097</t>
  </si>
  <si>
    <t>N3814.89321</t>
  </si>
  <si>
    <t>W07706.21479</t>
  </si>
  <si>
    <t>N3814.45096</t>
  </si>
  <si>
    <t>W07706.52442</t>
  </si>
  <si>
    <t>N3814.04799</t>
  </si>
  <si>
    <t>W07706.80380</t>
  </si>
  <si>
    <t>N3813.69877</t>
  </si>
  <si>
    <t>W07707.03104</t>
  </si>
  <si>
    <t>N3813.35695</t>
  </si>
  <si>
    <t>W07707.25216</t>
  </si>
  <si>
    <t>N3812.91502</t>
  </si>
  <si>
    <t>W07707.54827</t>
  </si>
  <si>
    <t>N3812.54263</t>
  </si>
  <si>
    <t>W07707.80416</t>
  </si>
  <si>
    <t>N3812.17892</t>
  </si>
  <si>
    <t>W07708.04845</t>
  </si>
  <si>
    <t>N3811.78077</t>
  </si>
  <si>
    <t>W07708.33620</t>
  </si>
  <si>
    <t>N3811.44507</t>
  </si>
  <si>
    <t>W07708.56987</t>
  </si>
  <si>
    <t>N3811.09037</t>
  </si>
  <si>
    <t>W07708.81996</t>
  </si>
  <si>
    <t>N3810.71250</t>
  </si>
  <si>
    <t>W07709.09612</t>
  </si>
  <si>
    <t>N3810.30116</t>
  </si>
  <si>
    <t>W07709.38419</t>
  </si>
  <si>
    <t>N3809.96577</t>
  </si>
  <si>
    <t>W07709.61207</t>
  </si>
  <si>
    <t>N3809.63200</t>
  </si>
  <si>
    <t>W07709.84189</t>
  </si>
  <si>
    <t>N3809.26282</t>
  </si>
  <si>
    <t>W07710.10324</t>
  </si>
  <si>
    <t>N3808.92840</t>
  </si>
  <si>
    <t>W07710.34625</t>
  </si>
  <si>
    <t>N3808.55794</t>
  </si>
  <si>
    <t>W07710.60889</t>
  </si>
  <si>
    <t>N3808.17266</t>
  </si>
  <si>
    <t>W07710.85737</t>
  </si>
  <si>
    <t>N3807.76100</t>
  </si>
  <si>
    <t>W07711.10392</t>
  </si>
  <si>
    <t>N3807.41371</t>
  </si>
  <si>
    <t>W07711.31925</t>
  </si>
  <si>
    <t>N3807.05483</t>
  </si>
  <si>
    <t>W07711.54294</t>
  </si>
  <si>
    <t>N3806.63318</t>
  </si>
  <si>
    <t>W07711.79271</t>
  </si>
  <si>
    <t>N3806.14202</t>
  </si>
  <si>
    <t>W07712.09269</t>
  </si>
  <si>
    <t>N3805.74548</t>
  </si>
  <si>
    <t>W07712.33537</t>
  </si>
  <si>
    <t>N3805.37019</t>
  </si>
  <si>
    <t>W07712.55650</t>
  </si>
  <si>
    <t>N3804.98556</t>
  </si>
  <si>
    <t>W07712.78019</t>
  </si>
  <si>
    <t>N3804.59739</t>
  </si>
  <si>
    <t>W07713.01065</t>
  </si>
  <si>
    <t>N3804.18862</t>
  </si>
  <si>
    <t>W07713.23338</t>
  </si>
  <si>
    <t>N3803.84358</t>
  </si>
  <si>
    <t>W07713.44130</t>
  </si>
  <si>
    <t>N3803.43127</t>
  </si>
  <si>
    <t>W07713.68270</t>
  </si>
  <si>
    <t>N3803.06531</t>
  </si>
  <si>
    <t>W07713.89932</t>
  </si>
  <si>
    <t>N3802.65461</t>
  </si>
  <si>
    <t>W07714.14908</t>
  </si>
  <si>
    <t>N3802.31086</t>
  </si>
  <si>
    <t>W07714.35089</t>
  </si>
  <si>
    <t>N3801.93846</t>
  </si>
  <si>
    <t>W07714.57813</t>
  </si>
  <si>
    <t>N3801.52164</t>
  </si>
  <si>
    <t>W07714.82339</t>
  </si>
  <si>
    <t>N3801.11738</t>
  </si>
  <si>
    <t>W07715.07123</t>
  </si>
  <si>
    <t>N3800.65486</t>
  </si>
  <si>
    <t>W07715.35157</t>
  </si>
  <si>
    <t>N3800.22260</t>
  </si>
  <si>
    <t>W07715.61067</t>
  </si>
  <si>
    <t>N3759.76362</t>
  </si>
  <si>
    <t>W07715.87718</t>
  </si>
  <si>
    <t>N3759.34165</t>
  </si>
  <si>
    <t>W07716.13918</t>
  </si>
  <si>
    <t>N3758.86497</t>
  </si>
  <si>
    <t>W07716.43722</t>
  </si>
  <si>
    <t>N3758.46360</t>
  </si>
  <si>
    <t>W07716.68731</t>
  </si>
  <si>
    <t>N3758.01621</t>
  </si>
  <si>
    <t>W07716.96798</t>
  </si>
  <si>
    <t>N3757.53148</t>
  </si>
  <si>
    <t>W07717.26796</t>
  </si>
  <si>
    <t>N3757.08892</t>
  </si>
  <si>
    <t>W07717.55184</t>
  </si>
  <si>
    <t>N3756.60419</t>
  </si>
  <si>
    <t>W07717.85439</t>
  </si>
  <si>
    <t>N3756.16034</t>
  </si>
  <si>
    <t>W07718.13216</t>
  </si>
  <si>
    <t>N3755.76251</t>
  </si>
  <si>
    <t>W07718.38418</t>
  </si>
  <si>
    <t>N3755.16062</t>
  </si>
  <si>
    <t>W07718.77042</t>
  </si>
  <si>
    <t>N3754.76634</t>
  </si>
  <si>
    <t>W07719.03661</t>
  </si>
  <si>
    <t>N3754.22207</t>
  </si>
  <si>
    <t>W07719.39999</t>
  </si>
  <si>
    <t>N3753.82971</t>
  </si>
  <si>
    <t>W07719.67132</t>
  </si>
  <si>
    <t>N3753.35625</t>
  </si>
  <si>
    <t>W07719.98546</t>
  </si>
  <si>
    <t>N3752.96357</t>
  </si>
  <si>
    <t>W07720.25100</t>
  </si>
  <si>
    <t>N3752.45374</t>
  </si>
  <si>
    <t>W07720.59990</t>
  </si>
  <si>
    <t>N3751.95131</t>
  </si>
  <si>
    <t>W07720.95524</t>
  </si>
  <si>
    <t>N3751.56539</t>
  </si>
  <si>
    <t>W07721.23527</t>
  </si>
  <si>
    <t>N3751.13635</t>
  </si>
  <si>
    <t>W07721.54329</t>
  </si>
  <si>
    <t>N3750.75075</t>
  </si>
  <si>
    <t>W07721.82428</t>
  </si>
  <si>
    <t>N3750.36065</t>
  </si>
  <si>
    <t>W07722.11074</t>
  </si>
  <si>
    <t>N3749.89266</t>
  </si>
  <si>
    <t>W07722.45707</t>
  </si>
  <si>
    <t>N3749.43336</t>
  </si>
  <si>
    <t>W07722.80307</t>
  </si>
  <si>
    <t>N3749.00463</t>
  </si>
  <si>
    <t>W07723.06990</t>
  </si>
  <si>
    <t>N3748.57494</t>
  </si>
  <si>
    <t>W07723.31419</t>
  </si>
  <si>
    <t>N3748.14751</t>
  </si>
  <si>
    <t>W07723.55784</t>
  </si>
  <si>
    <t>N3747.67984</t>
  </si>
  <si>
    <t>W07723.82113</t>
  </si>
  <si>
    <t>N3747.25658</t>
  </si>
  <si>
    <t>W07724.05802</t>
  </si>
  <si>
    <t>N3746.84041</t>
  </si>
  <si>
    <t>W07724.25597</t>
  </si>
  <si>
    <t>N3746.47542</t>
  </si>
  <si>
    <t>W07724.44523</t>
  </si>
  <si>
    <t>N3746.04412</t>
  </si>
  <si>
    <t>W07724.67021</t>
  </si>
  <si>
    <t>N3745.66818</t>
  </si>
  <si>
    <t>W07724.84273</t>
  </si>
  <si>
    <t>N3745.26617</t>
  </si>
  <si>
    <t>W07725.07673</t>
  </si>
  <si>
    <t>N3744.93111</t>
  </si>
  <si>
    <t>W07725.37799</t>
  </si>
  <si>
    <t>N3744.57770</t>
  </si>
  <si>
    <t>W07725.71370</t>
  </si>
  <si>
    <t>N3744.21979</t>
  </si>
  <si>
    <t>W07726.00692</t>
  </si>
  <si>
    <t>N3743.80233</t>
  </si>
  <si>
    <t>W07726.30528</t>
  </si>
  <si>
    <t>N3743.41158</t>
  </si>
  <si>
    <t>W07726.46815</t>
  </si>
  <si>
    <t>N3742.96516</t>
  </si>
  <si>
    <t>W07726.46718</t>
  </si>
  <si>
    <t>N3742.52581</t>
  </si>
  <si>
    <t>W07726.26891</t>
  </si>
  <si>
    <t>N3742.11962</t>
  </si>
  <si>
    <t>W07725.96121</t>
  </si>
  <si>
    <t>N3741.95804</t>
  </si>
  <si>
    <t>W07725.42337</t>
  </si>
  <si>
    <t>N3742.13635</t>
  </si>
  <si>
    <t>W07724.95506</t>
  </si>
  <si>
    <t>N3742.59791</t>
  </si>
  <si>
    <t>W07724.69596</t>
  </si>
  <si>
    <t>N3743.01344</t>
  </si>
  <si>
    <t>W07724.90742</t>
  </si>
  <si>
    <t>N3743.38551</t>
  </si>
  <si>
    <t>W07725.23283</t>
  </si>
  <si>
    <t>N3743.70577</t>
  </si>
  <si>
    <t>W07725.52991</t>
  </si>
  <si>
    <t>N3744.09587</t>
  </si>
  <si>
    <t>W07725.86143</t>
  </si>
  <si>
    <t>N3744.46408</t>
  </si>
  <si>
    <t>W07726.19102</t>
  </si>
  <si>
    <t>N3744.71321</t>
  </si>
  <si>
    <t>W07726.56439</t>
  </si>
  <si>
    <t>N3744.71707</t>
  </si>
  <si>
    <t>W07727.02916</t>
  </si>
  <si>
    <t>N3744.52427</t>
  </si>
  <si>
    <t>W07727.34105</t>
  </si>
  <si>
    <t>N3744.16571</t>
  </si>
  <si>
    <t>W07727.39576</t>
  </si>
  <si>
    <t>N3743.85061</t>
  </si>
  <si>
    <t>W07727.15919</t>
  </si>
  <si>
    <t>N3743.52070</t>
  </si>
  <si>
    <t>W07726.91458</t>
  </si>
  <si>
    <t>N3743.24100</t>
  </si>
  <si>
    <t>W07726.71727</t>
  </si>
  <si>
    <t>N3742.92364</t>
  </si>
  <si>
    <t>W07726.47555</t>
  </si>
  <si>
    <t>N3742.62655</t>
  </si>
  <si>
    <t>W07726.26312</t>
  </si>
  <si>
    <t>N3742.35522</t>
  </si>
  <si>
    <t>W07726.06067</t>
  </si>
  <si>
    <t>N3742.06876</t>
  </si>
  <si>
    <t>W07725.83922</t>
  </si>
  <si>
    <t>N3741.78423</t>
  </si>
  <si>
    <t>W07725.60394</t>
  </si>
  <si>
    <t>N3741.59144</t>
  </si>
  <si>
    <t>W07725.33100</t>
  </si>
  <si>
    <t>N3741.53447</t>
  </si>
  <si>
    <t>W07724.90099</t>
  </si>
  <si>
    <t>N3741.67995</t>
  </si>
  <si>
    <t>W07724.49608</t>
  </si>
  <si>
    <t>N3741.80161</t>
  </si>
  <si>
    <t>W07724.07412</t>
  </si>
  <si>
    <t>N3741.83605</t>
  </si>
  <si>
    <t>W07723.59808</t>
  </si>
  <si>
    <t>N3741.89785</t>
  </si>
  <si>
    <t>W07723.17289</t>
  </si>
  <si>
    <t>N3742.16758</t>
  </si>
  <si>
    <t>W07722.86294</t>
  </si>
  <si>
    <t>N3742.53193</t>
  </si>
  <si>
    <t>W07722.84813</t>
  </si>
  <si>
    <t>N3742.87793</t>
  </si>
  <si>
    <t>W07723.10981</t>
  </si>
  <si>
    <t>N3743.10452</t>
  </si>
  <si>
    <t>W07723.45324</t>
  </si>
  <si>
    <t>N3743.24035</t>
  </si>
  <si>
    <t>W07723.89516</t>
  </si>
  <si>
    <t>N3743.32726</t>
  </si>
  <si>
    <t>W07724.40017</t>
  </si>
  <si>
    <t>N3743.33530</t>
  </si>
  <si>
    <t>W07724.83018</t>
  </si>
  <si>
    <t>N3743.32629</t>
  </si>
  <si>
    <t>W07725.25826</t>
  </si>
  <si>
    <t>N3743.24969</t>
  </si>
  <si>
    <t>W07725.69535</t>
  </si>
  <si>
    <t>N3743.06300</t>
  </si>
  <si>
    <t>W07726.13373</t>
  </si>
  <si>
    <t>N3742.81678</t>
  </si>
  <si>
    <t>W07726.43628</t>
  </si>
  <si>
    <t>N3742.45017</t>
  </si>
  <si>
    <t>W07726.62972</t>
  </si>
  <si>
    <t>N3742.12638</t>
  </si>
  <si>
    <t>W07726.62425</t>
  </si>
  <si>
    <t>N3741.78777</t>
  </si>
  <si>
    <t>W07726.47394</t>
  </si>
  <si>
    <t>N3741.46462</t>
  </si>
  <si>
    <t>W07726.25894</t>
  </si>
  <si>
    <t>N3741.18782</t>
  </si>
  <si>
    <t>W07726.00756</t>
  </si>
  <si>
    <t>N3741.02174</t>
  </si>
  <si>
    <t>W07725.62486</t>
  </si>
  <si>
    <t>N3741.12087</t>
  </si>
  <si>
    <t>W07725.13402</t>
  </si>
  <si>
    <t>N3741.38190</t>
  </si>
  <si>
    <t>W07724.79767</t>
  </si>
  <si>
    <t>N3741.67609</t>
  </si>
  <si>
    <t>W07724.57526</t>
  </si>
  <si>
    <t>N3742.03947</t>
  </si>
  <si>
    <t>W07724.46196</t>
  </si>
  <si>
    <t>N3742.43247</t>
  </si>
  <si>
    <t>W07724.53020</t>
  </si>
  <si>
    <t>N3742.72440</t>
  </si>
  <si>
    <t>W07724.70690</t>
  </si>
  <si>
    <t>N3742.93651</t>
  </si>
  <si>
    <t>W07725.06417</t>
  </si>
  <si>
    <t>N3743.01826</t>
  </si>
  <si>
    <t>W07725.51446</t>
  </si>
  <si>
    <t>N3742.95582</t>
  </si>
  <si>
    <t>W07725.99372</t>
  </si>
  <si>
    <t>N3742.74983</t>
  </si>
  <si>
    <t>W07726.31816</t>
  </si>
  <si>
    <t>N3742.40543</t>
  </si>
  <si>
    <t>W07726.54926</t>
  </si>
  <si>
    <t>N3742.04108</t>
  </si>
  <si>
    <t>W07726.52608</t>
  </si>
  <si>
    <t>N3741.68092</t>
  </si>
  <si>
    <t>W07726.29659</t>
  </si>
  <si>
    <t>N3741.45046</t>
  </si>
  <si>
    <t>W07725.92774</t>
  </si>
  <si>
    <t>N3741.32590</t>
  </si>
  <si>
    <t>W07725.46457</t>
  </si>
  <si>
    <t>W07724.94894</t>
  </si>
  <si>
    <t>N3741.48458</t>
  </si>
  <si>
    <t>W07724.51507</t>
  </si>
  <si>
    <t>N3741.73724</t>
  </si>
  <si>
    <t>W07724.17196</t>
  </si>
  <si>
    <t>N3742.03915</t>
  </si>
  <si>
    <t>W07723.93153</t>
  </si>
  <si>
    <t>N3742.38001</t>
  </si>
  <si>
    <t>W07723.80150</t>
  </si>
  <si>
    <t>N3742.73567</t>
  </si>
  <si>
    <t>W07723.85879</t>
  </si>
  <si>
    <t>N3743.06751</t>
  </si>
  <si>
    <t>W07724.09117</t>
  </si>
  <si>
    <t>N3743.28734</t>
  </si>
  <si>
    <t>W07724.42270</t>
  </si>
  <si>
    <t>N3743.33884</t>
  </si>
  <si>
    <t>W07724.92352</t>
  </si>
  <si>
    <t>N3743.20398</t>
  </si>
  <si>
    <t>W07725.36512</t>
  </si>
  <si>
    <t>N3742.94971</t>
  </si>
  <si>
    <t>W07725.69793</t>
  </si>
  <si>
    <t>N3742.63814</t>
  </si>
  <si>
    <t>W07725.93353</t>
  </si>
  <si>
    <t>N3742.28441</t>
  </si>
  <si>
    <t>W07726.01947</t>
  </si>
  <si>
    <t>N3741.91040</t>
  </si>
  <si>
    <t>W07725.98149</t>
  </si>
  <si>
    <t>N3741.52771</t>
  </si>
  <si>
    <t>W07725.82088</t>
  </si>
  <si>
    <t>N3741.23352</t>
  </si>
  <si>
    <t>W07725.49225</t>
  </si>
  <si>
    <t>N3741.00532</t>
  </si>
  <si>
    <t>W07725.05774</t>
  </si>
  <si>
    <t>N3740.92228</t>
  </si>
  <si>
    <t>W07724.51893</t>
  </si>
  <si>
    <t>N3740.99438</t>
  </si>
  <si>
    <t>W07724.05126</t>
  </si>
  <si>
    <t>N3741.27343</t>
  </si>
  <si>
    <t>W07723.61900</t>
  </si>
  <si>
    <t>N3741.64422</t>
  </si>
  <si>
    <t>W07723.38146</t>
  </si>
  <si>
    <t>N3741.96834</t>
  </si>
  <si>
    <t>W07723.35217</t>
  </si>
  <si>
    <t>N3742.31950</t>
  </si>
  <si>
    <t>W07723.46257</t>
  </si>
  <si>
    <t>N3742.62012</t>
  </si>
  <si>
    <t>W07723.62222</t>
  </si>
  <si>
    <t>N3742.89145</t>
  </si>
  <si>
    <t>W07723.81695</t>
  </si>
  <si>
    <t>N3743.15023</t>
  </si>
  <si>
    <t>W07724.08216</t>
  </si>
  <si>
    <t>N3743.32275</t>
  </si>
  <si>
    <t>W07724.40081</t>
  </si>
  <si>
    <t>N3743.38905</t>
  </si>
  <si>
    <t>W07724.78061</t>
  </si>
  <si>
    <t>N3743.34592</t>
  </si>
  <si>
    <t>W07725.20225</t>
  </si>
  <si>
    <t>N3743.16922</t>
  </si>
  <si>
    <t>W07725.56242</t>
  </si>
  <si>
    <t>N3742.90272</t>
  </si>
  <si>
    <t>W07725.79931</t>
  </si>
  <si>
    <t>N3742.52678</t>
  </si>
  <si>
    <t>W07725.97215</t>
  </si>
  <si>
    <t>N3742.17305</t>
  </si>
  <si>
    <t>W07726.03138</t>
  </si>
  <si>
    <t>N3741.81996</t>
  </si>
  <si>
    <t>W07725.93707</t>
  </si>
  <si>
    <t>N3741.51194</t>
  </si>
  <si>
    <t>W07725.56306</t>
  </si>
  <si>
    <t>N3741.37482</t>
  </si>
  <si>
    <t>W07725.04325</t>
  </si>
  <si>
    <t>N3741.42729</t>
  </si>
  <si>
    <t>W07724.52827</t>
  </si>
  <si>
    <t>N3741.61880</t>
  </si>
  <si>
    <t>W07724.08506</t>
  </si>
  <si>
    <t>N3741.93648</t>
  </si>
  <si>
    <t>W07723.71942</t>
  </si>
  <si>
    <t>N3742.31917</t>
  </si>
  <si>
    <t>W07723.52566</t>
  </si>
  <si>
    <t>N3742.72376</t>
  </si>
  <si>
    <t>W07723.52244</t>
  </si>
  <si>
    <t>N3743.06494</t>
  </si>
  <si>
    <t>W07723.72489</t>
  </si>
  <si>
    <t>N3743.26063</t>
  </si>
  <si>
    <t>W07724.14718</t>
  </si>
  <si>
    <t>N3743.32886</t>
  </si>
  <si>
    <t>W07724.57172</t>
  </si>
  <si>
    <t>N3743.37135</t>
  </si>
  <si>
    <t>W07724.95184</t>
  </si>
  <si>
    <t>N3743.36974</t>
  </si>
  <si>
    <t>W07725.40117</t>
  </si>
  <si>
    <t>N3743.20977</t>
  </si>
  <si>
    <t>W07725.81347</t>
  </si>
  <si>
    <t>N3742.94166</t>
  </si>
  <si>
    <t>W07726.09414</t>
  </si>
  <si>
    <t>N3742.55800</t>
  </si>
  <si>
    <t>W07726.27986</t>
  </si>
  <si>
    <t>N3742.17787</t>
  </si>
  <si>
    <t>W07726.29241</t>
  </si>
  <si>
    <t>N3741.79325</t>
  </si>
  <si>
    <t>W07726.09157</t>
  </si>
  <si>
    <t>N3741.52835</t>
  </si>
  <si>
    <t>W07725.66091</t>
  </si>
  <si>
    <t>N3741.53640</t>
  </si>
  <si>
    <t>W07725.10151</t>
  </si>
  <si>
    <t>N3741.77393</t>
  </si>
  <si>
    <t>W07724.57268</t>
  </si>
  <si>
    <t>W07724.26820</t>
  </si>
  <si>
    <t>N3742.36874</t>
  </si>
  <si>
    <t>W07723.98271</t>
  </si>
  <si>
    <t>N3742.74661</t>
  </si>
  <si>
    <t>W07723.75869</t>
  </si>
  <si>
    <t>N3743.11515</t>
  </si>
  <si>
    <t>W07723.58359</t>
  </si>
  <si>
    <t>N3743.43476</t>
  </si>
  <si>
    <t>W07723.46354</t>
  </si>
  <si>
    <t>N3743.80040</t>
  </si>
  <si>
    <t>W07723.44294</t>
  </si>
  <si>
    <t>N3744.17054</t>
  </si>
  <si>
    <t>W07723.53370</t>
  </si>
  <si>
    <t>N3744.48597</t>
  </si>
  <si>
    <t>W07723.78122</t>
  </si>
  <si>
    <t>N3744.65559</t>
  </si>
  <si>
    <t>W07724.15458</t>
  </si>
  <si>
    <t>N3744.59251</t>
  </si>
  <si>
    <t>W07724.62998</t>
  </si>
  <si>
    <t>N3744.38877</t>
  </si>
  <si>
    <t>W07724.99047</t>
  </si>
  <si>
    <t>N3744.02538</t>
  </si>
  <si>
    <t>W07725.28851</t>
  </si>
  <si>
    <t>N3743.64848</t>
  </si>
  <si>
    <t>W07725.41629</t>
  </si>
  <si>
    <t>N3743.24003</t>
  </si>
  <si>
    <t>W07725.35997</t>
  </si>
  <si>
    <t>N3742.84574</t>
  </si>
  <si>
    <t>W07725.16395</t>
  </si>
  <si>
    <t>N3742.49395</t>
  </si>
  <si>
    <t>W07724.87234</t>
  </si>
  <si>
    <t>N3742.20298</t>
  </si>
  <si>
    <t>W07724.50220</t>
  </si>
  <si>
    <t>N3742.01211</t>
  </si>
  <si>
    <t>W07724.08248</t>
  </si>
  <si>
    <t>N3741.95450</t>
  </si>
  <si>
    <t>W07723.54079</t>
  </si>
  <si>
    <t>N3742.05460</t>
  </si>
  <si>
    <t>W07723.04511</t>
  </si>
  <si>
    <t>N3742.30179</t>
  </si>
  <si>
    <t>W07722.61092</t>
  </si>
  <si>
    <t>N3742.58954</t>
  </si>
  <si>
    <t>W07722.33411</t>
  </si>
  <si>
    <t>N3742.97868</t>
  </si>
  <si>
    <t>W07722.15644</t>
  </si>
  <si>
    <t>N3743.39098</t>
  </si>
  <si>
    <t>W07722.15612</t>
  </si>
  <si>
    <t>N3743.75308</t>
  </si>
  <si>
    <t>W07722.23594</t>
  </si>
  <si>
    <t>N3744.12065</t>
  </si>
  <si>
    <t>W07722.50438</t>
  </si>
  <si>
    <t>N3744.24843</t>
  </si>
  <si>
    <t>W07722.95757</t>
  </si>
  <si>
    <t>N3744.11647</t>
  </si>
  <si>
    <t>W07723.35249</t>
  </si>
  <si>
    <t>N3743.78269</t>
  </si>
  <si>
    <t>W07723.68530</t>
  </si>
  <si>
    <t>N3743.38777</t>
  </si>
  <si>
    <t>W07723.82467</t>
  </si>
  <si>
    <t>N3742.94037</t>
  </si>
  <si>
    <t>W07723.81115</t>
  </si>
  <si>
    <t>N3742.48654</t>
  </si>
  <si>
    <t>W07723.71524</t>
  </si>
  <si>
    <t>N3742.05589</t>
  </si>
  <si>
    <t>W07723.63960</t>
  </si>
  <si>
    <t>N3741.62491</t>
  </si>
  <si>
    <t>W07723.63477</t>
  </si>
  <si>
    <t>N3741.12763</t>
  </si>
  <si>
    <t>W07723.58520</t>
  </si>
  <si>
    <t>N3740.68603</t>
  </si>
  <si>
    <t>W07723.62479</t>
  </si>
  <si>
    <t>N3740.22287</t>
  </si>
  <si>
    <t>W07723.73197</t>
  </si>
  <si>
    <t>N3739.78320</t>
  </si>
  <si>
    <t>N3739.26339</t>
  </si>
  <si>
    <t>W07723.84269</t>
  </si>
  <si>
    <t>N3738.72555</t>
  </si>
  <si>
    <t>W07723.84688</t>
  </si>
  <si>
    <t>N3738.28009</t>
  </si>
  <si>
    <t>W07723.77929</t>
  </si>
  <si>
    <t>N3737.78924</t>
  </si>
  <si>
    <t>W07723.76287</t>
  </si>
  <si>
    <t>N3737.25527</t>
  </si>
  <si>
    <t>W07723.76609</t>
  </si>
  <si>
    <t>N3736.82783</t>
  </si>
  <si>
    <t>W07723.69335</t>
  </si>
  <si>
    <t>N3736.34954</t>
  </si>
  <si>
    <t>W07723.72682</t>
  </si>
  <si>
    <t>N3735.87769</t>
  </si>
  <si>
    <t>W07723.75643</t>
  </si>
  <si>
    <t>N3735.40841</t>
  </si>
  <si>
    <t>W07723.77124</t>
  </si>
  <si>
    <t>N3734.95168</t>
  </si>
  <si>
    <t>W07723.90095</t>
  </si>
  <si>
    <t>N3734.51169</t>
  </si>
  <si>
    <t>W07724.13366</t>
  </si>
  <si>
    <t>N3734.04885</t>
  </si>
  <si>
    <t>W07724.34480</t>
  </si>
  <si>
    <t>N3733.61594</t>
  </si>
  <si>
    <t>W07724.50027</t>
  </si>
  <si>
    <t>N3733.16372</t>
  </si>
  <si>
    <t>W07724.64575</t>
  </si>
  <si>
    <t>N3732.71343</t>
  </si>
  <si>
    <t>W07724.75261</t>
  </si>
  <si>
    <t>N3732.24351</t>
  </si>
  <si>
    <t>W07724.91000</t>
  </si>
  <si>
    <t>N3731.85083</t>
  </si>
  <si>
    <t>W07725.16685</t>
  </si>
  <si>
    <t>N3731.49421</t>
  </si>
  <si>
    <t>W07725.38024</t>
  </si>
  <si>
    <t>N3731.13565</t>
  </si>
  <si>
    <t>W07725.59396</t>
  </si>
  <si>
    <t>N3730.72270</t>
  </si>
  <si>
    <t>W07725.88557</t>
  </si>
  <si>
    <t>N3730.36961</t>
  </si>
  <si>
    <t>W07726.16946</t>
  </si>
  <si>
    <t>N3730.03101</t>
  </si>
  <si>
    <t>W07726.48167</t>
  </si>
  <si>
    <t>N3729.66891</t>
  </si>
  <si>
    <t>W07726.78454</t>
  </si>
  <si>
    <t>N3729.27527</t>
  </si>
  <si>
    <t>W07727.14503</t>
  </si>
  <si>
    <t>N3728.98495</t>
  </si>
  <si>
    <t>W07727.48235</t>
  </si>
  <si>
    <t>N3728.60901</t>
  </si>
  <si>
    <t>W07727.82899</t>
  </si>
  <si>
    <t>N3728.24434</t>
  </si>
  <si>
    <t>W07728.07039</t>
  </si>
  <si>
    <t>N3727.86904</t>
  </si>
  <si>
    <t>W07728.29151</t>
  </si>
  <si>
    <t>N3727.45062</t>
  </si>
  <si>
    <t>W07728.48013</t>
  </si>
  <si>
    <t>N3726.98134</t>
  </si>
  <si>
    <t>W07728.71541</t>
  </si>
  <si>
    <t>N3726.59220</t>
  </si>
  <si>
    <t>W07729.04693</t>
  </si>
  <si>
    <t>N3726.21401</t>
  </si>
  <si>
    <t>W07729.38553</t>
  </si>
  <si>
    <t>N3725.85127</t>
  </si>
  <si>
    <t>W07729.64592</t>
  </si>
  <si>
    <t>N3725.41965</t>
  </si>
  <si>
    <t>W07729.87670</t>
  </si>
  <si>
    <t>N3724.97483</t>
  </si>
  <si>
    <t>W07730.15962</t>
  </si>
  <si>
    <t>N3724.57668</t>
  </si>
  <si>
    <t>W07730.41550</t>
  </si>
  <si>
    <t>N3724.15729</t>
  </si>
  <si>
    <t>W07730.60798</t>
  </si>
  <si>
    <t>N3723.63877</t>
  </si>
  <si>
    <t>W07730.63791</t>
  </si>
  <si>
    <t>N3723.17013</t>
  </si>
  <si>
    <t>W07730.45219</t>
  </si>
  <si>
    <t>N3722.74785</t>
  </si>
  <si>
    <t>W07730.02926</t>
  </si>
  <si>
    <t>N3722.45205</t>
  </si>
  <si>
    <t>W07729.51557</t>
  </si>
  <si>
    <t>N3722.23383</t>
  </si>
  <si>
    <t>W07728.85928</t>
  </si>
  <si>
    <t>N3722.22127</t>
  </si>
  <si>
    <t>W07728.21942</t>
  </si>
  <si>
    <t>N3722.44336</t>
  </si>
  <si>
    <t>W07727.66838</t>
  </si>
  <si>
    <t>N3722.86661</t>
  </si>
  <si>
    <t>W07727.34716</t>
  </si>
  <si>
    <t>N3723.35102</t>
  </si>
  <si>
    <t>W07727.29309</t>
  </si>
  <si>
    <t>N3723.77105</t>
  </si>
  <si>
    <t>W07727.43728</t>
  </si>
  <si>
    <t>N3724.12768</t>
  </si>
  <si>
    <t>W07727.72535</t>
  </si>
  <si>
    <t>N3724.38067</t>
  </si>
  <si>
    <t>W07728.18369</t>
  </si>
  <si>
    <t>N3724.55286</t>
  </si>
  <si>
    <t>W07728.68451</t>
  </si>
  <si>
    <t>N3724.67228</t>
  </si>
  <si>
    <t>W07729.20561</t>
  </si>
  <si>
    <t>N3724.79362</t>
  </si>
  <si>
    <t>W07729.73250</t>
  </si>
  <si>
    <t>N3724.83192</t>
  </si>
  <si>
    <t>W07730.30639</t>
  </si>
  <si>
    <t>N3724.73343</t>
  </si>
  <si>
    <t>W07730.77696</t>
  </si>
  <si>
    <t>N3724.49976</t>
  </si>
  <si>
    <t>W07731.19248</t>
  </si>
  <si>
    <t>N3724.10837</t>
  </si>
  <si>
    <t>W07731.50180</t>
  </si>
  <si>
    <t>N3723.67804</t>
  </si>
  <si>
    <t>W07731.59868</t>
  </si>
  <si>
    <t>N3723.20168</t>
  </si>
  <si>
    <t>W07731.45287</t>
  </si>
  <si>
    <t>N3722.78711</t>
  </si>
  <si>
    <t>W07730.98842</t>
  </si>
  <si>
    <t>N3722.62167</t>
  </si>
  <si>
    <t>W07730.38171</t>
  </si>
  <si>
    <t>N3722.72371</t>
  </si>
  <si>
    <t>W07729.70643</t>
  </si>
  <si>
    <t>N3723.06939</t>
  </si>
  <si>
    <t>W07729.25614</t>
  </si>
  <si>
    <t>N3723.51292</t>
  </si>
  <si>
    <t>W07729.11645</t>
  </si>
  <si>
    <t>N3723.94229</t>
  </si>
  <si>
    <t>W07729.30314</t>
  </si>
  <si>
    <t>N3724.26834</t>
  </si>
  <si>
    <t>W07729.72961</t>
  </si>
  <si>
    <t>N3724.32949</t>
  </si>
  <si>
    <t>W07730.23461</t>
  </si>
  <si>
    <t>N3724.10547</t>
  </si>
  <si>
    <t>W07730.75925</t>
  </si>
  <si>
    <t>N3723.73887</t>
  </si>
  <si>
    <t>W07731.11331</t>
  </si>
  <si>
    <t>N3723.33718</t>
  </si>
  <si>
    <t>W07731.24012</t>
  </si>
  <si>
    <t>N3722.83700</t>
  </si>
  <si>
    <t>W07731.13519</t>
  </si>
  <si>
    <t>N3722.46203</t>
  </si>
  <si>
    <t>W07730.85453</t>
  </si>
  <si>
    <t>N3722.17557</t>
  </si>
  <si>
    <t>W07730.42548</t>
  </si>
  <si>
    <t>N3721.97955</t>
  </si>
  <si>
    <t>W07729.71802</t>
  </si>
  <si>
    <t>N3722.07643</t>
  </si>
  <si>
    <t>W07729.10197</t>
  </si>
  <si>
    <t>N3722.36000</t>
  </si>
  <si>
    <t>W07728.61821</t>
  </si>
  <si>
    <t>N3722.79098</t>
  </si>
  <si>
    <t>W07728.29055</t>
  </si>
  <si>
    <t>N3723.21455</t>
  </si>
  <si>
    <t>W07728.16566</t>
  </si>
  <si>
    <t>N3723.63716</t>
  </si>
  <si>
    <t>W07728.17017</t>
  </si>
  <si>
    <t>N3724.08101</t>
  </si>
  <si>
    <t>W07728.31404</t>
  </si>
  <si>
    <t>N3724.42895</t>
  </si>
  <si>
    <t>W07728.57572</t>
  </si>
  <si>
    <t>N3724.67453</t>
  </si>
  <si>
    <t>W07728.96550</t>
  </si>
  <si>
    <t>N3724.81679</t>
  </si>
  <si>
    <t>W07729.45570</t>
  </si>
  <si>
    <t>N3724.80231</t>
  </si>
  <si>
    <t>W07729.95620</t>
  </si>
  <si>
    <t>N3724.64749</t>
  </si>
  <si>
    <t>W07730.35435</t>
  </si>
  <si>
    <t>N3724.28282</t>
  </si>
  <si>
    <t>W07730.69649</t>
  </si>
  <si>
    <t>N3723.77749</t>
  </si>
  <si>
    <t>W07730.69456</t>
  </si>
  <si>
    <t>N3723.40896</t>
  </si>
  <si>
    <t>W07730.28193</t>
  </si>
  <si>
    <t>N3723.28826</t>
  </si>
  <si>
    <t>W07729.73283</t>
  </si>
  <si>
    <t>N3723.44018</t>
  </si>
  <si>
    <t>W07729.13416</t>
  </si>
  <si>
    <t>N3723.84058</t>
  </si>
  <si>
    <t>W07728.73698</t>
  </si>
  <si>
    <t>N3724.30535</t>
  </si>
  <si>
    <t>W07728.76981</t>
  </si>
  <si>
    <t>N3724.69738</t>
  </si>
  <si>
    <t>W07729.07847</t>
  </si>
  <si>
    <t>N3724.92591</t>
  </si>
  <si>
    <t>W07729.63466</t>
  </si>
  <si>
    <t>N3724.93073</t>
  </si>
  <si>
    <t>W07730.19213</t>
  </si>
  <si>
    <t>N3724.68386</t>
  </si>
  <si>
    <t>W07730.66688</t>
  </si>
  <si>
    <t>N3724.26769</t>
  </si>
  <si>
    <t>W07730.89766</t>
  </si>
  <si>
    <t>N3723.80549</t>
  </si>
  <si>
    <t>W07730.93081</t>
  </si>
  <si>
    <t>N3723.31497</t>
  </si>
  <si>
    <t>W07730.77663</t>
  </si>
  <si>
    <t>N3722.94901</t>
  </si>
  <si>
    <t>W07730.51303</t>
  </si>
  <si>
    <t>N3722.60333</t>
  </si>
  <si>
    <t>W07729.93850</t>
  </si>
  <si>
    <t>N3722.56921</t>
  </si>
  <si>
    <t>W07729.37266</t>
  </si>
  <si>
    <t>N3722.73819</t>
  </si>
  <si>
    <t>W07728.81712</t>
  </si>
  <si>
    <t>N3723.15179</t>
  </si>
  <si>
    <t>W07728.40481</t>
  </si>
  <si>
    <t>N3723.60143</t>
  </si>
  <si>
    <t>W07728.32467</t>
  </si>
  <si>
    <t>N3724.04046</t>
  </si>
  <si>
    <t>W07728.45438</t>
  </si>
  <si>
    <t>N3724.47594</t>
  </si>
  <si>
    <t>W07728.74116</t>
  </si>
  <si>
    <t>N3724.75918</t>
  </si>
  <si>
    <t>W07729.09489</t>
  </si>
  <si>
    <t>N3724.95681</t>
  </si>
  <si>
    <t>W07729.57157</t>
  </si>
  <si>
    <t>N3725.04661</t>
  </si>
  <si>
    <t>W07730.05598</t>
  </si>
  <si>
    <t>N3725.00573</t>
  </si>
  <si>
    <t>W07730.59124</t>
  </si>
  <si>
    <t>N3724.70704</t>
  </si>
  <si>
    <t>W07731.07404</t>
  </si>
  <si>
    <t>N3724.27864</t>
  </si>
  <si>
    <t>W07731.25782</t>
  </si>
  <si>
    <t>N3723.80228</t>
  </si>
  <si>
    <t>W07731.12328</t>
  </si>
  <si>
    <t>N3723.42473</t>
  </si>
  <si>
    <t>W07730.84101</t>
  </si>
  <si>
    <t>N3723.13505</t>
  </si>
  <si>
    <t>W07730.35242</t>
  </si>
  <si>
    <t>N3723.05394</t>
  </si>
  <si>
    <t>W07729.71705</t>
  </si>
  <si>
    <t>N3723.17786</t>
  </si>
  <si>
    <t>W07729.05562</t>
  </si>
  <si>
    <t>N3723.46818</t>
  </si>
  <si>
    <t>W07728.56961</t>
  </si>
  <si>
    <t>N3723.91074</t>
  </si>
  <si>
    <t>W07728.22328</t>
  </si>
  <si>
    <t>N3724.40642</t>
  </si>
  <si>
    <t>W07728.06814</t>
  </si>
  <si>
    <t>N3724.90273</t>
  </si>
  <si>
    <t>W07728.12736</t>
  </si>
  <si>
    <t>N3725.31279</t>
  </si>
  <si>
    <t>W07728.40063</t>
  </si>
  <si>
    <t>N3725.67843</t>
  </si>
  <si>
    <t>W07728.82710</t>
  </si>
  <si>
    <t>N3725.95105</t>
  </si>
  <si>
    <t>W07729.34240</t>
  </si>
  <si>
    <t>N3726.08011</t>
  </si>
  <si>
    <t>W07729.88281</t>
  </si>
  <si>
    <t>N3726.09685</t>
  </si>
  <si>
    <t>W07730.50176</t>
  </si>
  <si>
    <t>N3726.00383</t>
  </si>
  <si>
    <t>W07731.04475</t>
  </si>
  <si>
    <t>N3725.75664</t>
  </si>
  <si>
    <t>W07731.47283</t>
  </si>
  <si>
    <t>N3725.38971</t>
  </si>
  <si>
    <t>W07731.82270</t>
  </si>
  <si>
    <t>N3724.92816</t>
  </si>
  <si>
    <t>W07731.90155</t>
  </si>
  <si>
    <t>N3724.50394</t>
  </si>
  <si>
    <t>W07731.72324</t>
  </si>
  <si>
    <t>N3724.21330</t>
  </si>
  <si>
    <t>W07731.30610</t>
  </si>
  <si>
    <t>N3724.11963</t>
  </si>
  <si>
    <t>W07730.76698</t>
  </si>
  <si>
    <t>N3724.32659</t>
  </si>
  <si>
    <t>W07730.22882</t>
  </si>
  <si>
    <t>N3724.75146</t>
  </si>
  <si>
    <t>W07729.96425</t>
  </si>
  <si>
    <t>N3725.26290</t>
  </si>
  <si>
    <t>W07730.10200</t>
  </si>
  <si>
    <t>N3725.65203</t>
  </si>
  <si>
    <t>W07730.52848</t>
  </si>
  <si>
    <t>N3725.90663</t>
  </si>
  <si>
    <t>W07731.12103</t>
  </si>
  <si>
    <t>N3725.82584</t>
  </si>
  <si>
    <t>W07731.73869</t>
  </si>
  <si>
    <t>N3725.46117</t>
  </si>
  <si>
    <t>W07732.16902</t>
  </si>
  <si>
    <t>N3725.02311</t>
  </si>
  <si>
    <t>W07732.32674</t>
  </si>
  <si>
    <t>N3724.53709</t>
  </si>
  <si>
    <t>W07732.12139</t>
  </si>
  <si>
    <t>N3724.14667</t>
  </si>
  <si>
    <t>W07731.73998</t>
  </si>
  <si>
    <t>N3723.92458</t>
  </si>
  <si>
    <t>W07731.31769</t>
  </si>
  <si>
    <t>N3723.85699</t>
  </si>
  <si>
    <t>W07730.76376</t>
  </si>
  <si>
    <t>N3723.94518</t>
  </si>
  <si>
    <t>W07730.26487</t>
  </si>
  <si>
    <t>N3724.31404</t>
  </si>
  <si>
    <t>W07729.88217</t>
  </si>
  <si>
    <t>N3724.80134</t>
  </si>
  <si>
    <t>W07729.92112</t>
  </si>
  <si>
    <t>N3725.13222</t>
  </si>
  <si>
    <t>W07730.25553</t>
  </si>
  <si>
    <t>N3725.31054</t>
  </si>
  <si>
    <t>W07730.70679</t>
  </si>
  <si>
    <t>N3725.29155</t>
  </si>
  <si>
    <t>W07731.25364</t>
  </si>
  <si>
    <t>N3725.10068</t>
  </si>
  <si>
    <t>W07731.69170</t>
  </si>
  <si>
    <t>N3724.66520</t>
  </si>
  <si>
    <t>W07731.91636</t>
  </si>
  <si>
    <t>N3724.21652</t>
  </si>
  <si>
    <t>W07731.78954</t>
  </si>
  <si>
    <t>N3723.93875</t>
  </si>
  <si>
    <t>W07731.44032</t>
  </si>
  <si>
    <t>N3723.89175</t>
  </si>
  <si>
    <t>W07730.94207</t>
  </si>
  <si>
    <t>N3724.06234</t>
  </si>
  <si>
    <t>W07730.48502</t>
  </si>
  <si>
    <t>N3724.50491</t>
  </si>
  <si>
    <t>W07730.27967</t>
  </si>
  <si>
    <t>N3724.91915</t>
  </si>
  <si>
    <t>W07730.40971</t>
  </si>
  <si>
    <t>N3725.22202</t>
  </si>
  <si>
    <t>W07730.81107</t>
  </si>
  <si>
    <t>N3725.40870</t>
  </si>
  <si>
    <t>W07731.24978</t>
  </si>
  <si>
    <t>N3725.50752</t>
  </si>
  <si>
    <t>W07731.82881</t>
  </si>
  <si>
    <t>N3725.41997</t>
  </si>
  <si>
    <t>W07732.31032</t>
  </si>
  <si>
    <t>N3725.08748</t>
  </si>
  <si>
    <t>W07732.66952</t>
  </si>
  <si>
    <t>N3724.61756</t>
  </si>
  <si>
    <t>W07732.68529</t>
  </si>
  <si>
    <t>N3724.24162</t>
  </si>
  <si>
    <t>W07732.40946</t>
  </si>
  <si>
    <t>N3723.94390</t>
  </si>
  <si>
    <t>W07732.11881</t>
  </si>
  <si>
    <t>N3723.66838</t>
  </si>
  <si>
    <t>W07731.73901</t>
  </si>
  <si>
    <t>N3723.43277</t>
  </si>
  <si>
    <t>W07731.33346</t>
  </si>
  <si>
    <t>N3723.31272</t>
  </si>
  <si>
    <t>W07730.82620</t>
  </si>
  <si>
    <t>N3723.48073</t>
  </si>
  <si>
    <t>W07730.40617</t>
  </si>
  <si>
    <t>N3723.82513</t>
  </si>
  <si>
    <t>W07730.11102</t>
  </si>
  <si>
    <t>N3724.20074</t>
  </si>
  <si>
    <t>W07730.07432</t>
  </si>
  <si>
    <t>N3724.58344</t>
  </si>
  <si>
    <t>W07730.29255</t>
  </si>
  <si>
    <t>N3724.87570</t>
  </si>
  <si>
    <t>W07730.55938</t>
  </si>
  <si>
    <t>N3725.16988</t>
  </si>
  <si>
    <t>W07730.78565</t>
  </si>
  <si>
    <t>N3725.47726</t>
  </si>
  <si>
    <t>W07731.03059</t>
  </si>
  <si>
    <t>N3725.76018</t>
  </si>
  <si>
    <t>W07731.25718</t>
  </si>
  <si>
    <t>N3725.95169</t>
  </si>
  <si>
    <t>W07731.56038</t>
  </si>
  <si>
    <t>N3725.88700</t>
  </si>
  <si>
    <t>W07731.95981</t>
  </si>
  <si>
    <t>N3725.63208</t>
  </si>
  <si>
    <t>W07732.24917</t>
  </si>
  <si>
    <t>N3725.32824</t>
  </si>
  <si>
    <t>W07732.38145</t>
  </si>
  <si>
    <t>N3725.04081</t>
  </si>
  <si>
    <t>W07732.16033</t>
  </si>
  <si>
    <t>N3724.78268</t>
  </si>
  <si>
    <t>W07731.89930</t>
  </si>
  <si>
    <t>N3724.52100</t>
  </si>
  <si>
    <t>W07731.62250</t>
  </si>
  <si>
    <t>N3724.25160</t>
  </si>
  <si>
    <t>W07731.34891</t>
  </si>
  <si>
    <t>N3723.98896</t>
  </si>
  <si>
    <t>W07731.06857</t>
  </si>
  <si>
    <t>N3723.74209</t>
  </si>
  <si>
    <t>W07730.76473</t>
  </si>
  <si>
    <t>N3723.54704</t>
  </si>
  <si>
    <t>W07730.39329</t>
  </si>
  <si>
    <t>N3723.55444</t>
  </si>
  <si>
    <t>W07729.95877</t>
  </si>
  <si>
    <t>N3723.83092</t>
  </si>
  <si>
    <t>W07729.66974</t>
  </si>
  <si>
    <t>N3724.22328</t>
  </si>
  <si>
    <t>W07729.80235</t>
  </si>
  <si>
    <t>N3724.59696</t>
  </si>
  <si>
    <t>W07729.99579</t>
  </si>
  <si>
    <t>N3724.95520</t>
  </si>
  <si>
    <t>W07730.02830</t>
  </si>
  <si>
    <t>N3725.28285</t>
  </si>
  <si>
    <t>W07729.99804</t>
  </si>
  <si>
    <t>N3725.64206</t>
  </si>
  <si>
    <t>W07729.83389</t>
  </si>
  <si>
    <t>N3725.96135</t>
  </si>
  <si>
    <t>W07729.68905</t>
  </si>
  <si>
    <t>N3726.38331</t>
  </si>
  <si>
    <t>W07729.57447</t>
  </si>
  <si>
    <t>N3726.78436</t>
  </si>
  <si>
    <t>W07729.56031</t>
  </si>
  <si>
    <t>N3727.14871</t>
  </si>
  <si>
    <t>W07729.60183</t>
  </si>
  <si>
    <t>N3727.52980</t>
  </si>
  <si>
    <t>W07729.76083</t>
  </si>
  <si>
    <t>N3727.84715</t>
  </si>
  <si>
    <t>W07729.99933</t>
  </si>
  <si>
    <t>N3728.18640</t>
  </si>
  <si>
    <t>W07730.28772</t>
  </si>
  <si>
    <t>N3728.53530</t>
  </si>
  <si>
    <t>W07730.66945</t>
  </si>
  <si>
    <t>N3728.82981</t>
  </si>
  <si>
    <t>W07731.02608</t>
  </si>
  <si>
    <t>N3729.10372</t>
  </si>
  <si>
    <t>W07731.47090</t>
  </si>
  <si>
    <t>N3729.35992</t>
  </si>
  <si>
    <t>W07731.99200</t>
  </si>
  <si>
    <t>N3729.56076</t>
  </si>
  <si>
    <t>W07732.49218</t>
  </si>
  <si>
    <t>N3729.85173</t>
  </si>
  <si>
    <t>W07732.94053</t>
  </si>
  <si>
    <t>N3730.22284</t>
  </si>
  <si>
    <t>W07733.18193</t>
  </si>
  <si>
    <t>N3730.63483</t>
  </si>
  <si>
    <t>W07733.22249</t>
  </si>
  <si>
    <t>N3731.03877</t>
  </si>
  <si>
    <t>W07733.08698</t>
  </si>
  <si>
    <t>N3731.42919</t>
  </si>
  <si>
    <t>W07732.74420</t>
  </si>
  <si>
    <t>N3731.73882</t>
  </si>
  <si>
    <t>W07732.32094</t>
  </si>
  <si>
    <t>N3732.02335</t>
  </si>
  <si>
    <t>W07731.87613</t>
  </si>
  <si>
    <t>N3732.27055</t>
  </si>
  <si>
    <t>W07731.36919</t>
  </si>
  <si>
    <t>N3732.47429</t>
  </si>
  <si>
    <t>W07730.88446</t>
  </si>
  <si>
    <t>N3732.71858</t>
  </si>
  <si>
    <t>W07730.43095</t>
  </si>
  <si>
    <t>N3732.96803</t>
  </si>
  <si>
    <t>W07729.90535</t>
  </si>
  <si>
    <t>N3733.15310</t>
  </si>
  <si>
    <t>W07729.41193</t>
  </si>
  <si>
    <t>N3733.35587</t>
  </si>
  <si>
    <t>W07728.87119</t>
  </si>
  <si>
    <t>N3733.55028</t>
  </si>
  <si>
    <t>W07728.36554</t>
  </si>
  <si>
    <t>N3733.73600</t>
  </si>
  <si>
    <t>W07727.88307</t>
  </si>
  <si>
    <t>N3733.97257</t>
  </si>
  <si>
    <t>W07727.43567</t>
  </si>
  <si>
    <t>N3734.13608</t>
  </si>
  <si>
    <t>W07726.92745</t>
  </si>
  <si>
    <t>N3734.29701</t>
  </si>
  <si>
    <t>W07726.41472</t>
  </si>
  <si>
    <t>N3734.52425</t>
  </si>
  <si>
    <t>W07725.89458</t>
  </si>
  <si>
    <t>N3734.73829</t>
  </si>
  <si>
    <t>W07725.42820</t>
  </si>
  <si>
    <t>N3734.94975</t>
  </si>
  <si>
    <t>W07724.94090</t>
  </si>
  <si>
    <t>N3735.09008</t>
  </si>
  <si>
    <t>N3735.20370</t>
  </si>
  <si>
    <t>W07723.90514</t>
  </si>
  <si>
    <t>N3735.25230</t>
  </si>
  <si>
    <t>W07723.39788</t>
  </si>
  <si>
    <t>N3735.20917</t>
  </si>
  <si>
    <t>W07722.88321</t>
  </si>
  <si>
    <t>N3735.07882</t>
  </si>
  <si>
    <t>W07722.36598</t>
  </si>
  <si>
    <t>N3734.90662</t>
  </si>
  <si>
    <t>W07721.92824</t>
  </si>
  <si>
    <t>N3734.71093</t>
  </si>
  <si>
    <t>W07721.49823</t>
  </si>
  <si>
    <t>N3734.50590</t>
  </si>
  <si>
    <t>W07721.06725</t>
  </si>
  <si>
    <t>N3734.30248</t>
  </si>
  <si>
    <t>W07720.63756</t>
  </si>
  <si>
    <t>N3734.10389</t>
  </si>
  <si>
    <t>W07720.19983</t>
  </si>
  <si>
    <t>N3733.92204</t>
  </si>
  <si>
    <t>W07719.81455</t>
  </si>
  <si>
    <t>N3733.75241</t>
  </si>
  <si>
    <t>W07719.45889</t>
  </si>
  <si>
    <t>N3733.56637</t>
  </si>
  <si>
    <t>W07719.06010</t>
  </si>
  <si>
    <t>N3733.31789</t>
  </si>
  <si>
    <t>W07718.76141</t>
  </si>
  <si>
    <t>N3733.02081</t>
  </si>
  <si>
    <t>W07718.70154</t>
  </si>
  <si>
    <t>N3732.72212</t>
  </si>
  <si>
    <t>W07718.83029</t>
  </si>
  <si>
    <t>N3732.42794</t>
  </si>
  <si>
    <t>W07718.95904</t>
  </si>
  <si>
    <t>N3732.14341</t>
  </si>
  <si>
    <t>W07719.08424</t>
  </si>
  <si>
    <t>N3731.87240</t>
  </si>
  <si>
    <t>W07719.20655</t>
  </si>
  <si>
    <t>N3731.62714</t>
  </si>
  <si>
    <t>W07719.27575</t>
  </si>
  <si>
    <t>N3731.35581</t>
  </si>
  <si>
    <t>W07719.35042</t>
  </si>
  <si>
    <t>N3731.10893</t>
  </si>
  <si>
    <t>W07719.42445</t>
  </si>
  <si>
    <t>N3730.85498</t>
  </si>
  <si>
    <t>W07719.50299</t>
  </si>
  <si>
    <t>N3730.60232</t>
  </si>
  <si>
    <t>W07719.57895</t>
  </si>
  <si>
    <t>N3730.32712</t>
  </si>
  <si>
    <t>W07719.66231</t>
  </si>
  <si>
    <t>Palt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</si>
  <si>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</si>
  <si>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</si>
  <si>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</si>
  <si>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</si>
  <si>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START:flight11.txt</t>
  </si>
  <si>
    <t>RAMMPP 2001 Study RF-11 Flight Notes 06/12/2001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</si>
  <si>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</si>
  <si>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</si>
  <si>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</si>
  <si>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</si>
  <si>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1240   CGS AWOS altimeter 29.84"Hg.</t>
  </si>
  <si>
    <t>1250   Engine on.</t>
  </si>
  <si>
    <t xml:space="preserve">                       </t>
  </si>
  <si>
    <t>1256   CGS winds 290 @ 4, vis 7 mi, T 28, N 23, Alt 29.84 AWOS.</t>
  </si>
  <si>
    <t>1305   Head direct FME.</t>
  </si>
  <si>
    <t>130900 TEI zeros on out of FME in preperation for low approach.</t>
  </si>
  <si>
    <t>1314   Held @ 2.0 Kft by ATC for now.</t>
  </si>
  <si>
    <t>131800 Cleared to ascend near FME.</t>
  </si>
  <si>
    <t xml:space="preserve">   </t>
  </si>
  <si>
    <t>1339   Spike in TEI 49.  Check A/B intensities: OK.</t>
  </si>
  <si>
    <t>1340   Cleared direct OFP @ 9.5 Kft for now (while in ZERO).</t>
  </si>
  <si>
    <t>134700 TEI zeros off @ 9.5 Kft direct OFP.</t>
  </si>
  <si>
    <t>140010 70 ppbvO3 @ 6.5 Kft.</t>
  </si>
  <si>
    <t>140315 Held @ 5.5 Kft until we pass Hill R-6601.</t>
  </si>
  <si>
    <t>140715 Out of Hill R-6601.  Expedite descent direct OFP.</t>
  </si>
  <si>
    <t>141600 TEI zeros off @ 1.5 Kft in OFP pattern.</t>
  </si>
  <si>
    <t>141901*Low approach to ~15 ft AGL rnwy 16 OFP.  Nav/Time fix.</t>
  </si>
  <si>
    <t>141930 Begin spiral up @ 300 ft/min over OFP.</t>
  </si>
  <si>
    <t xml:space="preserve">    </t>
  </si>
  <si>
    <t>145205 Begin descent @ 300 ft/min over FCI.</t>
  </si>
  <si>
    <t>145630 Held @ 7.5 Kft for traffic.</t>
  </si>
  <si>
    <t>145900 Resume descent over FCI.</t>
  </si>
  <si>
    <t>1502   FCI AWOS winds 250 @ 3, vis 8 mi, T 29C, Td 16C, 29.86"Hg.</t>
  </si>
  <si>
    <t>151805*Low approach to ~20 ft AGL rnwy 15 FCI.  Nav/Time fix.</t>
  </si>
  <si>
    <t>151830 TEI zeros on direct RIC.</t>
  </si>
  <si>
    <t>151915 Terminate PSAP DAS gracefully.</t>
  </si>
  <si>
    <t>1521   RIC altimeter 29.87</t>
  </si>
  <si>
    <t>153030 Land rnwy 20 RIC.  TEI pumps off.</t>
  </si>
  <si>
    <t>153115 GPS concluded.  Rustrak concluded.</t>
  </si>
  <si>
    <t>1140   Line power on Aztec.  Change TEI chemicals.  PLave SO2 filter.</t>
  </si>
  <si>
    <t xml:space="preserve">       Time synch within 1 s between GPS and Rustrak, PSAP-DAS.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</si>
  <si>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</si>
  <si>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Latest Revision: 12/24/2001</t>
  </si>
  <si>
    <t>Lat</t>
  </si>
  <si>
    <t>Lon</t>
  </si>
  <si>
    <t>deg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</si>
</sst>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mmm\-yyyy"/>
    <numFmt numFmtId="169" formatCode="&quot;$&quot;#,##0.000"/>
    <numFmt numFmtId="170" formatCode="#,##0.000"/>
    <numFmt numFmtId="171" formatCode="0.0E+00"/>
    <numFmt numFmtId="172" formatCode="0.E+00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5.75"/>
      <name val="Arial"/>
      <family val="2"/>
    </font>
    <font>
      <b/>
      <vertAlign val="subscript"/>
      <sz val="5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21" fontId="15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5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RF-11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Data!$D$9:$D$949</c:f>
              <c:strCache>
                <c:ptCount val="941"/>
                <c:pt idx="0">
                  <c:v>0.538159728</c:v>
                </c:pt>
                <c:pt idx="1">
                  <c:v>0.538194418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0.550115764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0.646805584</c:v>
                </c:pt>
              </c:strCache>
            </c:strRef>
          </c:xVal>
          <c:yVal>
            <c:numRef>
              <c:f>Data!$N$9:$N$949</c:f>
              <c:numCache>
                <c:ptCount val="941"/>
                <c:pt idx="0">
                  <c:v>29.441786916043753</c:v>
                </c:pt>
                <c:pt idx="1">
                  <c:v>29.441786916043753</c:v>
                </c:pt>
                <c:pt idx="2">
                  <c:v>29.441786916043753</c:v>
                </c:pt>
                <c:pt idx="3">
                  <c:v>28.62111671999105</c:v>
                </c:pt>
                <c:pt idx="4">
                  <c:v>26.980019605557857</c:v>
                </c:pt>
                <c:pt idx="5">
                  <c:v>26.980019605557857</c:v>
                </c:pt>
                <c:pt idx="6">
                  <c:v>25.339246754537868</c:v>
                </c:pt>
                <c:pt idx="7">
                  <c:v>26.980019605557857</c:v>
                </c:pt>
                <c:pt idx="8">
                  <c:v>25.339246754537868</c:v>
                </c:pt>
                <c:pt idx="9">
                  <c:v>26.15959265513073</c:v>
                </c:pt>
                <c:pt idx="10">
                  <c:v>26.980019605557857</c:v>
                </c:pt>
                <c:pt idx="11">
                  <c:v>26.15959265513073</c:v>
                </c:pt>
                <c:pt idx="12">
                  <c:v>27.80052762183908</c:v>
                </c:pt>
                <c:pt idx="13">
                  <c:v>25.339246754537868</c:v>
                </c:pt>
                <c:pt idx="14">
                  <c:v>25.339246754537868</c:v>
                </c:pt>
                <c:pt idx="15">
                  <c:v>26.15959265513073</c:v>
                </c:pt>
                <c:pt idx="16">
                  <c:v>26.980019605557857</c:v>
                </c:pt>
                <c:pt idx="17">
                  <c:v>27.80052762183908</c:v>
                </c:pt>
                <c:pt idx="18">
                  <c:v>26.980019605557857</c:v>
                </c:pt>
                <c:pt idx="19">
                  <c:v>25.339246754537868</c:v>
                </c:pt>
                <c:pt idx="20">
                  <c:v>26.15959265513073</c:v>
                </c:pt>
                <c:pt idx="21">
                  <c:v>26.15959265513073</c:v>
                </c:pt>
                <c:pt idx="22">
                  <c:v>25.339246754537868</c:v>
                </c:pt>
                <c:pt idx="23">
                  <c:v>27.80052762183908</c:v>
                </c:pt>
                <c:pt idx="24">
                  <c:v>26.980019605557857</c:v>
                </c:pt>
                <c:pt idx="25">
                  <c:v>27.80052762183908</c:v>
                </c:pt>
                <c:pt idx="26">
                  <c:v>25.339246754537868</c:v>
                </c:pt>
                <c:pt idx="27">
                  <c:v>25.339246754537868</c:v>
                </c:pt>
                <c:pt idx="28">
                  <c:v>24.51898188776729</c:v>
                </c:pt>
                <c:pt idx="29">
                  <c:v>26.15959265513073</c:v>
                </c:pt>
                <c:pt idx="30">
                  <c:v>26.980019605557857</c:v>
                </c:pt>
                <c:pt idx="31">
                  <c:v>28.62111671999105</c:v>
                </c:pt>
                <c:pt idx="32">
                  <c:v>25.339246754537868</c:v>
                </c:pt>
                <c:pt idx="33">
                  <c:v>25.339246754537868</c:v>
                </c:pt>
                <c:pt idx="34">
                  <c:v>25.339246754537868</c:v>
                </c:pt>
                <c:pt idx="35">
                  <c:v>25.339246754537868</c:v>
                </c:pt>
                <c:pt idx="36">
                  <c:v>24.51898188776729</c:v>
                </c:pt>
                <c:pt idx="37">
                  <c:v>22.87869519166793</c:v>
                </c:pt>
                <c:pt idx="38">
                  <c:v>17.959778251310734</c:v>
                </c:pt>
                <c:pt idx="39">
                  <c:v>55.74614903261596</c:v>
                </c:pt>
                <c:pt idx="40">
                  <c:v>99.49687628466118</c:v>
                </c:pt>
                <c:pt idx="41">
                  <c:v>138.48847742100273</c:v>
                </c:pt>
                <c:pt idx="42">
                  <c:v>185.18686086810644</c:v>
                </c:pt>
                <c:pt idx="43">
                  <c:v>234.67270308617796</c:v>
                </c:pt>
                <c:pt idx="44">
                  <c:v>256.5739874061708</c:v>
                </c:pt>
                <c:pt idx="45">
                  <c:v>290.3814697141463</c:v>
                </c:pt>
                <c:pt idx="46">
                  <c:v>292.0754622479679</c:v>
                </c:pt>
                <c:pt idx="47">
                  <c:v>320.9263339683908</c:v>
                </c:pt>
                <c:pt idx="48">
                  <c:v>344.7613722102516</c:v>
                </c:pt>
                <c:pt idx="49">
                  <c:v>356.70459588483004</c:v>
                </c:pt>
                <c:pt idx="50">
                  <c:v>378.9305444708462</c:v>
                </c:pt>
                <c:pt idx="51">
                  <c:v>384.92463182613795</c:v>
                </c:pt>
                <c:pt idx="52">
                  <c:v>390.0658669745805</c:v>
                </c:pt>
                <c:pt idx="53">
                  <c:v>399.499739932639</c:v>
                </c:pt>
                <c:pt idx="54">
                  <c:v>402.074475534477</c:v>
                </c:pt>
                <c:pt idx="55">
                  <c:v>402.074475534477</c:v>
                </c:pt>
                <c:pt idx="56">
                  <c:v>403.79140955734186</c:v>
                </c:pt>
                <c:pt idx="57">
                  <c:v>397.78369293913744</c:v>
                </c:pt>
                <c:pt idx="58">
                  <c:v>383.2115938887572</c:v>
                </c:pt>
                <c:pt idx="59">
                  <c:v>387.4948515129957</c:v>
                </c:pt>
                <c:pt idx="60">
                  <c:v>396.0680005008037</c:v>
                </c:pt>
                <c:pt idx="61">
                  <c:v>402.93289817151526</c:v>
                </c:pt>
                <c:pt idx="62">
                  <c:v>402.93289817151526</c:v>
                </c:pt>
                <c:pt idx="63">
                  <c:v>408.94434262495884</c:v>
                </c:pt>
                <c:pt idx="64">
                  <c:v>419.25981149434347</c:v>
                </c:pt>
                <c:pt idx="65">
                  <c:v>395.2102871940446</c:v>
                </c:pt>
                <c:pt idx="66">
                  <c:v>379.7865778072063</c:v>
                </c:pt>
                <c:pt idx="67">
                  <c:v>378.9305444708462</c:v>
                </c:pt>
                <c:pt idx="68">
                  <c:v>382.3552074215425</c:v>
                </c:pt>
                <c:pt idx="69">
                  <c:v>368.66502173936937</c:v>
                </c:pt>
                <c:pt idx="70">
                  <c:v>367.81013406969976</c:v>
                </c:pt>
                <c:pt idx="71">
                  <c:v>354.9973690342443</c:v>
                </c:pt>
                <c:pt idx="72">
                  <c:v>347.3191887627418</c:v>
                </c:pt>
                <c:pt idx="73">
                  <c:v>341.3521752529953</c:v>
                </c:pt>
                <c:pt idx="74">
                  <c:v>337.09264637170367</c:v>
                </c:pt>
                <c:pt idx="75">
                  <c:v>331.98409415152787</c:v>
                </c:pt>
                <c:pt idx="76">
                  <c:v>335.38944641249844</c:v>
                </c:pt>
                <c:pt idx="77">
                  <c:v>336.2410027247861</c:v>
                </c:pt>
                <c:pt idx="78">
                  <c:v>337.09264637170367</c:v>
                </c:pt>
                <c:pt idx="79">
                  <c:v>326.87868275677</c:v>
                </c:pt>
                <c:pt idx="80">
                  <c:v>323.47681815695955</c:v>
                </c:pt>
                <c:pt idx="81">
                  <c:v>331.13297424384893</c:v>
                </c:pt>
                <c:pt idx="82">
                  <c:v>332.8353013043408</c:v>
                </c:pt>
                <c:pt idx="83">
                  <c:v>330.28194156342136</c:v>
                </c:pt>
                <c:pt idx="84">
                  <c:v>320.0763466221356</c:v>
                </c:pt>
                <c:pt idx="85">
                  <c:v>305.6398575001403</c:v>
                </c:pt>
                <c:pt idx="86">
                  <c:v>299.7027080103053</c:v>
                </c:pt>
                <c:pt idx="87">
                  <c:v>316.6772670118422</c:v>
                </c:pt>
                <c:pt idx="88">
                  <c:v>308.18565018432616</c:v>
                </c:pt>
                <c:pt idx="89">
                  <c:v>312.43037315770295</c:v>
                </c:pt>
                <c:pt idx="90">
                  <c:v>308.18565018432616</c:v>
                </c:pt>
                <c:pt idx="91">
                  <c:v>318.3766328976457</c:v>
                </c:pt>
                <c:pt idx="92">
                  <c:v>306.4883683445896</c:v>
                </c:pt>
                <c:pt idx="93">
                  <c:v>292.92258812189965</c:v>
                </c:pt>
                <c:pt idx="94">
                  <c:v>244.77381091701534</c:v>
                </c:pt>
                <c:pt idx="95">
                  <c:v>181.00666879795287</c:v>
                </c:pt>
                <c:pt idx="96">
                  <c:v>131.83866615712893</c:v>
                </c:pt>
                <c:pt idx="97">
                  <c:v>94.53237750865509</c:v>
                </c:pt>
                <c:pt idx="98">
                  <c:v>66.45614286170363</c:v>
                </c:pt>
                <c:pt idx="99">
                  <c:v>54.099683007197</c:v>
                </c:pt>
                <c:pt idx="100">
                  <c:v>78.8310168005925</c:v>
                </c:pt>
                <c:pt idx="101">
                  <c:v>111.09226209136767</c:v>
                </c:pt>
                <c:pt idx="102">
                  <c:v>160.13721480762626</c:v>
                </c:pt>
                <c:pt idx="103">
                  <c:v>181.84253888492438</c:v>
                </c:pt>
                <c:pt idx="104">
                  <c:v>206.1194441028782</c:v>
                </c:pt>
                <c:pt idx="105">
                  <c:v>236.35536801027348</c:v>
                </c:pt>
                <c:pt idx="106">
                  <c:v>250.67180310895475</c:v>
                </c:pt>
                <c:pt idx="107">
                  <c:v>288.68782268155655</c:v>
                </c:pt>
                <c:pt idx="108">
                  <c:v>328.5801378128189</c:v>
                </c:pt>
                <c:pt idx="109">
                  <c:v>349.0248376075996</c:v>
                </c:pt>
                <c:pt idx="110">
                  <c:v>373.7961967977965</c:v>
                </c:pt>
                <c:pt idx="111">
                  <c:v>414.9601420708841</c:v>
                </c:pt>
                <c:pt idx="112">
                  <c:v>437.3427738755962</c:v>
                </c:pt>
                <c:pt idx="113">
                  <c:v>436.4807869155643</c:v>
                </c:pt>
                <c:pt idx="114">
                  <c:v>471.0302495778727</c:v>
                </c:pt>
                <c:pt idx="115">
                  <c:v>503.9859222990433</c:v>
                </c:pt>
                <c:pt idx="116">
                  <c:v>526.6101357775281</c:v>
                </c:pt>
                <c:pt idx="117">
                  <c:v>552.7918223284279</c:v>
                </c:pt>
                <c:pt idx="118">
                  <c:v>574.6731297773259</c:v>
                </c:pt>
                <c:pt idx="119">
                  <c:v>599.2488414488947</c:v>
                </c:pt>
                <c:pt idx="120">
                  <c:v>599.2488414488947</c:v>
                </c:pt>
                <c:pt idx="121">
                  <c:v>613.3248297702748</c:v>
                </c:pt>
                <c:pt idx="122">
                  <c:v>621.2530712199292</c:v>
                </c:pt>
                <c:pt idx="123">
                  <c:v>635.3664400253988</c:v>
                </c:pt>
                <c:pt idx="124">
                  <c:v>648.6195439270787</c:v>
                </c:pt>
                <c:pt idx="125">
                  <c:v>656.5815711016003</c:v>
                </c:pt>
                <c:pt idx="126">
                  <c:v>629.1888894345298</c:v>
                </c:pt>
                <c:pt idx="127">
                  <c:v>630.9534349940794</c:v>
                </c:pt>
                <c:pt idx="128">
                  <c:v>639.7817915262459</c:v>
                </c:pt>
                <c:pt idx="129">
                  <c:v>639.7817915262459</c:v>
                </c:pt>
                <c:pt idx="130">
                  <c:v>657.4667122176104</c:v>
                </c:pt>
                <c:pt idx="131">
                  <c:v>683.1769329148542</c:v>
                </c:pt>
                <c:pt idx="132">
                  <c:v>638.0153691898688</c:v>
                </c:pt>
                <c:pt idx="133">
                  <c:v>638.0153691898688</c:v>
                </c:pt>
                <c:pt idx="134">
                  <c:v>639.7817915262459</c:v>
                </c:pt>
                <c:pt idx="135">
                  <c:v>627.4247187518786</c:v>
                </c:pt>
                <c:pt idx="136">
                  <c:v>618.6094829219068</c:v>
                </c:pt>
                <c:pt idx="137">
                  <c:v>615.086007162243</c:v>
                </c:pt>
                <c:pt idx="138">
                  <c:v>606.2838530923669</c:v>
                </c:pt>
                <c:pt idx="139">
                  <c:v>637.1322989096734</c:v>
                </c:pt>
                <c:pt idx="140">
                  <c:v>668.0957714249927</c:v>
                </c:pt>
                <c:pt idx="141">
                  <c:v>717.8787357344103</c:v>
                </c:pt>
                <c:pt idx="142">
                  <c:v>737.5182772674992</c:v>
                </c:pt>
                <c:pt idx="143">
                  <c:v>758.9963399933803</c:v>
                </c:pt>
                <c:pt idx="144">
                  <c:v>773.3459733246772</c:v>
                </c:pt>
                <c:pt idx="145">
                  <c:v>790.4184325188592</c:v>
                </c:pt>
                <c:pt idx="146">
                  <c:v>796.7171443778819</c:v>
                </c:pt>
                <c:pt idx="147">
                  <c:v>817.4466153432285</c:v>
                </c:pt>
                <c:pt idx="148">
                  <c:v>842.7525381076547</c:v>
                </c:pt>
                <c:pt idx="149">
                  <c:v>850.9029899695704</c:v>
                </c:pt>
                <c:pt idx="150">
                  <c:v>873.5851984782545</c:v>
                </c:pt>
                <c:pt idx="151">
                  <c:v>880.8566099516398</c:v>
                </c:pt>
                <c:pt idx="152">
                  <c:v>903.620896843637</c:v>
                </c:pt>
                <c:pt idx="153">
                  <c:v>912.744113946775</c:v>
                </c:pt>
                <c:pt idx="154">
                  <c:v>926.4477608853483</c:v>
                </c:pt>
                <c:pt idx="155">
                  <c:v>941.0899535651332</c:v>
                </c:pt>
                <c:pt idx="156">
                  <c:v>952.0885662617887</c:v>
                </c:pt>
                <c:pt idx="157">
                  <c:v>974.1295914701678</c:v>
                </c:pt>
                <c:pt idx="158">
                  <c:v>1001.763398575961</c:v>
                </c:pt>
                <c:pt idx="159">
                  <c:v>1022.086796214679</c:v>
                </c:pt>
                <c:pt idx="160">
                  <c:v>1035.9722317648848</c:v>
                </c:pt>
                <c:pt idx="161">
                  <c:v>1039.678939279619</c:v>
                </c:pt>
                <c:pt idx="162">
                  <c:v>1060.0954594195396</c:v>
                </c:pt>
                <c:pt idx="163">
                  <c:v>1078.6995926006407</c:v>
                </c:pt>
                <c:pt idx="164">
                  <c:v>1057.3084309080602</c:v>
                </c:pt>
                <c:pt idx="165">
                  <c:v>1074.044650289158</c:v>
                </c:pt>
                <c:pt idx="166">
                  <c:v>1082.425426144694</c:v>
                </c:pt>
                <c:pt idx="167">
                  <c:v>1102.0135260798536</c:v>
                </c:pt>
                <c:pt idx="168">
                  <c:v>1121.6479414438786</c:v>
                </c:pt>
                <c:pt idx="169">
                  <c:v>1132.8884864726022</c:v>
                </c:pt>
                <c:pt idx="170">
                  <c:v>1161.9971828178698</c:v>
                </c:pt>
                <c:pt idx="171">
                  <c:v>1206.3252697383755</c:v>
                </c:pt>
                <c:pt idx="172">
                  <c:v>1203.4887363642542</c:v>
                </c:pt>
                <c:pt idx="173">
                  <c:v>1226.2081797349629</c:v>
                </c:pt>
                <c:pt idx="174">
                  <c:v>1251.8420750173966</c:v>
                </c:pt>
                <c:pt idx="175">
                  <c:v>1263.2603667745461</c:v>
                </c:pt>
                <c:pt idx="176">
                  <c:v>1261.3562274926421</c:v>
                </c:pt>
                <c:pt idx="177">
                  <c:v>1281.3715001741916</c:v>
                </c:pt>
                <c:pt idx="178">
                  <c:v>1306.2193419014254</c:v>
                </c:pt>
                <c:pt idx="179">
                  <c:v>1325.3837892998913</c:v>
                </c:pt>
                <c:pt idx="180">
                  <c:v>1338.8252674582652</c:v>
                </c:pt>
                <c:pt idx="181">
                  <c:v>1347.4777211902115</c:v>
                </c:pt>
                <c:pt idx="182">
                  <c:v>1371.559726850988</c:v>
                </c:pt>
                <c:pt idx="183">
                  <c:v>1387.9754741964314</c:v>
                </c:pt>
                <c:pt idx="184">
                  <c:v>1409.2676688672418</c:v>
                </c:pt>
                <c:pt idx="185">
                  <c:v>1427.7004208798621</c:v>
                </c:pt>
                <c:pt idx="186">
                  <c:v>1443.2545371053188</c:v>
                </c:pt>
                <c:pt idx="187">
                  <c:v>1472.4972649617346</c:v>
                </c:pt>
                <c:pt idx="188">
                  <c:v>1494.0075713713288</c:v>
                </c:pt>
                <c:pt idx="189">
                  <c:v>1520.4829657114324</c:v>
                </c:pt>
                <c:pt idx="190">
                  <c:v>1533.260546244752</c:v>
                </c:pt>
                <c:pt idx="191">
                  <c:v>1548.0283811382362</c:v>
                </c:pt>
                <c:pt idx="192">
                  <c:v>1574.6768484182521</c:v>
                </c:pt>
                <c:pt idx="193">
                  <c:v>1599.4278395353633</c:v>
                </c:pt>
                <c:pt idx="194">
                  <c:v>1623.2583991079043</c:v>
                </c:pt>
                <c:pt idx="195">
                  <c:v>1639.18351749135</c:v>
                </c:pt>
                <c:pt idx="196">
                  <c:v>1645.1633195058805</c:v>
                </c:pt>
                <c:pt idx="197">
                  <c:v>1665.127150186605</c:v>
                </c:pt>
                <c:pt idx="198">
                  <c:v>1701.1834424394208</c:v>
                </c:pt>
                <c:pt idx="199">
                  <c:v>1702.1872443592886</c:v>
                </c:pt>
                <c:pt idx="200">
                  <c:v>1721.2825721163995</c:v>
                </c:pt>
                <c:pt idx="201">
                  <c:v>1736.3889095042264</c:v>
                </c:pt>
                <c:pt idx="202">
                  <c:v>1769.7199030197996</c:v>
                </c:pt>
                <c:pt idx="203">
                  <c:v>1784.9146947654285</c:v>
                </c:pt>
                <c:pt idx="204">
                  <c:v>1804.2014311499922</c:v>
                </c:pt>
                <c:pt idx="205">
                  <c:v>1846.9948948902295</c:v>
                </c:pt>
                <c:pt idx="206">
                  <c:v>1863.3553511061957</c:v>
                </c:pt>
                <c:pt idx="207">
                  <c:v>1885.9037394589866</c:v>
                </c:pt>
                <c:pt idx="208">
                  <c:v>1917.7807512416769</c:v>
                </c:pt>
                <c:pt idx="209">
                  <c:v>1919.8415407725422</c:v>
                </c:pt>
                <c:pt idx="210">
                  <c:v>1971.5281969508892</c:v>
                </c:pt>
                <c:pt idx="211">
                  <c:v>1968.4179086173785</c:v>
                </c:pt>
                <c:pt idx="212">
                  <c:v>1993.3328957953645</c:v>
                </c:pt>
                <c:pt idx="213">
                  <c:v>2029.8017790577662</c:v>
                </c:pt>
                <c:pt idx="214">
                  <c:v>2045.480463378195</c:v>
                </c:pt>
                <c:pt idx="215">
                  <c:v>2067.480473573326</c:v>
                </c:pt>
                <c:pt idx="216">
                  <c:v>2081.1287942178233</c:v>
                </c:pt>
                <c:pt idx="217">
                  <c:v>2117.9861621926034</c:v>
                </c:pt>
                <c:pt idx="218">
                  <c:v>2142.2960989278827</c:v>
                </c:pt>
                <c:pt idx="219">
                  <c:v>2159.2494315935946</c:v>
                </c:pt>
                <c:pt idx="220">
                  <c:v>2178.363394597498</c:v>
                </c:pt>
                <c:pt idx="221">
                  <c:v>2215.655854531645</c:v>
                </c:pt>
                <c:pt idx="222">
                  <c:v>2235.9706880804783</c:v>
                </c:pt>
                <c:pt idx="223">
                  <c:v>2263.850716293803</c:v>
                </c:pt>
                <c:pt idx="224">
                  <c:v>2299.372242398696</c:v>
                </c:pt>
                <c:pt idx="225">
                  <c:v>2308.0064530772847</c:v>
                </c:pt>
                <c:pt idx="226">
                  <c:v>2356.7418797919886</c:v>
                </c:pt>
                <c:pt idx="227">
                  <c:v>2349.1420022132006</c:v>
                </c:pt>
                <c:pt idx="228">
                  <c:v>2377.4052492478545</c:v>
                </c:pt>
                <c:pt idx="229">
                  <c:v>2399.2118567691427</c:v>
                </c:pt>
                <c:pt idx="230">
                  <c:v>2395.937212741691</c:v>
                </c:pt>
                <c:pt idx="231">
                  <c:v>2400.3036918074654</c:v>
                </c:pt>
                <c:pt idx="232">
                  <c:v>2441.900160560871</c:v>
                </c:pt>
                <c:pt idx="233">
                  <c:v>2456.178501204082</c:v>
                </c:pt>
                <c:pt idx="234">
                  <c:v>2463.877019681983</c:v>
                </c:pt>
                <c:pt idx="235">
                  <c:v>2480.3979178404643</c:v>
                </c:pt>
                <c:pt idx="236">
                  <c:v>2531.267934845673</c:v>
                </c:pt>
                <c:pt idx="237">
                  <c:v>2560.1590031529436</c:v>
                </c:pt>
                <c:pt idx="238">
                  <c:v>2573.5273205644435</c:v>
                </c:pt>
                <c:pt idx="239">
                  <c:v>2593.620235959478</c:v>
                </c:pt>
                <c:pt idx="240">
                  <c:v>2651.9410417786607</c:v>
                </c:pt>
                <c:pt idx="241">
                  <c:v>2657.57045787928</c:v>
                </c:pt>
                <c:pt idx="242">
                  <c:v>2675.6102778664967</c:v>
                </c:pt>
                <c:pt idx="243">
                  <c:v>2700.479195199368</c:v>
                </c:pt>
                <c:pt idx="244">
                  <c:v>2723.152114054798</c:v>
                </c:pt>
                <c:pt idx="245">
                  <c:v>2742.472888298037</c:v>
                </c:pt>
                <c:pt idx="246">
                  <c:v>2752.7197617924217</c:v>
                </c:pt>
                <c:pt idx="247">
                  <c:v>2789.2558366691483</c:v>
                </c:pt>
                <c:pt idx="248">
                  <c:v>2802.9984155144375</c:v>
                </c:pt>
                <c:pt idx="249">
                  <c:v>2819.0602220152964</c:v>
                </c:pt>
                <c:pt idx="250">
                  <c:v>2866.277880095019</c:v>
                </c:pt>
                <c:pt idx="251">
                  <c:v>2900.998284846445</c:v>
                </c:pt>
                <c:pt idx="252">
                  <c:v>2913.7655618169965</c:v>
                </c:pt>
                <c:pt idx="253">
                  <c:v>2942.8553112182262</c:v>
                </c:pt>
                <c:pt idx="254">
                  <c:v>2961.526373321476</c:v>
                </c:pt>
                <c:pt idx="255">
                  <c:v>2990.78421266507</c:v>
                </c:pt>
                <c:pt idx="256">
                  <c:v>3016.6166614083986</c:v>
                </c:pt>
                <c:pt idx="257">
                  <c:v>2983.752924038364</c:v>
                </c:pt>
                <c:pt idx="258">
                  <c:v>2991.956673150181</c:v>
                </c:pt>
                <c:pt idx="259">
                  <c:v>3010.7385898300445</c:v>
                </c:pt>
                <c:pt idx="260">
                  <c:v>3011.9138713226303</c:v>
                </c:pt>
                <c:pt idx="261">
                  <c:v>2981.4104835793883</c:v>
                </c:pt>
                <c:pt idx="262">
                  <c:v>3017.792775194375</c:v>
                </c:pt>
                <c:pt idx="263">
                  <c:v>3056.698276229904</c:v>
                </c:pt>
                <c:pt idx="264">
                  <c:v>3028.385301943984</c:v>
                </c:pt>
                <c:pt idx="265">
                  <c:v>3030.7410328454566</c:v>
                </c:pt>
                <c:pt idx="266">
                  <c:v>3047.249887929088</c:v>
                </c:pt>
                <c:pt idx="267">
                  <c:v>3069.707388780488</c:v>
                </c:pt>
                <c:pt idx="268">
                  <c:v>3067.3405791957052</c:v>
                </c:pt>
                <c:pt idx="269">
                  <c:v>3077.9965387884354</c:v>
                </c:pt>
                <c:pt idx="270">
                  <c:v>3096.974296220336</c:v>
                </c:pt>
                <c:pt idx="271">
                  <c:v>3101.725520135964</c:v>
                </c:pt>
                <c:pt idx="272">
                  <c:v>3096.974296220336</c:v>
                </c:pt>
                <c:pt idx="273">
                  <c:v>3085.108116190263</c:v>
                </c:pt>
                <c:pt idx="274">
                  <c:v>3086.293971439977</c:v>
                </c:pt>
                <c:pt idx="275">
                  <c:v>3070.891046593341</c:v>
                </c:pt>
                <c:pt idx="276">
                  <c:v>3050.791773831367</c:v>
                </c:pt>
                <c:pt idx="277">
                  <c:v>3048.4303487132215</c:v>
                </c:pt>
                <c:pt idx="278">
                  <c:v>3053.1538706676615</c:v>
                </c:pt>
                <c:pt idx="279">
                  <c:v>3064.9744440117224</c:v>
                </c:pt>
                <c:pt idx="280">
                  <c:v>3055.5166396043596</c:v>
                </c:pt>
                <c:pt idx="281">
                  <c:v>3054.335171099556</c:v>
                </c:pt>
                <c:pt idx="282">
                  <c:v>3044.8894696721486</c:v>
                </c:pt>
                <c:pt idx="283">
                  <c:v>3034.2758827201897</c:v>
                </c:pt>
                <c:pt idx="284">
                  <c:v>3046.0695949312935</c:v>
                </c:pt>
                <c:pt idx="285">
                  <c:v>3053.1538706676615</c:v>
                </c:pt>
                <c:pt idx="286">
                  <c:v>3053.1538706676615</c:v>
                </c:pt>
                <c:pt idx="287">
                  <c:v>3054.335171099556</c:v>
                </c:pt>
                <c:pt idx="288">
                  <c:v>3061.4265048968655</c:v>
                </c:pt>
                <c:pt idx="289">
                  <c:v>3056.698276229904</c:v>
                </c:pt>
                <c:pt idx="290">
                  <c:v>3054.335171099556</c:v>
                </c:pt>
                <c:pt idx="291">
                  <c:v>3062.608982844326</c:v>
                </c:pt>
                <c:pt idx="292">
                  <c:v>3056.698276229904</c:v>
                </c:pt>
                <c:pt idx="293">
                  <c:v>3054.335171099556</c:v>
                </c:pt>
                <c:pt idx="294">
                  <c:v>3053.1538706676615</c:v>
                </c:pt>
                <c:pt idx="295">
                  <c:v>3046.0695949312935</c:v>
                </c:pt>
                <c:pt idx="296">
                  <c:v>3051.972738260861</c:v>
                </c:pt>
                <c:pt idx="297">
                  <c:v>3050.791773831367</c:v>
                </c:pt>
                <c:pt idx="298">
                  <c:v>3053.1538706676615</c:v>
                </c:pt>
                <c:pt idx="299">
                  <c:v>3056.698276229904</c:v>
                </c:pt>
                <c:pt idx="300">
                  <c:v>3046.0695949312935</c:v>
                </c:pt>
                <c:pt idx="301">
                  <c:v>3048.4303487132215</c:v>
                </c:pt>
                <c:pt idx="302">
                  <c:v>3051.972738260861</c:v>
                </c:pt>
                <c:pt idx="303">
                  <c:v>3059.062054034649</c:v>
                </c:pt>
                <c:pt idx="304">
                  <c:v>3047.249887929088</c:v>
                </c:pt>
                <c:pt idx="305">
                  <c:v>3046.0695949312935</c:v>
                </c:pt>
                <c:pt idx="306">
                  <c:v>3057.8800810240414</c:v>
                </c:pt>
                <c:pt idx="307">
                  <c:v>3064.9744440117224</c:v>
                </c:pt>
                <c:pt idx="308">
                  <c:v>3041.3500998500062</c:v>
                </c:pt>
                <c:pt idx="309">
                  <c:v>3061.4265048968655</c:v>
                </c:pt>
                <c:pt idx="310">
                  <c:v>3064.9744440117224</c:v>
                </c:pt>
                <c:pt idx="311">
                  <c:v>3067.3405791957052</c:v>
                </c:pt>
                <c:pt idx="312">
                  <c:v>3064.9744440117224</c:v>
                </c:pt>
                <c:pt idx="313">
                  <c:v>3063.7916291999513</c:v>
                </c:pt>
                <c:pt idx="314">
                  <c:v>3067.3405791957052</c:v>
                </c:pt>
                <c:pt idx="315">
                  <c:v>3072.0748731506246</c:v>
                </c:pt>
                <c:pt idx="316">
                  <c:v>3074.443032690986</c:v>
                </c:pt>
                <c:pt idx="317">
                  <c:v>3064.9744440117224</c:v>
                </c:pt>
                <c:pt idx="318">
                  <c:v>3066.1574273276347</c:v>
                </c:pt>
                <c:pt idx="319">
                  <c:v>3060.244195309618</c:v>
                </c:pt>
                <c:pt idx="320">
                  <c:v>3047.249887929088</c:v>
                </c:pt>
                <c:pt idx="321">
                  <c:v>3044.8894696721486</c:v>
                </c:pt>
                <c:pt idx="322">
                  <c:v>3051.972738260861</c:v>
                </c:pt>
                <c:pt idx="323">
                  <c:v>3063.7916291999513</c:v>
                </c:pt>
                <c:pt idx="324">
                  <c:v>3061.4265048968655</c:v>
                </c:pt>
                <c:pt idx="325">
                  <c:v>3053.1538706676615</c:v>
                </c:pt>
                <c:pt idx="326">
                  <c:v>3038.9913577884154</c:v>
                </c:pt>
                <c:pt idx="327">
                  <c:v>3038.9913577884154</c:v>
                </c:pt>
                <c:pt idx="328">
                  <c:v>3056.698276229904</c:v>
                </c:pt>
                <c:pt idx="329">
                  <c:v>3044.8894696721486</c:v>
                </c:pt>
                <c:pt idx="330">
                  <c:v>3042.5297221791443</c:v>
                </c:pt>
                <c:pt idx="331">
                  <c:v>3047.249887929088</c:v>
                </c:pt>
                <c:pt idx="332">
                  <c:v>3048.4303487132215</c:v>
                </c:pt>
                <c:pt idx="333">
                  <c:v>3053.1538706676615</c:v>
                </c:pt>
                <c:pt idx="334">
                  <c:v>3048.4303487132215</c:v>
                </c:pt>
                <c:pt idx="335">
                  <c:v>3044.8894696721486</c:v>
                </c:pt>
                <c:pt idx="336">
                  <c:v>3038.9913577884154</c:v>
                </c:pt>
                <c:pt idx="337">
                  <c:v>2994.302090867226</c:v>
                </c:pt>
                <c:pt idx="338">
                  <c:v>2991.956673150181</c:v>
                </c:pt>
                <c:pt idx="339">
                  <c:v>2989.611917699898</c:v>
                </c:pt>
                <c:pt idx="340">
                  <c:v>2975.5572716841225</c:v>
                </c:pt>
                <c:pt idx="341">
                  <c:v>2987.2678241424824</c:v>
                </c:pt>
                <c:pt idx="342">
                  <c:v>2986.0960254568445</c:v>
                </c:pt>
                <c:pt idx="343">
                  <c:v>2968.5388590629177</c:v>
                </c:pt>
                <c:pt idx="344">
                  <c:v>2942.8553112182262</c:v>
                </c:pt>
                <c:pt idx="345">
                  <c:v>2942.8553112182262</c:v>
                </c:pt>
                <c:pt idx="346">
                  <c:v>2969.7081826404324</c:v>
                </c:pt>
                <c:pt idx="347">
                  <c:v>2939.359155933126</c:v>
                </c:pt>
                <c:pt idx="348">
                  <c:v>2947.5191424961163</c:v>
                </c:pt>
                <c:pt idx="349">
                  <c:v>2933.5354994969452</c:v>
                </c:pt>
                <c:pt idx="350">
                  <c:v>2905.6386601401546</c:v>
                </c:pt>
                <c:pt idx="351">
                  <c:v>2920.7378135884865</c:v>
                </c:pt>
                <c:pt idx="352">
                  <c:v>2892.883862534814</c:v>
                </c:pt>
                <c:pt idx="353">
                  <c:v>2889.4086788172167</c:v>
                </c:pt>
                <c:pt idx="354">
                  <c:v>2862.8138107802365</c:v>
                </c:pt>
                <c:pt idx="355">
                  <c:v>2843.2113336742377</c:v>
                </c:pt>
                <c:pt idx="356">
                  <c:v>2843.2113336742377</c:v>
                </c:pt>
                <c:pt idx="357">
                  <c:v>2811.0254353487644</c:v>
                </c:pt>
                <c:pt idx="358">
                  <c:v>2790.4001833080415</c:v>
                </c:pt>
                <c:pt idx="359">
                  <c:v>2785.8237426455016</c:v>
                </c:pt>
                <c:pt idx="360">
                  <c:v>2749.302732169279</c:v>
                </c:pt>
                <c:pt idx="361">
                  <c:v>2732.238643613624</c:v>
                </c:pt>
                <c:pt idx="362">
                  <c:v>2723.152114054798</c:v>
                </c:pt>
                <c:pt idx="363">
                  <c:v>2681.2557681730045</c:v>
                </c:pt>
                <c:pt idx="364">
                  <c:v>2645.1907760998033</c:v>
                </c:pt>
                <c:pt idx="365">
                  <c:v>2616.002867764189</c:v>
                </c:pt>
                <c:pt idx="366">
                  <c:v>2586.9171939929256</c:v>
                </c:pt>
                <c:pt idx="367">
                  <c:v>2554.5952164308983</c:v>
                </c:pt>
                <c:pt idx="368">
                  <c:v>2531.267934845673</c:v>
                </c:pt>
                <c:pt idx="369">
                  <c:v>2496.951750231964</c:v>
                </c:pt>
                <c:pt idx="370">
                  <c:v>2456.178501204082</c:v>
                </c:pt>
                <c:pt idx="371">
                  <c:v>2414.5106266192906</c:v>
                </c:pt>
                <c:pt idx="372">
                  <c:v>2397.0286172739843</c:v>
                </c:pt>
                <c:pt idx="373">
                  <c:v>2360.001100624829</c:v>
                </c:pt>
                <c:pt idx="374">
                  <c:v>2324.2198354593984</c:v>
                </c:pt>
                <c:pt idx="375">
                  <c:v>2299.372242398696</c:v>
                </c:pt>
                <c:pt idx="376">
                  <c:v>2286.4377360888293</c:v>
                </c:pt>
                <c:pt idx="377">
                  <c:v>2234.900246393917</c:v>
                </c:pt>
                <c:pt idx="378">
                  <c:v>2198.5870892783346</c:v>
                </c:pt>
                <c:pt idx="379">
                  <c:v>2186.872632049665</c:v>
                </c:pt>
                <c:pt idx="380">
                  <c:v>2129.6037749100756</c:v>
                </c:pt>
                <c:pt idx="381">
                  <c:v>2092.6949201892517</c:v>
                </c:pt>
                <c:pt idx="382">
                  <c:v>2083.2305283145906</c:v>
                </c:pt>
                <c:pt idx="383">
                  <c:v>2035.0247186424926</c:v>
                </c:pt>
                <c:pt idx="384">
                  <c:v>1978.7900700608266</c:v>
                </c:pt>
                <c:pt idx="385">
                  <c:v>1943.5774522365298</c:v>
                </c:pt>
                <c:pt idx="386">
                  <c:v>1912.6310137916698</c:v>
                </c:pt>
                <c:pt idx="387">
                  <c:v>1875.6468812231249</c:v>
                </c:pt>
                <c:pt idx="388">
                  <c:v>1838.8267384495084</c:v>
                </c:pt>
                <c:pt idx="389">
                  <c:v>1807.2508043547107</c:v>
                </c:pt>
                <c:pt idx="390">
                  <c:v>1785.928670146382</c:v>
                </c:pt>
                <c:pt idx="391">
                  <c:v>1772.7566378760969</c:v>
                </c:pt>
                <c:pt idx="392">
                  <c:v>1747.4843821652603</c:v>
                </c:pt>
                <c:pt idx="393">
                  <c:v>1706.2036658992577</c:v>
                </c:pt>
                <c:pt idx="394">
                  <c:v>1692.1546813750144</c:v>
                </c:pt>
                <c:pt idx="395">
                  <c:v>1715.2477234699716</c:v>
                </c:pt>
                <c:pt idx="396">
                  <c:v>1697.1694477403546</c:v>
                </c:pt>
                <c:pt idx="397">
                  <c:v>1668.125868740528</c:v>
                </c:pt>
                <c:pt idx="398">
                  <c:v>1666.1266027210006</c:v>
                </c:pt>
                <c:pt idx="399">
                  <c:v>1679.1304441829977</c:v>
                </c:pt>
                <c:pt idx="400">
                  <c:v>1697.1694477403546</c:v>
                </c:pt>
                <c:pt idx="401">
                  <c:v>1696.1662521641426</c:v>
                </c:pt>
                <c:pt idx="402">
                  <c:v>1681.1328438483558</c:v>
                </c:pt>
                <c:pt idx="403">
                  <c:v>1694.1602245249617</c:v>
                </c:pt>
                <c:pt idx="404">
                  <c:v>1703.1911676358538</c:v>
                </c:pt>
                <c:pt idx="405">
                  <c:v>1688.1450476071038</c:v>
                </c:pt>
                <c:pt idx="406">
                  <c:v>1700.1797618469127</c:v>
                </c:pt>
                <c:pt idx="407">
                  <c:v>1726.3149650781252</c:v>
                </c:pt>
                <c:pt idx="408">
                  <c:v>1683.135726485175</c:v>
                </c:pt>
                <c:pt idx="409">
                  <c:v>1696.1662521641426</c:v>
                </c:pt>
                <c:pt idx="410">
                  <c:v>1706.2036658992577</c:v>
                </c:pt>
                <c:pt idx="411">
                  <c:v>1704.1952122984637</c:v>
                </c:pt>
                <c:pt idx="412">
                  <c:v>1699.17620255244</c:v>
                </c:pt>
                <c:pt idx="413">
                  <c:v>1701.1834424394208</c:v>
                </c:pt>
                <c:pt idx="414">
                  <c:v>1708.2126053966576</c:v>
                </c:pt>
                <c:pt idx="415">
                  <c:v>1697.1694477403546</c:v>
                </c:pt>
                <c:pt idx="416">
                  <c:v>1706.2036658992577</c:v>
                </c:pt>
                <c:pt idx="417">
                  <c:v>1729.3358653862254</c:v>
                </c:pt>
                <c:pt idx="418">
                  <c:v>1708.2126053966576</c:v>
                </c:pt>
                <c:pt idx="419">
                  <c:v>1706.2036658992577</c:v>
                </c:pt>
                <c:pt idx="420">
                  <c:v>1721.2825721163995</c:v>
                </c:pt>
                <c:pt idx="421">
                  <c:v>1718.2645995692776</c:v>
                </c:pt>
                <c:pt idx="422">
                  <c:v>1700.1797618469127</c:v>
                </c:pt>
                <c:pt idx="423">
                  <c:v>1720.276459390627</c:v>
                </c:pt>
                <c:pt idx="424">
                  <c:v>1733.3654427415313</c:v>
                </c:pt>
                <c:pt idx="425">
                  <c:v>1713.2370814814567</c:v>
                </c:pt>
                <c:pt idx="426">
                  <c:v>1723.2951633458326</c:v>
                </c:pt>
                <c:pt idx="427">
                  <c:v>1740.4219117068615</c:v>
                </c:pt>
                <c:pt idx="428">
                  <c:v>1730.3430764217258</c:v>
                </c:pt>
                <c:pt idx="429">
                  <c:v>1736.3889095042264</c:v>
                </c:pt>
                <c:pt idx="430">
                  <c:v>1751.5227780488653</c:v>
                </c:pt>
                <c:pt idx="431">
                  <c:v>1746.4750899887515</c:v>
                </c:pt>
                <c:pt idx="432">
                  <c:v>1744.4568735802268</c:v>
                </c:pt>
                <c:pt idx="433">
                  <c:v>1752.5326839633974</c:v>
                </c:pt>
                <c:pt idx="434">
                  <c:v>1757.5840566917052</c:v>
                </c:pt>
                <c:pt idx="435">
                  <c:v>1737.3969764398503</c:v>
                </c:pt>
                <c:pt idx="436">
                  <c:v>1706.2036658992577</c:v>
                </c:pt>
                <c:pt idx="437">
                  <c:v>1664.1278179305098</c:v>
                </c:pt>
                <c:pt idx="438">
                  <c:v>1637.1912066919667</c:v>
                </c:pt>
                <c:pt idx="439">
                  <c:v>1640.179852170331</c:v>
                </c:pt>
                <c:pt idx="440">
                  <c:v>1635.1993737795606</c:v>
                </c:pt>
                <c:pt idx="441">
                  <c:v>1581.5996928142113</c:v>
                </c:pt>
                <c:pt idx="442">
                  <c:v>1555.9153116819737</c:v>
                </c:pt>
                <c:pt idx="443">
                  <c:v>1506.7444469539214</c:v>
                </c:pt>
                <c:pt idx="444">
                  <c:v>1462.738242364773</c:v>
                </c:pt>
                <c:pt idx="445">
                  <c:v>1422.8457283288444</c:v>
                </c:pt>
                <c:pt idx="446">
                  <c:v>1365.7736729376438</c:v>
                </c:pt>
                <c:pt idx="447">
                  <c:v>1327.302668886015</c:v>
                </c:pt>
                <c:pt idx="448">
                  <c:v>1286.1441604423612</c:v>
                </c:pt>
                <c:pt idx="449">
                  <c:v>1256.5977886643636</c:v>
                </c:pt>
                <c:pt idx="450">
                  <c:v>1206.3252697383755</c:v>
                </c:pt>
                <c:pt idx="451">
                  <c:v>1170.4672421851985</c:v>
                </c:pt>
                <c:pt idx="452">
                  <c:v>1141.3288917786426</c:v>
                </c:pt>
                <c:pt idx="453">
                  <c:v>1107.6186234050526</c:v>
                </c:pt>
                <c:pt idx="454">
                  <c:v>1062.8834236464998</c:v>
                </c:pt>
                <c:pt idx="455">
                  <c:v>1040.6058747465638</c:v>
                </c:pt>
                <c:pt idx="456">
                  <c:v>1008.224540412963</c:v>
                </c:pt>
                <c:pt idx="457">
                  <c:v>975.9689870634691</c:v>
                </c:pt>
                <c:pt idx="458">
                  <c:v>949.3375470641915</c:v>
                </c:pt>
                <c:pt idx="459">
                  <c:v>906.3568096810819</c:v>
                </c:pt>
                <c:pt idx="460">
                  <c:v>862.6900059614137</c:v>
                </c:pt>
                <c:pt idx="461">
                  <c:v>825.5722547356036</c:v>
                </c:pt>
                <c:pt idx="462">
                  <c:v>787.7204464534287</c:v>
                </c:pt>
                <c:pt idx="463">
                  <c:v>750.0403950225788</c:v>
                </c:pt>
                <c:pt idx="464">
                  <c:v>708.9670034216819</c:v>
                </c:pt>
                <c:pt idx="465">
                  <c:v>681.4012563610984</c:v>
                </c:pt>
                <c:pt idx="466">
                  <c:v>653.0419498323195</c:v>
                </c:pt>
                <c:pt idx="467">
                  <c:v>633.6009565762068</c:v>
                </c:pt>
                <c:pt idx="468">
                  <c:v>615.9667359504681</c:v>
                </c:pt>
                <c:pt idx="469">
                  <c:v>579.0563187795964</c:v>
                </c:pt>
                <c:pt idx="470">
                  <c:v>550.1699358554549</c:v>
                </c:pt>
                <c:pt idx="471">
                  <c:v>524.8676215812272</c:v>
                </c:pt>
                <c:pt idx="472">
                  <c:v>521.3836897608752</c:v>
                </c:pt>
                <c:pt idx="473">
                  <c:v>530.0962615096686</c:v>
                </c:pt>
                <c:pt idx="474">
                  <c:v>537.9453995564518</c:v>
                </c:pt>
                <c:pt idx="475">
                  <c:v>541.4362882561011</c:v>
                </c:pt>
                <c:pt idx="476">
                  <c:v>540.5634284905416</c:v>
                </c:pt>
                <c:pt idx="477">
                  <c:v>523.1254729601302</c:v>
                </c:pt>
                <c:pt idx="478">
                  <c:v>530.9680216671022</c:v>
                </c:pt>
                <c:pt idx="479">
                  <c:v>544.0554181854</c:v>
                </c:pt>
                <c:pt idx="480">
                  <c:v>555.4145368963167</c:v>
                </c:pt>
                <c:pt idx="481">
                  <c:v>537.9453995564518</c:v>
                </c:pt>
                <c:pt idx="482">
                  <c:v>517.0308294777375</c:v>
                </c:pt>
                <c:pt idx="483">
                  <c:v>519.6422718301994</c:v>
                </c:pt>
                <c:pt idx="484">
                  <c:v>487.4917371605836</c:v>
                </c:pt>
                <c:pt idx="485">
                  <c:v>458.9215796677167</c:v>
                </c:pt>
                <c:pt idx="486">
                  <c:v>489.2264251493439</c:v>
                </c:pt>
                <c:pt idx="487">
                  <c:v>498.77369195404935</c:v>
                </c:pt>
                <c:pt idx="488">
                  <c:v>487.4917371605836</c:v>
                </c:pt>
                <c:pt idx="489">
                  <c:v>493.56473117352044</c:v>
                </c:pt>
                <c:pt idx="490">
                  <c:v>492.69688862980246</c:v>
                </c:pt>
                <c:pt idx="491">
                  <c:v>502.2481486457418</c:v>
                </c:pt>
                <c:pt idx="492">
                  <c:v>503.11699001425495</c:v>
                </c:pt>
                <c:pt idx="493">
                  <c:v>479.6901224786847</c:v>
                </c:pt>
                <c:pt idx="494">
                  <c:v>453.73754992573765</c:v>
                </c:pt>
                <c:pt idx="495">
                  <c:v>439.0670162763083</c:v>
                </c:pt>
                <c:pt idx="496">
                  <c:v>427.86583503590987</c:v>
                </c:pt>
                <c:pt idx="497">
                  <c:v>383.2115938887572</c:v>
                </c:pt>
                <c:pt idx="498">
                  <c:v>357.558340950301</c:v>
                </c:pt>
                <c:pt idx="499">
                  <c:v>301.3986033234615</c:v>
                </c:pt>
                <c:pt idx="500">
                  <c:v>247.3010089193769</c:v>
                </c:pt>
                <c:pt idx="501">
                  <c:v>206.1194441028782</c:v>
                </c:pt>
                <c:pt idx="502">
                  <c:v>150.971244774376</c:v>
                </c:pt>
                <c:pt idx="503">
                  <c:v>109.43478676211056</c:v>
                </c:pt>
                <c:pt idx="504">
                  <c:v>72.22878916438924</c:v>
                </c:pt>
                <c:pt idx="505">
                  <c:v>56.56950448141096</c:v>
                </c:pt>
                <c:pt idx="506">
                  <c:v>63.983379518600785</c:v>
                </c:pt>
                <c:pt idx="507">
                  <c:v>84.6122751378433</c:v>
                </c:pt>
                <c:pt idx="508">
                  <c:v>113.57909556300976</c:v>
                </c:pt>
                <c:pt idx="509">
                  <c:v>161.8048423605734</c:v>
                </c:pt>
                <c:pt idx="510">
                  <c:v>186.0231518574819</c:v>
                </c:pt>
                <c:pt idx="511">
                  <c:v>225.42413582710452</c:v>
                </c:pt>
                <c:pt idx="512">
                  <c:v>246.45852412466172</c:v>
                </c:pt>
                <c:pt idx="513">
                  <c:v>278.53318812721204</c:v>
                </c:pt>
                <c:pt idx="514">
                  <c:v>318.3766328976457</c:v>
                </c:pt>
                <c:pt idx="515">
                  <c:v>349.0248376075996</c:v>
                </c:pt>
                <c:pt idx="516">
                  <c:v>360.12010292403573</c:v>
                </c:pt>
                <c:pt idx="517">
                  <c:v>397.78369293913744</c:v>
                </c:pt>
                <c:pt idx="518">
                  <c:v>412.3814086392621</c:v>
                </c:pt>
                <c:pt idx="519">
                  <c:v>453.73754992573765</c:v>
                </c:pt>
                <c:pt idx="520">
                  <c:v>485.7574114709032</c:v>
                </c:pt>
                <c:pt idx="521">
                  <c:v>508.3319481333174</c:v>
                </c:pt>
                <c:pt idx="522">
                  <c:v>545.8019638584701</c:v>
                </c:pt>
                <c:pt idx="523">
                  <c:v>565.0382502520333</c:v>
                </c:pt>
                <c:pt idx="524">
                  <c:v>595.7335693582978</c:v>
                </c:pt>
                <c:pt idx="525">
                  <c:v>601.8862724292993</c:v>
                </c:pt>
                <c:pt idx="526">
                  <c:v>635.3664400253988</c:v>
                </c:pt>
                <c:pt idx="527">
                  <c:v>667.209496663279</c:v>
                </c:pt>
                <c:pt idx="528">
                  <c:v>676.0765037759534</c:v>
                </c:pt>
                <c:pt idx="529">
                  <c:v>705.4049866927479</c:v>
                </c:pt>
                <c:pt idx="530">
                  <c:v>727.6927003569207</c:v>
                </c:pt>
                <c:pt idx="531">
                  <c:v>733.050664649916</c:v>
                </c:pt>
                <c:pt idx="532">
                  <c:v>770.6535275711792</c:v>
                </c:pt>
                <c:pt idx="533">
                  <c:v>792.2175770112179</c:v>
                </c:pt>
                <c:pt idx="534">
                  <c:v>797.6173505007215</c:v>
                </c:pt>
                <c:pt idx="535">
                  <c:v>816.5442571383735</c:v>
                </c:pt>
                <c:pt idx="536">
                  <c:v>839.1326813057805</c:v>
                </c:pt>
                <c:pt idx="537">
                  <c:v>854.5279824409756</c:v>
                </c:pt>
                <c:pt idx="538">
                  <c:v>901.7974556039868</c:v>
                </c:pt>
                <c:pt idx="539">
                  <c:v>915.4830347693621</c:v>
                </c:pt>
                <c:pt idx="540">
                  <c:v>941.0899535651332</c:v>
                </c:pt>
                <c:pt idx="541">
                  <c:v>969.5328842550871</c:v>
                </c:pt>
                <c:pt idx="542">
                  <c:v>984.2513130504545</c:v>
                </c:pt>
                <c:pt idx="543">
                  <c:v>1014.6907134527492</c:v>
                </c:pt>
                <c:pt idx="544">
                  <c:v>1042.460056148037</c:v>
                </c:pt>
                <c:pt idx="545">
                  <c:v>1041.5329136950013</c:v>
                </c:pt>
                <c:pt idx="546">
                  <c:v>1076.837302534077</c:v>
                </c:pt>
                <c:pt idx="547">
                  <c:v>1088.0173128017975</c:v>
                </c:pt>
                <c:pt idx="548">
                  <c:v>1102.0135260798536</c:v>
                </c:pt>
                <c:pt idx="549">
                  <c:v>1130.0769234283077</c:v>
                </c:pt>
                <c:pt idx="550">
                  <c:v>1133.8258857366798</c:v>
                </c:pt>
                <c:pt idx="551">
                  <c:v>1155.41532666125</c:v>
                </c:pt>
                <c:pt idx="552">
                  <c:v>1173.292516282879</c:v>
                </c:pt>
                <c:pt idx="553">
                  <c:v>1195.9293809291516</c:v>
                </c:pt>
                <c:pt idx="554">
                  <c:v>1217.68110244417</c:v>
                </c:pt>
                <c:pt idx="555">
                  <c:v>1251.8420750173966</c:v>
                </c:pt>
                <c:pt idx="556">
                  <c:v>1268.0226261079133</c:v>
                </c:pt>
                <c:pt idx="557">
                  <c:v>1247.0890834320792</c:v>
                </c:pt>
                <c:pt idx="558">
                  <c:v>1280.4172972002034</c:v>
                </c:pt>
                <c:pt idx="559">
                  <c:v>1319.6298095995194</c:v>
                </c:pt>
                <c:pt idx="560">
                  <c:v>1327.302668886015</c:v>
                </c:pt>
                <c:pt idx="561">
                  <c:v>1334.982624459568</c:v>
                </c:pt>
                <c:pt idx="562">
                  <c:v>1361.918542240733</c:v>
                </c:pt>
                <c:pt idx="563">
                  <c:v>1378.3152225578706</c:v>
                </c:pt>
                <c:pt idx="564">
                  <c:v>1409.2676688672418</c:v>
                </c:pt>
                <c:pt idx="565">
                  <c:v>1434.5017621135294</c:v>
                </c:pt>
                <c:pt idx="566">
                  <c:v>1457.8630285970755</c:v>
                </c:pt>
                <c:pt idx="567">
                  <c:v>1480.3127491828911</c:v>
                </c:pt>
                <c:pt idx="568">
                  <c:v>1498.9040579640555</c:v>
                </c:pt>
                <c:pt idx="569">
                  <c:v>1502.8233271209406</c:v>
                </c:pt>
                <c:pt idx="570">
                  <c:v>1542.1180952147129</c:v>
                </c:pt>
                <c:pt idx="571">
                  <c:v>1564.7970716763678</c:v>
                </c:pt>
                <c:pt idx="572">
                  <c:v>1557.8882153196691</c:v>
                </c:pt>
                <c:pt idx="573">
                  <c:v>1608.3562870053981</c:v>
                </c:pt>
                <c:pt idx="574">
                  <c:v>1607.3637630847772</c:v>
                </c:pt>
                <c:pt idx="575">
                  <c:v>1649.1522478266104</c:v>
                </c:pt>
                <c:pt idx="576">
                  <c:v>1668.125868740528</c:v>
                </c:pt>
                <c:pt idx="577">
                  <c:v>1694.1602245249617</c:v>
                </c:pt>
                <c:pt idx="578">
                  <c:v>1718.2645995692776</c:v>
                </c:pt>
                <c:pt idx="579">
                  <c:v>1738.4051657656785</c:v>
                </c:pt>
                <c:pt idx="580">
                  <c:v>1754.5528643338994</c:v>
                </c:pt>
                <c:pt idx="581">
                  <c:v>1768.707904801254</c:v>
                </c:pt>
                <c:pt idx="582">
                  <c:v>1785.928670146382</c:v>
                </c:pt>
                <c:pt idx="583">
                  <c:v>1800.137341323612</c:v>
                </c:pt>
                <c:pt idx="584">
                  <c:v>1809.284342107496</c:v>
                </c:pt>
                <c:pt idx="585">
                  <c:v>1813.3529121898678</c:v>
                </c:pt>
                <c:pt idx="586">
                  <c:v>1834.7456712229978</c:v>
                </c:pt>
                <c:pt idx="587">
                  <c:v>1871.5476826346369</c:v>
                </c:pt>
                <c:pt idx="588">
                  <c:v>1903.3695266989027</c:v>
                </c:pt>
                <c:pt idx="589">
                  <c:v>1914.6905255512347</c:v>
                </c:pt>
                <c:pt idx="590">
                  <c:v>1922.9336843092942</c:v>
                </c:pt>
                <c:pt idx="591">
                  <c:v>1962.2008246943283</c:v>
                </c:pt>
                <c:pt idx="592">
                  <c:v>1993.3328957953645</c:v>
                </c:pt>
                <c:pt idx="593">
                  <c:v>2011.026350295861</c:v>
                </c:pt>
                <c:pt idx="594">
                  <c:v>2038.16005995669</c:v>
                </c:pt>
                <c:pt idx="595">
                  <c:v>2080.0781266170043</c:v>
                </c:pt>
                <c:pt idx="596">
                  <c:v>2082.1795947724686</c:v>
                </c:pt>
                <c:pt idx="597">
                  <c:v>2110.601589565437</c:v>
                </c:pt>
                <c:pt idx="598">
                  <c:v>2143.3546688027304</c:v>
                </c:pt>
                <c:pt idx="599">
                  <c:v>2166.67741235903</c:v>
                </c:pt>
                <c:pt idx="600">
                  <c:v>2194.32537434158</c:v>
                </c:pt>
                <c:pt idx="601">
                  <c:v>2216.7238181845864</c:v>
                </c:pt>
                <c:pt idx="602">
                  <c:v>2244.5391927716064</c:v>
                </c:pt>
                <c:pt idx="603">
                  <c:v>2274.598778073891</c:v>
                </c:pt>
                <c:pt idx="604">
                  <c:v>2286.4377360888293</c:v>
                </c:pt>
                <c:pt idx="605">
                  <c:v>2303.6882255374358</c:v>
                </c:pt>
                <c:pt idx="606">
                  <c:v>2338.297085728567</c:v>
                </c:pt>
                <c:pt idx="607">
                  <c:v>2341.5490737756118</c:v>
                </c:pt>
                <c:pt idx="608">
                  <c:v>2360.001100624829</c:v>
                </c:pt>
                <c:pt idx="609">
                  <c:v>2362.1746254041523</c:v>
                </c:pt>
                <c:pt idx="610">
                  <c:v>2398.120165270562</c:v>
                </c:pt>
                <c:pt idx="611">
                  <c:v>2425.4556016742054</c:v>
                </c:pt>
                <c:pt idx="612">
                  <c:v>2436.4150217314022</c:v>
                </c:pt>
                <c:pt idx="613">
                  <c:v>2493.638342710978</c:v>
                </c:pt>
                <c:pt idx="614">
                  <c:v>2493.638342710978</c:v>
                </c:pt>
                <c:pt idx="615">
                  <c:v>2508.006000229685</c:v>
                </c:pt>
                <c:pt idx="616">
                  <c:v>2565.726520204951</c:v>
                </c:pt>
                <c:pt idx="617">
                  <c:v>2588.0339919734947</c:v>
                </c:pt>
                <c:pt idx="618">
                  <c:v>2584.6840485251173</c:v>
                </c:pt>
                <c:pt idx="619">
                  <c:v>2600.328693067565</c:v>
                </c:pt>
                <c:pt idx="620">
                  <c:v>2610.4015512806427</c:v>
                </c:pt>
                <c:pt idx="621">
                  <c:v>2631.7066843055286</c:v>
                </c:pt>
                <c:pt idx="622">
                  <c:v>2645.1907760998033</c:v>
                </c:pt>
                <c:pt idx="623">
                  <c:v>2666.5854690749143</c:v>
                </c:pt>
                <c:pt idx="624">
                  <c:v>2693.6893735847752</c:v>
                </c:pt>
                <c:pt idx="625">
                  <c:v>2720.8820343872985</c:v>
                </c:pt>
                <c:pt idx="626">
                  <c:v>2732.238643613624</c:v>
                </c:pt>
                <c:pt idx="627">
                  <c:v>2756.13819808303</c:v>
                </c:pt>
                <c:pt idx="628">
                  <c:v>2781.2498227435754</c:v>
                </c:pt>
                <c:pt idx="629">
                  <c:v>2815.615790010709</c:v>
                </c:pt>
                <c:pt idx="630">
                  <c:v>2832.852255146258</c:v>
                </c:pt>
                <c:pt idx="631">
                  <c:v>2846.6672335806784</c:v>
                </c:pt>
                <c:pt idx="632">
                  <c:v>2854.736597664546</c:v>
                </c:pt>
                <c:pt idx="633">
                  <c:v>2880.1486261464397</c:v>
                </c:pt>
                <c:pt idx="634">
                  <c:v>2916.0889953441874</c:v>
                </c:pt>
                <c:pt idx="635">
                  <c:v>2941.6897625641973</c:v>
                </c:pt>
                <c:pt idx="636">
                  <c:v>2952.1855946402743</c:v>
                </c:pt>
                <c:pt idx="637">
                  <c:v>2974.3871242331643</c:v>
                </c:pt>
                <c:pt idx="638">
                  <c:v>2995.475048192717</c:v>
                </c:pt>
                <c:pt idx="639">
                  <c:v>2956.8546705979784</c:v>
                </c:pt>
                <c:pt idx="640">
                  <c:v>2981.4104835793883</c:v>
                </c:pt>
                <c:pt idx="641">
                  <c:v>3003.690391892123</c:v>
                </c:pt>
                <c:pt idx="642">
                  <c:v>3008.3885257498346</c:v>
                </c:pt>
                <c:pt idx="643">
                  <c:v>3031.9191489532714</c:v>
                </c:pt>
                <c:pt idx="644">
                  <c:v>3010.7385898300445</c:v>
                </c:pt>
                <c:pt idx="645">
                  <c:v>3001.3423213626925</c:v>
                </c:pt>
                <c:pt idx="646">
                  <c:v>3020.1455026139943</c:v>
                </c:pt>
                <c:pt idx="647">
                  <c:v>3046.0695949312935</c:v>
                </c:pt>
                <c:pt idx="648">
                  <c:v>3043.7095121039824</c:v>
                </c:pt>
                <c:pt idx="649">
                  <c:v>3031.9191489532714</c:v>
                </c:pt>
                <c:pt idx="650">
                  <c:v>3041.3500998500062</c:v>
                </c:pt>
                <c:pt idx="651">
                  <c:v>3061.4265048968655</c:v>
                </c:pt>
                <c:pt idx="652">
                  <c:v>3056.698276229904</c:v>
                </c:pt>
                <c:pt idx="653">
                  <c:v>3036.6332855385776</c:v>
                </c:pt>
                <c:pt idx="654">
                  <c:v>3002.516273633257</c:v>
                </c:pt>
                <c:pt idx="655">
                  <c:v>2987.2678241424824</c:v>
                </c:pt>
                <c:pt idx="656">
                  <c:v>2989.611917699898</c:v>
                </c:pt>
                <c:pt idx="657">
                  <c:v>2972.047323887449</c:v>
                </c:pt>
                <c:pt idx="658">
                  <c:v>2972.047323887449</c:v>
                </c:pt>
                <c:pt idx="659">
                  <c:v>2987.2678241424824</c:v>
                </c:pt>
                <c:pt idx="660">
                  <c:v>2980.239511093208</c:v>
                </c:pt>
                <c:pt idx="661">
                  <c:v>2981.4104835793883</c:v>
                </c:pt>
                <c:pt idx="662">
                  <c:v>2994.302090867226</c:v>
                </c:pt>
                <c:pt idx="663">
                  <c:v>2990.78421266507</c:v>
                </c:pt>
                <c:pt idx="664">
                  <c:v>2967.369700120895</c:v>
                </c:pt>
                <c:pt idx="665">
                  <c:v>2959.1901934292914</c:v>
                </c:pt>
                <c:pt idx="666">
                  <c:v>2991.956673150181</c:v>
                </c:pt>
                <c:pt idx="667">
                  <c:v>2989.611917699898</c:v>
                </c:pt>
                <c:pt idx="668">
                  <c:v>2983.752924038364</c:v>
                </c:pt>
                <c:pt idx="669">
                  <c:v>2995.475048192717</c:v>
                </c:pt>
                <c:pt idx="670">
                  <c:v>3014.264933448189</c:v>
                </c:pt>
                <c:pt idx="671">
                  <c:v>3007.2137430680987</c:v>
                </c:pt>
                <c:pt idx="672">
                  <c:v>3020.1455026139943</c:v>
                </c:pt>
                <c:pt idx="673">
                  <c:v>3028.385301943984</c:v>
                </c:pt>
                <c:pt idx="674">
                  <c:v>3026.0302391454425</c:v>
                </c:pt>
                <c:pt idx="675">
                  <c:v>3044.8894696721486</c:v>
                </c:pt>
                <c:pt idx="676">
                  <c:v>3061.4265048968655</c:v>
                </c:pt>
                <c:pt idx="677">
                  <c:v>3067.3405791957052</c:v>
                </c:pt>
                <c:pt idx="678">
                  <c:v>3055.5166396043596</c:v>
                </c:pt>
                <c:pt idx="679">
                  <c:v>3043.7095121039824</c:v>
                </c:pt>
                <c:pt idx="680">
                  <c:v>3048.4303487132215</c:v>
                </c:pt>
                <c:pt idx="681">
                  <c:v>3064.9744440117224</c:v>
                </c:pt>
                <c:pt idx="682">
                  <c:v>3055.5166396043596</c:v>
                </c:pt>
                <c:pt idx="683">
                  <c:v>3049.6109773314042</c:v>
                </c:pt>
                <c:pt idx="684">
                  <c:v>3070.891046593341</c:v>
                </c:pt>
                <c:pt idx="685">
                  <c:v>3050.791773831367</c:v>
                </c:pt>
                <c:pt idx="686">
                  <c:v>3021.322116342071</c:v>
                </c:pt>
                <c:pt idx="687">
                  <c:v>2994.302090867226</c:v>
                </c:pt>
                <c:pt idx="688">
                  <c:v>2997.8214600116644</c:v>
                </c:pt>
                <c:pt idx="689">
                  <c:v>3000.1685350335065</c:v>
                </c:pt>
                <c:pt idx="690">
                  <c:v>2991.956673150181</c:v>
                </c:pt>
                <c:pt idx="691">
                  <c:v>3006.039126562568</c:v>
                </c:pt>
                <c:pt idx="692">
                  <c:v>3020.1455026139943</c:v>
                </c:pt>
                <c:pt idx="693">
                  <c:v>3021.322116342071</c:v>
                </c:pt>
                <c:pt idx="694">
                  <c:v>3015.440714175392</c:v>
                </c:pt>
                <c:pt idx="695">
                  <c:v>3006.039126562568</c:v>
                </c:pt>
                <c:pt idx="696">
                  <c:v>3023.67584407098</c:v>
                </c:pt>
                <c:pt idx="697">
                  <c:v>3017.792775194375</c:v>
                </c:pt>
                <c:pt idx="698">
                  <c:v>3006.039126562568</c:v>
                </c:pt>
                <c:pt idx="699">
                  <c:v>2997.8214600116644</c:v>
                </c:pt>
                <c:pt idx="700">
                  <c:v>3000.1685350335065</c:v>
                </c:pt>
                <c:pt idx="701">
                  <c:v>3013.0893191796426</c:v>
                </c:pt>
                <c:pt idx="702">
                  <c:v>2983.752924038364</c:v>
                </c:pt>
                <c:pt idx="703">
                  <c:v>2988.439788207938</c:v>
                </c:pt>
                <c:pt idx="704">
                  <c:v>2981.4104835793883</c:v>
                </c:pt>
                <c:pt idx="705">
                  <c:v>2983.752924038364</c:v>
                </c:pt>
                <c:pt idx="706">
                  <c:v>2942.8553112182262</c:v>
                </c:pt>
                <c:pt idx="707">
                  <c:v>2889.4086788172167</c:v>
                </c:pt>
                <c:pt idx="708">
                  <c:v>2870.898888212043</c:v>
                </c:pt>
                <c:pt idx="709">
                  <c:v>2851.2773385551586</c:v>
                </c:pt>
                <c:pt idx="710">
                  <c:v>2820.20868358576</c:v>
                </c:pt>
                <c:pt idx="711">
                  <c:v>2815.615790010709</c:v>
                </c:pt>
                <c:pt idx="712">
                  <c:v>2791.544687668203</c:v>
                </c:pt>
                <c:pt idx="713">
                  <c:v>2759.55804219973</c:v>
                </c:pt>
                <c:pt idx="714">
                  <c:v>2728.8300297440474</c:v>
                </c:pt>
                <c:pt idx="715">
                  <c:v>2684.6449055734274</c:v>
                </c:pt>
                <c:pt idx="716">
                  <c:v>2689.1659082015026</c:v>
                </c:pt>
                <c:pt idx="717">
                  <c:v>2651.9410417786607</c:v>
                </c:pt>
                <c:pt idx="718">
                  <c:v>2635.07565508891</c:v>
                </c:pt>
                <c:pt idx="719">
                  <c:v>2614.8823021634057</c:v>
                </c:pt>
                <c:pt idx="720">
                  <c:v>2590.2680386299608</c:v>
                </c:pt>
                <c:pt idx="721">
                  <c:v>2554.5952164308983</c:v>
                </c:pt>
                <c:pt idx="722">
                  <c:v>2562.385562054071</c:v>
                </c:pt>
                <c:pt idx="723">
                  <c:v>2531.267934845673</c:v>
                </c:pt>
                <c:pt idx="724">
                  <c:v>2504.6881798331465</c:v>
                </c:pt>
                <c:pt idx="725">
                  <c:v>2508.006000229685</c:v>
                </c:pt>
                <c:pt idx="726">
                  <c:v>2459.476992358476</c:v>
                </c:pt>
                <c:pt idx="727">
                  <c:v>2479.2955014602194</c:v>
                </c:pt>
                <c:pt idx="728">
                  <c:v>2472.684074859378</c:v>
                </c:pt>
                <c:pt idx="729">
                  <c:v>2455.07929524947</c:v>
                </c:pt>
                <c:pt idx="730">
                  <c:v>2449.5854469696856</c:v>
                </c:pt>
                <c:pt idx="731">
                  <c:v>2429.8376341621743</c:v>
                </c:pt>
                <c:pt idx="732">
                  <c:v>2419.9813109017477</c:v>
                </c:pt>
                <c:pt idx="733">
                  <c:v>2393.754833919142</c:v>
                </c:pt>
                <c:pt idx="734">
                  <c:v>2379.583334866113</c:v>
                </c:pt>
                <c:pt idx="735">
                  <c:v>2373.050791165902</c:v>
                </c:pt>
                <c:pt idx="736">
                  <c:v>2368.6986152947884</c:v>
                </c:pt>
                <c:pt idx="737">
                  <c:v>2355.655757055237</c:v>
                </c:pt>
                <c:pt idx="738">
                  <c:v>2362.1746254041523</c:v>
                </c:pt>
                <c:pt idx="739">
                  <c:v>2366.5233824409606</c:v>
                </c:pt>
                <c:pt idx="740">
                  <c:v>2351.312686154981</c:v>
                </c:pt>
                <c:pt idx="741">
                  <c:v>2362.1746254041523</c:v>
                </c:pt>
                <c:pt idx="742">
                  <c:v>2351.312686154981</c:v>
                </c:pt>
                <c:pt idx="743">
                  <c:v>2336.1298010047935</c:v>
                </c:pt>
                <c:pt idx="744">
                  <c:v>2362.1746254041523</c:v>
                </c:pt>
                <c:pt idx="745">
                  <c:v>2371.9625333343192</c:v>
                </c:pt>
                <c:pt idx="746">
                  <c:v>2354.5697763603007</c:v>
                </c:pt>
                <c:pt idx="747">
                  <c:v>2330.714062619389</c:v>
                </c:pt>
                <c:pt idx="748">
                  <c:v>2302.6090194312956</c:v>
                </c:pt>
                <c:pt idx="749">
                  <c:v>2279.9780303006105</c:v>
                </c:pt>
                <c:pt idx="750">
                  <c:v>2244.5391927716064</c:v>
                </c:pt>
                <c:pt idx="751">
                  <c:v>2220.99704682488</c:v>
                </c:pt>
                <c:pt idx="752">
                  <c:v>2218.860157628322</c:v>
                </c:pt>
                <c:pt idx="753">
                  <c:v>2185.8085003929255</c:v>
                </c:pt>
                <c:pt idx="754">
                  <c:v>2142.2960989278827</c:v>
                </c:pt>
                <c:pt idx="755">
                  <c:v>2107.4387819202693</c:v>
                </c:pt>
                <c:pt idx="756">
                  <c:v>2074.826781743329</c:v>
                </c:pt>
                <c:pt idx="757">
                  <c:v>2052.8073258443305</c:v>
                </c:pt>
                <c:pt idx="758">
                  <c:v>2043.3882609554357</c:v>
                </c:pt>
                <c:pt idx="759">
                  <c:v>2025.6257913549719</c:v>
                </c:pt>
                <c:pt idx="760">
                  <c:v>1990.2144312014125</c:v>
                </c:pt>
                <c:pt idx="761">
                  <c:v>1983.9810131391607</c:v>
                </c:pt>
                <c:pt idx="762">
                  <c:v>1973.602369903349</c:v>
                </c:pt>
                <c:pt idx="763">
                  <c:v>1948.7464230676082</c:v>
                </c:pt>
                <c:pt idx="764">
                  <c:v>1939.4445909482822</c:v>
                </c:pt>
                <c:pt idx="765">
                  <c:v>1907.4844679981736</c:v>
                </c:pt>
                <c:pt idx="766">
                  <c:v>1897.2009355730927</c:v>
                </c:pt>
                <c:pt idx="767">
                  <c:v>1851.0819880560387</c:v>
                </c:pt>
                <c:pt idx="768">
                  <c:v>1858.2392451147768</c:v>
                </c:pt>
                <c:pt idx="769">
                  <c:v>1834.7456712229978</c:v>
                </c:pt>
                <c:pt idx="770">
                  <c:v>1803.185222206425</c:v>
                </c:pt>
                <c:pt idx="771">
                  <c:v>1791.000405094244</c:v>
                </c:pt>
                <c:pt idx="772">
                  <c:v>1782.887115370176</c:v>
                </c:pt>
                <c:pt idx="773">
                  <c:v>1767.696029899374</c:v>
                </c:pt>
                <c:pt idx="774">
                  <c:v>1752.5326839633974</c:v>
                </c:pt>
                <c:pt idx="775">
                  <c:v>1737.3969764398503</c:v>
                </c:pt>
                <c:pt idx="776">
                  <c:v>1699.17620255244</c:v>
                </c:pt>
                <c:pt idx="777">
                  <c:v>1689.1472745556382</c:v>
                </c:pt>
                <c:pt idx="778">
                  <c:v>1646.1603719621437</c:v>
                </c:pt>
                <c:pt idx="779">
                  <c:v>1627.2368164181644</c:v>
                </c:pt>
                <c:pt idx="780">
                  <c:v>1622.2640925304147</c:v>
                </c:pt>
                <c:pt idx="781">
                  <c:v>1581.5996928142113</c:v>
                </c:pt>
                <c:pt idx="782">
                  <c:v>1561.8354293557268</c:v>
                </c:pt>
                <c:pt idx="783">
                  <c:v>1546.0578183923967</c:v>
                </c:pt>
                <c:pt idx="784">
                  <c:v>1549.999411617938</c:v>
                </c:pt>
                <c:pt idx="785">
                  <c:v>1534.2442519110095</c:v>
                </c:pt>
                <c:pt idx="786">
                  <c:v>1517.5370833277905</c:v>
                </c:pt>
                <c:pt idx="787">
                  <c:v>1510.6674192115993</c:v>
                </c:pt>
                <c:pt idx="788">
                  <c:v>1482.2677701152886</c:v>
                </c:pt>
                <c:pt idx="789">
                  <c:v>1468.5922795279089</c:v>
                </c:pt>
                <c:pt idx="790">
                  <c:v>1452.0165476899945</c:v>
                </c:pt>
                <c:pt idx="791">
                  <c:v>1438.3907453818938</c:v>
                </c:pt>
                <c:pt idx="792">
                  <c:v>1429.643092867199</c:v>
                </c:pt>
                <c:pt idx="793">
                  <c:v>1404.423737462315</c:v>
                </c:pt>
                <c:pt idx="794">
                  <c:v>1398.614747108599</c:v>
                </c:pt>
                <c:pt idx="795">
                  <c:v>1381.2121182342078</c:v>
                </c:pt>
                <c:pt idx="796">
                  <c:v>1356.1391999088523</c:v>
                </c:pt>
                <c:pt idx="797">
                  <c:v>1332.1018086901718</c:v>
                </c:pt>
                <c:pt idx="798">
                  <c:v>1336.903723686645</c:v>
                </c:pt>
                <c:pt idx="799">
                  <c:v>1327.302668886015</c:v>
                </c:pt>
                <c:pt idx="800">
                  <c:v>1303.3484857373082</c:v>
                </c:pt>
                <c:pt idx="801">
                  <c:v>1275.6479263425415</c:v>
                </c:pt>
                <c:pt idx="802">
                  <c:v>1225.2602941826522</c:v>
                </c:pt>
                <c:pt idx="803">
                  <c:v>1212.9476180932324</c:v>
                </c:pt>
                <c:pt idx="804">
                  <c:v>1199.7081984560218</c:v>
                </c:pt>
                <c:pt idx="805">
                  <c:v>1188.3769007614214</c:v>
                </c:pt>
                <c:pt idx="806">
                  <c:v>1189.3205852186006</c:v>
                </c:pt>
                <c:pt idx="807">
                  <c:v>1171.4088934162342</c:v>
                </c:pt>
                <c:pt idx="808">
                  <c:v>1133.8258857366798</c:v>
                </c:pt>
                <c:pt idx="809">
                  <c:v>1107.6186234050526</c:v>
                </c:pt>
                <c:pt idx="810">
                  <c:v>1089.8821121296428</c:v>
                </c:pt>
                <c:pt idx="811">
                  <c:v>1055.4509314322484</c:v>
                </c:pt>
                <c:pt idx="812">
                  <c:v>1038.7521072710667</c:v>
                </c:pt>
                <c:pt idx="813">
                  <c:v>1026.7126953772583</c:v>
                </c:pt>
                <c:pt idx="814">
                  <c:v>1013.7666661172384</c:v>
                </c:pt>
                <c:pt idx="815">
                  <c:v>984.2513130504545</c:v>
                </c:pt>
                <c:pt idx="816">
                  <c:v>948.4207431579882</c:v>
                </c:pt>
                <c:pt idx="817">
                  <c:v>941.0899535651332</c:v>
                </c:pt>
                <c:pt idx="818">
                  <c:v>901.7974556039868</c:v>
                </c:pt>
                <c:pt idx="819">
                  <c:v>884.4947048058891</c:v>
                </c:pt>
                <c:pt idx="820">
                  <c:v>871.7683400590165</c:v>
                </c:pt>
                <c:pt idx="821">
                  <c:v>843.657748919256</c:v>
                </c:pt>
                <c:pt idx="822">
                  <c:v>830.9937683375406</c:v>
                </c:pt>
                <c:pt idx="823">
                  <c:v>794.9170248451444</c:v>
                </c:pt>
                <c:pt idx="824">
                  <c:v>772.4483944044941</c:v>
                </c:pt>
                <c:pt idx="825">
                  <c:v>751.830811452973</c:v>
                </c:pt>
                <c:pt idx="826">
                  <c:v>738.4120882981233</c:v>
                </c:pt>
                <c:pt idx="827">
                  <c:v>743.7769757714765</c:v>
                </c:pt>
                <c:pt idx="828">
                  <c:v>721.4461083043656</c:v>
                </c:pt>
                <c:pt idx="829">
                  <c:v>686.7294255345967</c:v>
                </c:pt>
                <c:pt idx="830">
                  <c:v>664.5512397856461</c:v>
                </c:pt>
                <c:pt idx="831">
                  <c:v>661.8938335955968</c:v>
                </c:pt>
                <c:pt idx="832">
                  <c:v>624.7791652737603</c:v>
                </c:pt>
                <c:pt idx="833">
                  <c:v>612.4443811269239</c:v>
                </c:pt>
                <c:pt idx="834">
                  <c:v>582.5645365639273</c:v>
                </c:pt>
                <c:pt idx="835">
                  <c:v>535.3281957615023</c:v>
                </c:pt>
                <c:pt idx="836">
                  <c:v>501.37939817447796</c:v>
                </c:pt>
                <c:pt idx="837">
                  <c:v>455.4652002746318</c:v>
                </c:pt>
                <c:pt idx="838">
                  <c:v>435.61888942431386</c:v>
                </c:pt>
                <c:pt idx="839">
                  <c:v>426.1439166529634</c:v>
                </c:pt>
                <c:pt idx="840">
                  <c:v>415.8198978693438</c:v>
                </c:pt>
                <c:pt idx="841">
                  <c:v>387.4948515129957</c:v>
                </c:pt>
                <c:pt idx="842">
                  <c:v>383.2115938887572</c:v>
                </c:pt>
                <c:pt idx="843">
                  <c:v>381.4989092643509</c:v>
                </c:pt>
                <c:pt idx="844">
                  <c:v>374.6517009835817</c:v>
                </c:pt>
                <c:pt idx="845">
                  <c:v>354.9973690342443</c:v>
                </c:pt>
                <c:pt idx="846">
                  <c:v>355.8509385854916</c:v>
                </c:pt>
                <c:pt idx="847">
                  <c:v>342.20434328411926</c:v>
                </c:pt>
                <c:pt idx="848">
                  <c:v>348.17196939219434</c:v>
                </c:pt>
                <c:pt idx="849">
                  <c:v>330.28194156342136</c:v>
                </c:pt>
                <c:pt idx="850">
                  <c:v>312.43037315770295</c:v>
                </c:pt>
                <c:pt idx="851">
                  <c:v>300.55061237332427</c:v>
                </c:pt>
                <c:pt idx="852">
                  <c:v>302.24668087840297</c:v>
                </c:pt>
                <c:pt idx="853">
                  <c:v>298.8548902167255</c:v>
                </c:pt>
                <c:pt idx="854">
                  <c:v>280.2247651084136</c:v>
                </c:pt>
                <c:pt idx="855">
                  <c:v>239.7217211006661</c:v>
                </c:pt>
                <c:pt idx="856">
                  <c:v>170.9827850273007</c:v>
                </c:pt>
                <c:pt idx="857">
                  <c:v>97.8417135580348</c:v>
                </c:pt>
                <c:pt idx="858">
                  <c:v>75.5292468278705</c:v>
                </c:pt>
                <c:pt idx="859">
                  <c:v>62.33527960805985</c:v>
                </c:pt>
                <c:pt idx="860">
                  <c:v>65.63180659537831</c:v>
                </c:pt>
                <c:pt idx="861">
                  <c:v>73.87885402267604</c:v>
                </c:pt>
                <c:pt idx="862">
                  <c:v>112.75006832007136</c:v>
                </c:pt>
                <c:pt idx="863">
                  <c:v>170.9827850273007</c:v>
                </c:pt>
                <c:pt idx="864">
                  <c:v>204.44289425425814</c:v>
                </c:pt>
                <c:pt idx="865">
                  <c:v>257.41749915172875</c:v>
                </c:pt>
                <c:pt idx="866">
                  <c:v>275.99646858037335</c:v>
                </c:pt>
                <c:pt idx="867">
                  <c:v>316.6772670118422</c:v>
                </c:pt>
                <c:pt idx="868">
                  <c:v>348.17196939219434</c:v>
                </c:pt>
                <c:pt idx="869">
                  <c:v>381.4989092643509</c:v>
                </c:pt>
                <c:pt idx="870">
                  <c:v>420.1200126006182</c:v>
                </c:pt>
                <c:pt idx="871">
                  <c:v>439.0670162763083</c:v>
                </c:pt>
                <c:pt idx="872">
                  <c:v>458.9215796677167</c:v>
                </c:pt>
                <c:pt idx="873">
                  <c:v>458.9215796677167</c:v>
                </c:pt>
                <c:pt idx="874">
                  <c:v>471.0302495778727</c:v>
                </c:pt>
                <c:pt idx="875">
                  <c:v>494.43266442458514</c:v>
                </c:pt>
                <c:pt idx="876">
                  <c:v>511.8104072362287</c:v>
                </c:pt>
                <c:pt idx="877">
                  <c:v>539.6906604649345</c:v>
                </c:pt>
                <c:pt idx="878">
                  <c:v>539.6906604649345</c:v>
                </c:pt>
                <c:pt idx="879">
                  <c:v>557.1634735860167</c:v>
                </c:pt>
                <c:pt idx="880">
                  <c:v>541.4362882561011</c:v>
                </c:pt>
                <c:pt idx="881">
                  <c:v>539.6906604649345</c:v>
                </c:pt>
                <c:pt idx="882">
                  <c:v>533.5838513853794</c:v>
                </c:pt>
                <c:pt idx="883">
                  <c:v>538.8179841599951</c:v>
                </c:pt>
                <c:pt idx="884">
                  <c:v>538.8179841599951</c:v>
                </c:pt>
                <c:pt idx="885">
                  <c:v>577.3027655322403</c:v>
                </c:pt>
                <c:pt idx="886">
                  <c:v>576.4261277513266</c:v>
                </c:pt>
                <c:pt idx="887">
                  <c:v>599.2488414488947</c:v>
                </c:pt>
                <c:pt idx="888">
                  <c:v>610.6837638465015</c:v>
                </c:pt>
                <c:pt idx="889">
                  <c:v>600.127892036917</c:v>
                </c:pt>
                <c:pt idx="890">
                  <c:v>580.8102424046625</c:v>
                </c:pt>
                <c:pt idx="891">
                  <c:v>560.6624524103543</c:v>
                </c:pt>
                <c:pt idx="892">
                  <c:v>583.4418226428169</c:v>
                </c:pt>
                <c:pt idx="893">
                  <c:v>589.5854216763131</c:v>
                </c:pt>
                <c:pt idx="894">
                  <c:v>588.7074863398701</c:v>
                </c:pt>
                <c:pt idx="895">
                  <c:v>591.3415708574364</c:v>
                </c:pt>
                <c:pt idx="896">
                  <c:v>569.4163551523103</c:v>
                </c:pt>
                <c:pt idx="897">
                  <c:v>576.4261277513266</c:v>
                </c:pt>
                <c:pt idx="898">
                  <c:v>579.9332342851384</c:v>
                </c:pt>
                <c:pt idx="899">
                  <c:v>556.28895919713</c:v>
                </c:pt>
                <c:pt idx="900">
                  <c:v>552.7918223284279</c:v>
                </c:pt>
                <c:pt idx="901">
                  <c:v>558.0380800823751</c:v>
                </c:pt>
                <c:pt idx="902">
                  <c:v>535.3281957615023</c:v>
                </c:pt>
                <c:pt idx="903">
                  <c:v>515.2903240486025</c:v>
                </c:pt>
                <c:pt idx="904">
                  <c:v>529.2245928612024</c:v>
                </c:pt>
                <c:pt idx="905">
                  <c:v>537.9453995564518</c:v>
                </c:pt>
                <c:pt idx="906">
                  <c:v>545.8019638584701</c:v>
                </c:pt>
                <c:pt idx="907">
                  <c:v>502.2481486457418</c:v>
                </c:pt>
                <c:pt idx="908">
                  <c:v>494.43266442458514</c:v>
                </c:pt>
                <c:pt idx="909">
                  <c:v>475.3590571471013</c:v>
                </c:pt>
                <c:pt idx="910">
                  <c:v>485.7574114709032</c:v>
                </c:pt>
                <c:pt idx="911">
                  <c:v>451.1467481662795</c:v>
                </c:pt>
                <c:pt idx="912">
                  <c:v>436.4807869155643</c:v>
                </c:pt>
                <c:pt idx="913">
                  <c:v>428.7269281431252</c:v>
                </c:pt>
                <c:pt idx="914">
                  <c:v>421.8406821824069</c:v>
                </c:pt>
                <c:pt idx="915">
                  <c:v>412.3814086392621</c:v>
                </c:pt>
                <c:pt idx="916">
                  <c:v>395.2102871940446</c:v>
                </c:pt>
                <c:pt idx="917">
                  <c:v>377.2187424915833</c:v>
                </c:pt>
                <c:pt idx="918">
                  <c:v>360.12010292403573</c:v>
                </c:pt>
                <c:pt idx="919">
                  <c:v>334.5379774169306</c:v>
                </c:pt>
                <c:pt idx="920">
                  <c:v>334.5379774169306</c:v>
                </c:pt>
                <c:pt idx="921">
                  <c:v>328.5801378128189</c:v>
                </c:pt>
                <c:pt idx="922">
                  <c:v>301.3986033234615</c:v>
                </c:pt>
                <c:pt idx="923">
                  <c:v>305.6398575001403</c:v>
                </c:pt>
                <c:pt idx="924">
                  <c:v>305.6398575001403</c:v>
                </c:pt>
                <c:pt idx="925">
                  <c:v>274.305752627878</c:v>
                </c:pt>
                <c:pt idx="926">
                  <c:v>250.67180310895475</c:v>
                </c:pt>
                <c:pt idx="927">
                  <c:v>235.5139929275344</c:v>
                </c:pt>
                <c:pt idx="928">
                  <c:v>196.06521863244865</c:v>
                </c:pt>
                <c:pt idx="929">
                  <c:v>157.63640124497957</c:v>
                </c:pt>
                <c:pt idx="930">
                  <c:v>115.23739838869058</c:v>
                </c:pt>
                <c:pt idx="931">
                  <c:v>89.57084497387808</c:v>
                </c:pt>
                <c:pt idx="932">
                  <c:v>67.28056096831351</c:v>
                </c:pt>
                <c:pt idx="933">
                  <c:v>38.474516122340916</c:v>
                </c:pt>
                <c:pt idx="934">
                  <c:v>37.65295279028177</c:v>
                </c:pt>
                <c:pt idx="935">
                  <c:v>45.04995059201796</c:v>
                </c:pt>
                <c:pt idx="936">
                  <c:v>40.93969392640422</c:v>
                </c:pt>
                <c:pt idx="937">
                  <c:v>44.227736484509514</c:v>
                </c:pt>
                <c:pt idx="938">
                  <c:v>40.93969392640422</c:v>
                </c:pt>
                <c:pt idx="939">
                  <c:v>38.474516122340916</c:v>
                </c:pt>
                <c:pt idx="940">
                  <c:v>40.93969392640422</c:v>
                </c:pt>
              </c:numCache>
            </c:numRef>
          </c:yVal>
          <c:smooth val="0"/>
        </c:ser>
        <c:axId val="1755267"/>
        <c:axId val="15797404"/>
      </c:scatterChart>
      <c:valAx>
        <c:axId val="1755267"/>
        <c:scaling>
          <c:orientation val="minMax"/>
          <c:max val="0.65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crossBetween val="midCat"/>
        <c:dispUnits/>
      </c:val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5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Data!$O$515:$O$693</c:f>
              <c:numCache>
                <c:ptCount val="179"/>
                <c:pt idx="0">
                  <c:v>28.2</c:v>
                </c:pt>
                <c:pt idx="1">
                  <c:v>27.7</c:v>
                </c:pt>
                <c:pt idx="2">
                  <c:v>27.4</c:v>
                </c:pt>
                <c:pt idx="3">
                  <c:v>26.9</c:v>
                </c:pt>
                <c:pt idx="4">
                  <c:v>26.9</c:v>
                </c:pt>
                <c:pt idx="5">
                  <c:v>26.5</c:v>
                </c:pt>
                <c:pt idx="6">
                  <c:v>26.3</c:v>
                </c:pt>
                <c:pt idx="7">
                  <c:v>25.8</c:v>
                </c:pt>
                <c:pt idx="8">
                  <c:v>25.4</c:v>
                </c:pt>
                <c:pt idx="9">
                  <c:v>25.2</c:v>
                </c:pt>
                <c:pt idx="10">
                  <c:v>25</c:v>
                </c:pt>
                <c:pt idx="11">
                  <c:v>24.5</c:v>
                </c:pt>
                <c:pt idx="12">
                  <c:v>24.6</c:v>
                </c:pt>
                <c:pt idx="13">
                  <c:v>24.5</c:v>
                </c:pt>
                <c:pt idx="14">
                  <c:v>24.2</c:v>
                </c:pt>
                <c:pt idx="15">
                  <c:v>24.8</c:v>
                </c:pt>
                <c:pt idx="16">
                  <c:v>24.5</c:v>
                </c:pt>
                <c:pt idx="17">
                  <c:v>24.4</c:v>
                </c:pt>
                <c:pt idx="18">
                  <c:v>24.2</c:v>
                </c:pt>
                <c:pt idx="19">
                  <c:v>24.3</c:v>
                </c:pt>
                <c:pt idx="20">
                  <c:v>24.1</c:v>
                </c:pt>
                <c:pt idx="21">
                  <c:v>23.7</c:v>
                </c:pt>
                <c:pt idx="22">
                  <c:v>23.8</c:v>
                </c:pt>
                <c:pt idx="23">
                  <c:v>23.6</c:v>
                </c:pt>
                <c:pt idx="24">
                  <c:v>23.4</c:v>
                </c:pt>
                <c:pt idx="25">
                  <c:v>23.5</c:v>
                </c:pt>
                <c:pt idx="26">
                  <c:v>23.1</c:v>
                </c:pt>
                <c:pt idx="27">
                  <c:v>22.8</c:v>
                </c:pt>
                <c:pt idx="28">
                  <c:v>22.9</c:v>
                </c:pt>
                <c:pt idx="29">
                  <c:v>22.9</c:v>
                </c:pt>
                <c:pt idx="30">
                  <c:v>22.5</c:v>
                </c:pt>
                <c:pt idx="31">
                  <c:v>22.5</c:v>
                </c:pt>
                <c:pt idx="32">
                  <c:v>21.9</c:v>
                </c:pt>
                <c:pt idx="33">
                  <c:v>21.7</c:v>
                </c:pt>
                <c:pt idx="34">
                  <c:v>21.6</c:v>
                </c:pt>
                <c:pt idx="35">
                  <c:v>21.3</c:v>
                </c:pt>
                <c:pt idx="36">
                  <c:v>21.2</c:v>
                </c:pt>
                <c:pt idx="37">
                  <c:v>21.1</c:v>
                </c:pt>
                <c:pt idx="38">
                  <c:v>20.8</c:v>
                </c:pt>
                <c:pt idx="39">
                  <c:v>20.9</c:v>
                </c:pt>
                <c:pt idx="40">
                  <c:v>20.7</c:v>
                </c:pt>
                <c:pt idx="41">
                  <c:v>20.8</c:v>
                </c:pt>
                <c:pt idx="42">
                  <c:v>20.9</c:v>
                </c:pt>
                <c:pt idx="43">
                  <c:v>20.7</c:v>
                </c:pt>
                <c:pt idx="44">
                  <c:v>20.7</c:v>
                </c:pt>
                <c:pt idx="45">
                  <c:v>20.6</c:v>
                </c:pt>
                <c:pt idx="46">
                  <c:v>20.5</c:v>
                </c:pt>
                <c:pt idx="47">
                  <c:v>20.2</c:v>
                </c:pt>
                <c:pt idx="48">
                  <c:v>20</c:v>
                </c:pt>
                <c:pt idx="49">
                  <c:v>19.6</c:v>
                </c:pt>
                <c:pt idx="50">
                  <c:v>19.6</c:v>
                </c:pt>
                <c:pt idx="51">
                  <c:v>20</c:v>
                </c:pt>
                <c:pt idx="52">
                  <c:v>19.7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19.2</c:v>
                </c:pt>
                <c:pt idx="57">
                  <c:v>19.1</c:v>
                </c:pt>
                <c:pt idx="58">
                  <c:v>19.1</c:v>
                </c:pt>
                <c:pt idx="59">
                  <c:v>19</c:v>
                </c:pt>
                <c:pt idx="60">
                  <c:v>18.8</c:v>
                </c:pt>
                <c:pt idx="61">
                  <c:v>18.6</c:v>
                </c:pt>
                <c:pt idx="62">
                  <c:v>18.6</c:v>
                </c:pt>
                <c:pt idx="63">
                  <c:v>18.7</c:v>
                </c:pt>
                <c:pt idx="64">
                  <c:v>18.4</c:v>
                </c:pt>
                <c:pt idx="65">
                  <c:v>18.3</c:v>
                </c:pt>
                <c:pt idx="66">
                  <c:v>18.5</c:v>
                </c:pt>
                <c:pt idx="67">
                  <c:v>17.9</c:v>
                </c:pt>
                <c:pt idx="68">
                  <c:v>17.7</c:v>
                </c:pt>
                <c:pt idx="69">
                  <c:v>17.3</c:v>
                </c:pt>
                <c:pt idx="70">
                  <c:v>17.2</c:v>
                </c:pt>
                <c:pt idx="71">
                  <c:v>17.1</c:v>
                </c:pt>
                <c:pt idx="72">
                  <c:v>16.9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16.5</c:v>
                </c:pt>
                <c:pt idx="77">
                  <c:v>16.2</c:v>
                </c:pt>
                <c:pt idx="78">
                  <c:v>16.3</c:v>
                </c:pt>
                <c:pt idx="79">
                  <c:v>16.3</c:v>
                </c:pt>
                <c:pt idx="80">
                  <c:v>15.9</c:v>
                </c:pt>
                <c:pt idx="81">
                  <c:v>15.5</c:v>
                </c:pt>
                <c:pt idx="82">
                  <c:v>15.2</c:v>
                </c:pt>
                <c:pt idx="83">
                  <c:v>15.2</c:v>
                </c:pt>
                <c:pt idx="84">
                  <c:v>15.3</c:v>
                </c:pt>
                <c:pt idx="85">
                  <c:v>15.1</c:v>
                </c:pt>
                <c:pt idx="86">
                  <c:v>14.6</c:v>
                </c:pt>
                <c:pt idx="87">
                  <c:v>14.4</c:v>
                </c:pt>
                <c:pt idx="88">
                  <c:v>14.1</c:v>
                </c:pt>
                <c:pt idx="89">
                  <c:v>13.7</c:v>
                </c:pt>
                <c:pt idx="90">
                  <c:v>13.9</c:v>
                </c:pt>
                <c:pt idx="91">
                  <c:v>14</c:v>
                </c:pt>
                <c:pt idx="92">
                  <c:v>13.6</c:v>
                </c:pt>
                <c:pt idx="93">
                  <c:v>13.4</c:v>
                </c:pt>
                <c:pt idx="94">
                  <c:v>13.3</c:v>
                </c:pt>
                <c:pt idx="95">
                  <c:v>13</c:v>
                </c:pt>
                <c:pt idx="96">
                  <c:v>12.8</c:v>
                </c:pt>
                <c:pt idx="97">
                  <c:v>12.5</c:v>
                </c:pt>
                <c:pt idx="98">
                  <c:v>12.4</c:v>
                </c:pt>
                <c:pt idx="99">
                  <c:v>12.4</c:v>
                </c:pt>
                <c:pt idx="100">
                  <c:v>12.2</c:v>
                </c:pt>
                <c:pt idx="101">
                  <c:v>12.2</c:v>
                </c:pt>
                <c:pt idx="102">
                  <c:v>12.3</c:v>
                </c:pt>
                <c:pt idx="103">
                  <c:v>12.4</c:v>
                </c:pt>
                <c:pt idx="104">
                  <c:v>12.2</c:v>
                </c:pt>
                <c:pt idx="105">
                  <c:v>11.6</c:v>
                </c:pt>
                <c:pt idx="106">
                  <c:v>11.6</c:v>
                </c:pt>
                <c:pt idx="107">
                  <c:v>11.1</c:v>
                </c:pt>
                <c:pt idx="108">
                  <c:v>10.9</c:v>
                </c:pt>
                <c:pt idx="109">
                  <c:v>11</c:v>
                </c:pt>
                <c:pt idx="110">
                  <c:v>10.4</c:v>
                </c:pt>
                <c:pt idx="111">
                  <c:v>10.3</c:v>
                </c:pt>
                <c:pt idx="112">
                  <c:v>10.3</c:v>
                </c:pt>
                <c:pt idx="113">
                  <c:v>10.4</c:v>
                </c:pt>
                <c:pt idx="114">
                  <c:v>10.5</c:v>
                </c:pt>
                <c:pt idx="115">
                  <c:v>10.4</c:v>
                </c:pt>
                <c:pt idx="116">
                  <c:v>10.3</c:v>
                </c:pt>
                <c:pt idx="117">
                  <c:v>10.2</c:v>
                </c:pt>
                <c:pt idx="118">
                  <c:v>9.9</c:v>
                </c:pt>
                <c:pt idx="119">
                  <c:v>9.6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9.4</c:v>
                </c:pt>
                <c:pt idx="124">
                  <c:v>9.3</c:v>
                </c:pt>
                <c:pt idx="125">
                  <c:v>9.2</c:v>
                </c:pt>
                <c:pt idx="126">
                  <c:v>9.4</c:v>
                </c:pt>
                <c:pt idx="127">
                  <c:v>9.1</c:v>
                </c:pt>
                <c:pt idx="128">
                  <c:v>8.7</c:v>
                </c:pt>
                <c:pt idx="129">
                  <c:v>8.5</c:v>
                </c:pt>
                <c:pt idx="130">
                  <c:v>8.3</c:v>
                </c:pt>
                <c:pt idx="131">
                  <c:v>8.3</c:v>
                </c:pt>
                <c:pt idx="132">
                  <c:v>8.6</c:v>
                </c:pt>
                <c:pt idx="133">
                  <c:v>8.7</c:v>
                </c:pt>
                <c:pt idx="134">
                  <c:v>8.6</c:v>
                </c:pt>
                <c:pt idx="135">
                  <c:v>8.7</c:v>
                </c:pt>
                <c:pt idx="136">
                  <c:v>8.4</c:v>
                </c:pt>
                <c:pt idx="137">
                  <c:v>8.1</c:v>
                </c:pt>
                <c:pt idx="138">
                  <c:v>8.5</c:v>
                </c:pt>
                <c:pt idx="139">
                  <c:v>9.4</c:v>
                </c:pt>
                <c:pt idx="140">
                  <c:v>9.5</c:v>
                </c:pt>
                <c:pt idx="141">
                  <c:v>9.1</c:v>
                </c:pt>
                <c:pt idx="142">
                  <c:v>9.2</c:v>
                </c:pt>
                <c:pt idx="143">
                  <c:v>9.5</c:v>
                </c:pt>
                <c:pt idx="144">
                  <c:v>9.5</c:v>
                </c:pt>
                <c:pt idx="145">
                  <c:v>9.9</c:v>
                </c:pt>
                <c:pt idx="146">
                  <c:v>10.1</c:v>
                </c:pt>
                <c:pt idx="147">
                  <c:v>10.1</c:v>
                </c:pt>
                <c:pt idx="148">
                  <c:v>9.9</c:v>
                </c:pt>
                <c:pt idx="149">
                  <c:v>9.5</c:v>
                </c:pt>
                <c:pt idx="150">
                  <c:v>9.7</c:v>
                </c:pt>
                <c:pt idx="151">
                  <c:v>10.8</c:v>
                </c:pt>
                <c:pt idx="152">
                  <c:v>10.7</c:v>
                </c:pt>
                <c:pt idx="153">
                  <c:v>11</c:v>
                </c:pt>
                <c:pt idx="154">
                  <c:v>10.6</c:v>
                </c:pt>
                <c:pt idx="155">
                  <c:v>10.4</c:v>
                </c:pt>
                <c:pt idx="156">
                  <c:v>10.5</c:v>
                </c:pt>
                <c:pt idx="157">
                  <c:v>10.1</c:v>
                </c:pt>
                <c:pt idx="158">
                  <c:v>10</c:v>
                </c:pt>
                <c:pt idx="159">
                  <c:v>10.6</c:v>
                </c:pt>
                <c:pt idx="160">
                  <c:v>10.9</c:v>
                </c:pt>
                <c:pt idx="161">
                  <c:v>10.6</c:v>
                </c:pt>
                <c:pt idx="162">
                  <c:v>10.8</c:v>
                </c:pt>
                <c:pt idx="163">
                  <c:v>10.7</c:v>
                </c:pt>
                <c:pt idx="164">
                  <c:v>10.4</c:v>
                </c:pt>
                <c:pt idx="165">
                  <c:v>10.6</c:v>
                </c:pt>
                <c:pt idx="166">
                  <c:v>10.5</c:v>
                </c:pt>
                <c:pt idx="167">
                  <c:v>10.7</c:v>
                </c:pt>
                <c:pt idx="168">
                  <c:v>11.3</c:v>
                </c:pt>
                <c:pt idx="169">
                  <c:v>11.3</c:v>
                </c:pt>
                <c:pt idx="170">
                  <c:v>11.3</c:v>
                </c:pt>
                <c:pt idx="171">
                  <c:v>11.2</c:v>
                </c:pt>
                <c:pt idx="172">
                  <c:v>11.2</c:v>
                </c:pt>
                <c:pt idx="173">
                  <c:v>11.2</c:v>
                </c:pt>
                <c:pt idx="174">
                  <c:v>11.1</c:v>
                </c:pt>
                <c:pt idx="175">
                  <c:v>10.7</c:v>
                </c:pt>
                <c:pt idx="176">
                  <c:v>10.8</c:v>
                </c:pt>
                <c:pt idx="177">
                  <c:v>10.9</c:v>
                </c:pt>
                <c:pt idx="178">
                  <c:v>11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26754509"/>
        <c:axId val="39463990"/>
      </c:scatterChart>
      <c:valAx>
        <c:axId val="2675450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63990"/>
        <c:crosses val="autoZero"/>
        <c:crossBetween val="midCat"/>
        <c:dispUnits/>
      </c:valAx>
      <c:valAx>
        <c:axId val="3946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75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Data!$P$515:$P$693</c:f>
              <c:numCache>
                <c:ptCount val="179"/>
                <c:pt idx="0">
                  <c:v>67.8</c:v>
                </c:pt>
                <c:pt idx="1">
                  <c:v>66.2</c:v>
                </c:pt>
                <c:pt idx="2">
                  <c:v>69</c:v>
                </c:pt>
                <c:pt idx="3">
                  <c:v>68.2</c:v>
                </c:pt>
                <c:pt idx="4">
                  <c:v>68.6</c:v>
                </c:pt>
                <c:pt idx="5">
                  <c:v>68.5</c:v>
                </c:pt>
                <c:pt idx="6">
                  <c:v>68.4</c:v>
                </c:pt>
                <c:pt idx="7">
                  <c:v>70.3</c:v>
                </c:pt>
                <c:pt idx="8">
                  <c:v>72.3</c:v>
                </c:pt>
                <c:pt idx="9">
                  <c:v>73.8</c:v>
                </c:pt>
                <c:pt idx="10">
                  <c:v>73</c:v>
                </c:pt>
                <c:pt idx="11">
                  <c:v>76.3</c:v>
                </c:pt>
                <c:pt idx="12">
                  <c:v>73.2</c:v>
                </c:pt>
                <c:pt idx="13">
                  <c:v>71.4</c:v>
                </c:pt>
                <c:pt idx="14">
                  <c:v>73.5</c:v>
                </c:pt>
                <c:pt idx="15">
                  <c:v>65.3</c:v>
                </c:pt>
                <c:pt idx="16">
                  <c:v>64.9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67.4</c:v>
                </c:pt>
                <c:pt idx="23">
                  <c:v>67.3</c:v>
                </c:pt>
                <c:pt idx="24">
                  <c:v>67.4</c:v>
                </c:pt>
                <c:pt idx="25">
                  <c:v>67.6</c:v>
                </c:pt>
                <c:pt idx="26">
                  <c:v>67.9</c:v>
                </c:pt>
                <c:pt idx="27">
                  <c:v>68.9</c:v>
                </c:pt>
                <c:pt idx="28">
                  <c:v>69.3</c:v>
                </c:pt>
                <c:pt idx="29">
                  <c:v>69.2</c:v>
                </c:pt>
                <c:pt idx="30">
                  <c:v>69.7</c:v>
                </c:pt>
                <c:pt idx="31">
                  <c:v>69.8</c:v>
                </c:pt>
                <c:pt idx="32">
                  <c:v>70.3</c:v>
                </c:pt>
                <c:pt idx="33">
                  <c:v>71.3</c:v>
                </c:pt>
                <c:pt idx="34">
                  <c:v>71.8</c:v>
                </c:pt>
                <c:pt idx="35">
                  <c:v>72.4</c:v>
                </c:pt>
                <c:pt idx="36">
                  <c:v>72.9</c:v>
                </c:pt>
                <c:pt idx="37">
                  <c:v>72.1</c:v>
                </c:pt>
                <c:pt idx="38">
                  <c:v>72.7</c:v>
                </c:pt>
                <c:pt idx="39">
                  <c:v>72.5</c:v>
                </c:pt>
                <c:pt idx="40">
                  <c:v>71.9</c:v>
                </c:pt>
                <c:pt idx="41">
                  <c:v>70.7</c:v>
                </c:pt>
                <c:pt idx="42">
                  <c:v>68.9</c:v>
                </c:pt>
                <c:pt idx="43">
                  <c:v>68.3</c:v>
                </c:pt>
                <c:pt idx="44">
                  <c:v>68.8</c:v>
                </c:pt>
                <c:pt idx="45">
                  <c:v>67.5</c:v>
                </c:pt>
                <c:pt idx="46">
                  <c:v>67.7</c:v>
                </c:pt>
                <c:pt idx="47">
                  <c:v>67.7</c:v>
                </c:pt>
                <c:pt idx="48">
                  <c:v>67.8</c:v>
                </c:pt>
                <c:pt idx="49">
                  <c:v>67.6</c:v>
                </c:pt>
                <c:pt idx="50">
                  <c:v>66.3</c:v>
                </c:pt>
                <c:pt idx="51">
                  <c:v>66.8</c:v>
                </c:pt>
                <c:pt idx="52">
                  <c:v>67.4</c:v>
                </c:pt>
                <c:pt idx="53">
                  <c:v>66.8</c:v>
                </c:pt>
                <c:pt idx="54">
                  <c:v>67.5</c:v>
                </c:pt>
                <c:pt idx="55">
                  <c:v>67.1</c:v>
                </c:pt>
                <c:pt idx="56">
                  <c:v>67.2</c:v>
                </c:pt>
                <c:pt idx="57">
                  <c:v>67.2</c:v>
                </c:pt>
                <c:pt idx="58">
                  <c:v>65.8</c:v>
                </c:pt>
                <c:pt idx="59">
                  <c:v>64.5</c:v>
                </c:pt>
                <c:pt idx="60">
                  <c:v>63.9</c:v>
                </c:pt>
                <c:pt idx="61">
                  <c:v>63</c:v>
                </c:pt>
                <c:pt idx="62">
                  <c:v>62.8</c:v>
                </c:pt>
                <c:pt idx="63">
                  <c:v>63.1</c:v>
                </c:pt>
                <c:pt idx="64">
                  <c:v>62.8</c:v>
                </c:pt>
                <c:pt idx="65">
                  <c:v>63</c:v>
                </c:pt>
                <c:pt idx="66">
                  <c:v>62.8</c:v>
                </c:pt>
                <c:pt idx="67">
                  <c:v>63.4</c:v>
                </c:pt>
                <c:pt idx="68">
                  <c:v>63.9</c:v>
                </c:pt>
                <c:pt idx="69">
                  <c:v>64.5</c:v>
                </c:pt>
                <c:pt idx="70">
                  <c:v>64.8</c:v>
                </c:pt>
                <c:pt idx="71">
                  <c:v>64.4</c:v>
                </c:pt>
                <c:pt idx="72">
                  <c:v>64.3</c:v>
                </c:pt>
                <c:pt idx="73">
                  <c:v>64.6</c:v>
                </c:pt>
                <c:pt idx="74">
                  <c:v>64.8</c:v>
                </c:pt>
                <c:pt idx="75">
                  <c:v>67.2</c:v>
                </c:pt>
                <c:pt idx="76">
                  <c:v>67</c:v>
                </c:pt>
                <c:pt idx="77">
                  <c:v>65.2</c:v>
                </c:pt>
                <c:pt idx="78">
                  <c:v>67.7</c:v>
                </c:pt>
                <c:pt idx="79">
                  <c:v>65.1</c:v>
                </c:pt>
                <c:pt idx="80">
                  <c:v>65.4</c:v>
                </c:pt>
                <c:pt idx="81">
                  <c:v>66.1</c:v>
                </c:pt>
                <c:pt idx="82">
                  <c:v>66.8</c:v>
                </c:pt>
                <c:pt idx="83">
                  <c:v>68.6</c:v>
                </c:pt>
                <c:pt idx="84">
                  <c:v>69.2</c:v>
                </c:pt>
                <c:pt idx="85">
                  <c:v>69.1</c:v>
                </c:pt>
                <c:pt idx="86">
                  <c:v>67.8</c:v>
                </c:pt>
                <c:pt idx="87">
                  <c:v>67.5</c:v>
                </c:pt>
                <c:pt idx="88">
                  <c:v>66.8</c:v>
                </c:pt>
                <c:pt idx="89">
                  <c:v>66</c:v>
                </c:pt>
                <c:pt idx="90">
                  <c:v>63.5</c:v>
                </c:pt>
                <c:pt idx="91">
                  <c:v>64</c:v>
                </c:pt>
                <c:pt idx="92">
                  <c:v>62</c:v>
                </c:pt>
                <c:pt idx="93">
                  <c:v>62</c:v>
                </c:pt>
                <c:pt idx="94">
                  <c:v>63.3</c:v>
                </c:pt>
                <c:pt idx="95">
                  <c:v>61</c:v>
                </c:pt>
                <c:pt idx="96">
                  <c:v>60.8</c:v>
                </c:pt>
                <c:pt idx="97">
                  <c:v>60.7</c:v>
                </c:pt>
                <c:pt idx="98">
                  <c:v>60</c:v>
                </c:pt>
                <c:pt idx="99">
                  <c:v>59.3</c:v>
                </c:pt>
                <c:pt idx="100">
                  <c:v>59.2</c:v>
                </c:pt>
                <c:pt idx="101">
                  <c:v>58.8</c:v>
                </c:pt>
                <c:pt idx="102">
                  <c:v>58.4</c:v>
                </c:pt>
                <c:pt idx="103">
                  <c:v>57.9</c:v>
                </c:pt>
                <c:pt idx="104">
                  <c:v>58.5</c:v>
                </c:pt>
                <c:pt idx="105">
                  <c:v>62.3</c:v>
                </c:pt>
                <c:pt idx="106">
                  <c:v>64.8</c:v>
                </c:pt>
                <c:pt idx="107">
                  <c:v>66.6</c:v>
                </c:pt>
                <c:pt idx="108">
                  <c:v>68.2</c:v>
                </c:pt>
                <c:pt idx="109">
                  <c:v>68.4</c:v>
                </c:pt>
                <c:pt idx="110">
                  <c:v>69.7</c:v>
                </c:pt>
                <c:pt idx="111">
                  <c:v>70.1</c:v>
                </c:pt>
                <c:pt idx="112">
                  <c:v>70.9</c:v>
                </c:pt>
                <c:pt idx="113">
                  <c:v>70.8</c:v>
                </c:pt>
                <c:pt idx="114">
                  <c:v>69.7</c:v>
                </c:pt>
                <c:pt idx="115">
                  <c:v>68.6</c:v>
                </c:pt>
                <c:pt idx="116">
                  <c:v>68.2</c:v>
                </c:pt>
                <c:pt idx="117">
                  <c:v>67.7</c:v>
                </c:pt>
                <c:pt idx="118">
                  <c:v>67.5</c:v>
                </c:pt>
                <c:pt idx="119">
                  <c:v>67.9</c:v>
                </c:pt>
                <c:pt idx="120">
                  <c:v>68.6</c:v>
                </c:pt>
                <c:pt idx="121">
                  <c:v>68.1</c:v>
                </c:pt>
                <c:pt idx="122">
                  <c:v>67.1</c:v>
                </c:pt>
                <c:pt idx="123">
                  <c:v>64.3</c:v>
                </c:pt>
                <c:pt idx="124">
                  <c:v>62.6</c:v>
                </c:pt>
                <c:pt idx="125">
                  <c:v>62.2</c:v>
                </c:pt>
                <c:pt idx="126">
                  <c:v>62.1</c:v>
                </c:pt>
                <c:pt idx="127">
                  <c:v>63.1</c:v>
                </c:pt>
                <c:pt idx="128">
                  <c:v>63.5</c:v>
                </c:pt>
                <c:pt idx="129">
                  <c:v>62.7</c:v>
                </c:pt>
                <c:pt idx="130">
                  <c:v>62.5</c:v>
                </c:pt>
                <c:pt idx="131">
                  <c:v>62.6</c:v>
                </c:pt>
                <c:pt idx="132">
                  <c:v>60.3</c:v>
                </c:pt>
                <c:pt idx="133">
                  <c:v>61.7</c:v>
                </c:pt>
                <c:pt idx="134">
                  <c:v>62.4</c:v>
                </c:pt>
                <c:pt idx="135">
                  <c:v>62.1</c:v>
                </c:pt>
                <c:pt idx="136">
                  <c:v>62.1</c:v>
                </c:pt>
                <c:pt idx="137">
                  <c:v>62.5</c:v>
                </c:pt>
                <c:pt idx="138">
                  <c:v>63.3</c:v>
                </c:pt>
                <c:pt idx="139">
                  <c:v>60.2</c:v>
                </c:pt>
                <c:pt idx="140">
                  <c:v>55.8</c:v>
                </c:pt>
                <c:pt idx="141">
                  <c:v>55</c:v>
                </c:pt>
                <c:pt idx="142">
                  <c:v>55.7</c:v>
                </c:pt>
                <c:pt idx="143">
                  <c:v>55.4</c:v>
                </c:pt>
                <c:pt idx="144">
                  <c:v>54.8</c:v>
                </c:pt>
                <c:pt idx="145">
                  <c:v>49.3</c:v>
                </c:pt>
                <c:pt idx="146">
                  <c:v>45.5</c:v>
                </c:pt>
                <c:pt idx="147">
                  <c:v>47.9</c:v>
                </c:pt>
                <c:pt idx="148">
                  <c:v>54.1</c:v>
                </c:pt>
                <c:pt idx="149">
                  <c:v>59</c:v>
                </c:pt>
                <c:pt idx="150">
                  <c:v>59.6</c:v>
                </c:pt>
                <c:pt idx="151">
                  <c:v>52.4</c:v>
                </c:pt>
                <c:pt idx="152">
                  <c:v>50.6</c:v>
                </c:pt>
                <c:pt idx="153">
                  <c:v>44</c:v>
                </c:pt>
                <c:pt idx="154">
                  <c:v>46.4</c:v>
                </c:pt>
                <c:pt idx="155">
                  <c:v>50.1</c:v>
                </c:pt>
                <c:pt idx="156">
                  <c:v>46.5</c:v>
                </c:pt>
                <c:pt idx="157">
                  <c:v>48</c:v>
                </c:pt>
                <c:pt idx="158">
                  <c:v>54.3</c:v>
                </c:pt>
                <c:pt idx="159">
                  <c:v>48.2</c:v>
                </c:pt>
                <c:pt idx="160">
                  <c:v>42.8</c:v>
                </c:pt>
                <c:pt idx="161">
                  <c:v>40.9</c:v>
                </c:pt>
                <c:pt idx="162">
                  <c:v>41.7</c:v>
                </c:pt>
                <c:pt idx="163">
                  <c:v>39.7</c:v>
                </c:pt>
                <c:pt idx="164">
                  <c:v>38.9</c:v>
                </c:pt>
                <c:pt idx="165">
                  <c:v>38.9</c:v>
                </c:pt>
                <c:pt idx="166">
                  <c:v>41.6</c:v>
                </c:pt>
                <c:pt idx="167">
                  <c:v>38.5</c:v>
                </c:pt>
                <c:pt idx="168">
                  <c:v>36.4</c:v>
                </c:pt>
                <c:pt idx="169">
                  <c:v>36.2</c:v>
                </c:pt>
                <c:pt idx="170">
                  <c:v>35</c:v>
                </c:pt>
                <c:pt idx="171">
                  <c:v>34.3</c:v>
                </c:pt>
                <c:pt idx="172">
                  <c:v>34.2</c:v>
                </c:pt>
                <c:pt idx="173">
                  <c:v>34.1</c:v>
                </c:pt>
                <c:pt idx="174">
                  <c:v>34.1</c:v>
                </c:pt>
                <c:pt idx="175">
                  <c:v>35</c:v>
                </c:pt>
                <c:pt idx="176">
                  <c:v>35.1</c:v>
                </c:pt>
                <c:pt idx="177">
                  <c:v>35.9</c:v>
                </c:pt>
                <c:pt idx="178">
                  <c:v>34.8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19631591"/>
        <c:axId val="42466592"/>
      </c:scatterChart>
      <c:val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66592"/>
        <c:crosses val="autoZero"/>
        <c:crossBetween val="midCat"/>
        <c:dispUnits/>
      </c:valAx>
      <c:valAx>
        <c:axId val="4246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31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Data!$Q$515:$Q$693</c:f>
              <c:numCache>
                <c:ptCount val="179"/>
                <c:pt idx="0">
                  <c:v>47.1</c:v>
                </c:pt>
                <c:pt idx="1">
                  <c:v>44.5</c:v>
                </c:pt>
                <c:pt idx="2">
                  <c:v>39.9</c:v>
                </c:pt>
                <c:pt idx="3">
                  <c:v>46.4</c:v>
                </c:pt>
                <c:pt idx="4">
                  <c:v>53</c:v>
                </c:pt>
                <c:pt idx="5">
                  <c:v>54</c:v>
                </c:pt>
                <c:pt idx="6">
                  <c:v>53.1</c:v>
                </c:pt>
                <c:pt idx="7">
                  <c:v>47.8</c:v>
                </c:pt>
                <c:pt idx="8">
                  <c:v>53.9</c:v>
                </c:pt>
                <c:pt idx="9">
                  <c:v>54.7</c:v>
                </c:pt>
                <c:pt idx="10">
                  <c:v>51</c:v>
                </c:pt>
                <c:pt idx="11">
                  <c:v>51</c:v>
                </c:pt>
                <c:pt idx="12">
                  <c:v>51.9</c:v>
                </c:pt>
                <c:pt idx="13">
                  <c:v>51.4</c:v>
                </c:pt>
                <c:pt idx="14">
                  <c:v>54.9</c:v>
                </c:pt>
                <c:pt idx="15">
                  <c:v>57</c:v>
                </c:pt>
                <c:pt idx="16">
                  <c:v>59.9</c:v>
                </c:pt>
                <c:pt idx="17">
                  <c:v>62.4</c:v>
                </c:pt>
                <c:pt idx="18">
                  <c:v>64.4</c:v>
                </c:pt>
                <c:pt idx="19">
                  <c:v>66.4</c:v>
                </c:pt>
                <c:pt idx="20">
                  <c:v>67.9</c:v>
                </c:pt>
                <c:pt idx="21">
                  <c:v>68.4</c:v>
                </c:pt>
                <c:pt idx="22">
                  <c:v>69.5</c:v>
                </c:pt>
                <c:pt idx="23">
                  <c:v>70.4</c:v>
                </c:pt>
                <c:pt idx="24">
                  <c:v>70.4</c:v>
                </c:pt>
                <c:pt idx="25">
                  <c:v>68.9</c:v>
                </c:pt>
                <c:pt idx="26">
                  <c:v>69.9</c:v>
                </c:pt>
                <c:pt idx="27">
                  <c:v>70.4</c:v>
                </c:pt>
                <c:pt idx="28">
                  <c:v>69.4</c:v>
                </c:pt>
                <c:pt idx="29">
                  <c:v>69</c:v>
                </c:pt>
                <c:pt idx="30">
                  <c:v>70.9</c:v>
                </c:pt>
                <c:pt idx="31">
                  <c:v>70.4</c:v>
                </c:pt>
                <c:pt idx="32">
                  <c:v>71.9</c:v>
                </c:pt>
                <c:pt idx="33">
                  <c:v>68.3</c:v>
                </c:pt>
                <c:pt idx="34">
                  <c:v>72.3</c:v>
                </c:pt>
                <c:pt idx="35">
                  <c:v>64.3</c:v>
                </c:pt>
                <c:pt idx="36">
                  <c:v>69.4</c:v>
                </c:pt>
                <c:pt idx="37">
                  <c:v>70.4</c:v>
                </c:pt>
                <c:pt idx="38">
                  <c:v>67.3</c:v>
                </c:pt>
                <c:pt idx="39">
                  <c:v>68.9</c:v>
                </c:pt>
                <c:pt idx="40">
                  <c:v>69.9</c:v>
                </c:pt>
                <c:pt idx="41">
                  <c:v>68.4</c:v>
                </c:pt>
                <c:pt idx="42">
                  <c:v>66.3</c:v>
                </c:pt>
                <c:pt idx="43">
                  <c:v>66.8</c:v>
                </c:pt>
                <c:pt idx="44">
                  <c:v>68.4</c:v>
                </c:pt>
                <c:pt idx="45">
                  <c:v>67.9</c:v>
                </c:pt>
                <c:pt idx="46">
                  <c:v>68</c:v>
                </c:pt>
                <c:pt idx="47">
                  <c:v>66.4</c:v>
                </c:pt>
                <c:pt idx="48">
                  <c:v>65.3</c:v>
                </c:pt>
                <c:pt idx="49">
                  <c:v>65.9</c:v>
                </c:pt>
                <c:pt idx="50">
                  <c:v>64.4</c:v>
                </c:pt>
                <c:pt idx="51">
                  <c:v>60.9</c:v>
                </c:pt>
                <c:pt idx="52">
                  <c:v>62.4</c:v>
                </c:pt>
                <c:pt idx="53">
                  <c:v>62.4</c:v>
                </c:pt>
                <c:pt idx="54">
                  <c:v>60.4</c:v>
                </c:pt>
                <c:pt idx="55">
                  <c:v>60.9</c:v>
                </c:pt>
                <c:pt idx="56">
                  <c:v>60.4</c:v>
                </c:pt>
                <c:pt idx="57">
                  <c:v>57.9</c:v>
                </c:pt>
                <c:pt idx="58">
                  <c:v>59.4</c:v>
                </c:pt>
                <c:pt idx="59">
                  <c:v>60.4</c:v>
                </c:pt>
                <c:pt idx="60">
                  <c:v>61.4</c:v>
                </c:pt>
                <c:pt idx="61">
                  <c:v>58.4</c:v>
                </c:pt>
                <c:pt idx="62">
                  <c:v>56.4</c:v>
                </c:pt>
                <c:pt idx="63">
                  <c:v>53</c:v>
                </c:pt>
                <c:pt idx="64">
                  <c:v>58.1</c:v>
                </c:pt>
                <c:pt idx="65">
                  <c:v>56.4</c:v>
                </c:pt>
                <c:pt idx="66">
                  <c:v>54.8</c:v>
                </c:pt>
                <c:pt idx="67">
                  <c:v>53.4</c:v>
                </c:pt>
                <c:pt idx="68">
                  <c:v>53.6</c:v>
                </c:pt>
                <c:pt idx="69">
                  <c:v>52.6</c:v>
                </c:pt>
                <c:pt idx="70">
                  <c:v>52</c:v>
                </c:pt>
                <c:pt idx="71">
                  <c:v>51.9</c:v>
                </c:pt>
                <c:pt idx="72">
                  <c:v>54.4</c:v>
                </c:pt>
                <c:pt idx="73">
                  <c:v>53.5</c:v>
                </c:pt>
                <c:pt idx="74">
                  <c:v>53.6</c:v>
                </c:pt>
                <c:pt idx="75">
                  <c:v>52.9</c:v>
                </c:pt>
                <c:pt idx="76">
                  <c:v>54.7</c:v>
                </c:pt>
                <c:pt idx="77">
                  <c:v>54.4</c:v>
                </c:pt>
                <c:pt idx="78">
                  <c:v>55.7</c:v>
                </c:pt>
                <c:pt idx="79">
                  <c:v>55</c:v>
                </c:pt>
                <c:pt idx="80">
                  <c:v>59.5</c:v>
                </c:pt>
                <c:pt idx="81">
                  <c:v>56.8</c:v>
                </c:pt>
                <c:pt idx="82">
                  <c:v>56.9</c:v>
                </c:pt>
                <c:pt idx="83">
                  <c:v>56.4</c:v>
                </c:pt>
                <c:pt idx="84">
                  <c:v>56.9</c:v>
                </c:pt>
                <c:pt idx="85">
                  <c:v>56.5</c:v>
                </c:pt>
                <c:pt idx="86">
                  <c:v>58.4</c:v>
                </c:pt>
                <c:pt idx="87">
                  <c:v>55.9</c:v>
                </c:pt>
                <c:pt idx="88">
                  <c:v>56.3</c:v>
                </c:pt>
                <c:pt idx="89">
                  <c:v>57.6</c:v>
                </c:pt>
                <c:pt idx="90">
                  <c:v>59.4</c:v>
                </c:pt>
                <c:pt idx="91">
                  <c:v>60</c:v>
                </c:pt>
                <c:pt idx="92">
                  <c:v>61.8</c:v>
                </c:pt>
                <c:pt idx="93">
                  <c:v>61.5</c:v>
                </c:pt>
                <c:pt idx="94">
                  <c:v>60.4</c:v>
                </c:pt>
                <c:pt idx="95">
                  <c:v>60.9</c:v>
                </c:pt>
                <c:pt idx="96">
                  <c:v>59.5</c:v>
                </c:pt>
                <c:pt idx="97">
                  <c:v>60</c:v>
                </c:pt>
                <c:pt idx="98">
                  <c:v>58.9</c:v>
                </c:pt>
                <c:pt idx="99">
                  <c:v>56.4</c:v>
                </c:pt>
                <c:pt idx="100">
                  <c:v>56.8</c:v>
                </c:pt>
                <c:pt idx="101">
                  <c:v>56.4</c:v>
                </c:pt>
                <c:pt idx="102">
                  <c:v>55.5</c:v>
                </c:pt>
                <c:pt idx="103">
                  <c:v>57.4</c:v>
                </c:pt>
                <c:pt idx="104">
                  <c:v>60.4</c:v>
                </c:pt>
                <c:pt idx="105">
                  <c:v>58.4</c:v>
                </c:pt>
                <c:pt idx="106">
                  <c:v>59.4</c:v>
                </c:pt>
                <c:pt idx="107">
                  <c:v>56.5</c:v>
                </c:pt>
                <c:pt idx="108">
                  <c:v>56.4</c:v>
                </c:pt>
                <c:pt idx="109">
                  <c:v>56.9</c:v>
                </c:pt>
                <c:pt idx="110">
                  <c:v>61.3</c:v>
                </c:pt>
                <c:pt idx="111">
                  <c:v>58.4</c:v>
                </c:pt>
                <c:pt idx="112">
                  <c:v>57.9</c:v>
                </c:pt>
                <c:pt idx="113">
                  <c:v>58.9</c:v>
                </c:pt>
                <c:pt idx="114">
                  <c:v>61.4</c:v>
                </c:pt>
                <c:pt idx="115">
                  <c:v>61.4</c:v>
                </c:pt>
                <c:pt idx="116">
                  <c:v>61.9</c:v>
                </c:pt>
                <c:pt idx="117">
                  <c:v>59.9</c:v>
                </c:pt>
                <c:pt idx="118">
                  <c:v>59.9</c:v>
                </c:pt>
                <c:pt idx="119">
                  <c:v>59.4</c:v>
                </c:pt>
                <c:pt idx="120">
                  <c:v>59.9</c:v>
                </c:pt>
                <c:pt idx="121">
                  <c:v>59.4</c:v>
                </c:pt>
                <c:pt idx="122">
                  <c:v>62</c:v>
                </c:pt>
                <c:pt idx="123">
                  <c:v>63.8</c:v>
                </c:pt>
                <c:pt idx="124">
                  <c:v>59.8</c:v>
                </c:pt>
                <c:pt idx="125">
                  <c:v>58.4</c:v>
                </c:pt>
                <c:pt idx="126">
                  <c:v>59.3</c:v>
                </c:pt>
                <c:pt idx="127">
                  <c:v>56.9</c:v>
                </c:pt>
                <c:pt idx="128">
                  <c:v>61</c:v>
                </c:pt>
                <c:pt idx="129">
                  <c:v>59.4</c:v>
                </c:pt>
                <c:pt idx="130">
                  <c:v>58.9</c:v>
                </c:pt>
                <c:pt idx="131">
                  <c:v>57.8</c:v>
                </c:pt>
                <c:pt idx="132">
                  <c:v>57.5</c:v>
                </c:pt>
                <c:pt idx="133">
                  <c:v>57.8</c:v>
                </c:pt>
                <c:pt idx="134">
                  <c:v>55.9</c:v>
                </c:pt>
                <c:pt idx="135">
                  <c:v>58.4</c:v>
                </c:pt>
                <c:pt idx="136">
                  <c:v>60.4</c:v>
                </c:pt>
                <c:pt idx="137">
                  <c:v>62.5</c:v>
                </c:pt>
                <c:pt idx="138">
                  <c:v>60.5</c:v>
                </c:pt>
                <c:pt idx="139">
                  <c:v>58.9</c:v>
                </c:pt>
                <c:pt idx="140">
                  <c:v>61.9</c:v>
                </c:pt>
                <c:pt idx="141">
                  <c:v>62</c:v>
                </c:pt>
                <c:pt idx="142">
                  <c:v>65.4</c:v>
                </c:pt>
                <c:pt idx="143">
                  <c:v>61.5</c:v>
                </c:pt>
                <c:pt idx="144">
                  <c:v>59.5</c:v>
                </c:pt>
                <c:pt idx="145">
                  <c:v>63.9</c:v>
                </c:pt>
                <c:pt idx="147">
                  <c:v>58.4</c:v>
                </c:pt>
                <c:pt idx="148">
                  <c:v>59.5</c:v>
                </c:pt>
                <c:pt idx="149">
                  <c:v>59.9</c:v>
                </c:pt>
                <c:pt idx="150">
                  <c:v>64.4</c:v>
                </c:pt>
                <c:pt idx="151">
                  <c:v>63.1</c:v>
                </c:pt>
                <c:pt idx="152">
                  <c:v>61</c:v>
                </c:pt>
                <c:pt idx="153">
                  <c:v>59</c:v>
                </c:pt>
                <c:pt idx="154">
                  <c:v>57.5</c:v>
                </c:pt>
                <c:pt idx="155">
                  <c:v>59.9</c:v>
                </c:pt>
                <c:pt idx="156">
                  <c:v>55</c:v>
                </c:pt>
                <c:pt idx="157">
                  <c:v>60.9</c:v>
                </c:pt>
                <c:pt idx="158">
                  <c:v>59.4</c:v>
                </c:pt>
                <c:pt idx="159">
                  <c:v>57.9</c:v>
                </c:pt>
                <c:pt idx="160">
                  <c:v>63.3</c:v>
                </c:pt>
                <c:pt idx="161">
                  <c:v>56.4</c:v>
                </c:pt>
                <c:pt idx="162">
                  <c:v>47.1</c:v>
                </c:pt>
                <c:pt idx="163">
                  <c:v>47.6</c:v>
                </c:pt>
                <c:pt idx="164">
                  <c:v>49</c:v>
                </c:pt>
                <c:pt idx="165">
                  <c:v>49</c:v>
                </c:pt>
                <c:pt idx="166">
                  <c:v>49.2</c:v>
                </c:pt>
                <c:pt idx="167">
                  <c:v>53.1</c:v>
                </c:pt>
                <c:pt idx="168">
                  <c:v>49.5</c:v>
                </c:pt>
                <c:pt idx="169">
                  <c:v>52</c:v>
                </c:pt>
                <c:pt idx="171">
                  <c:v>43.6</c:v>
                </c:pt>
                <c:pt idx="173">
                  <c:v>41.4</c:v>
                </c:pt>
                <c:pt idx="175">
                  <c:v>41.1</c:v>
                </c:pt>
                <c:pt idx="177">
                  <c:v>45.5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46655009"/>
        <c:axId val="17241898"/>
      </c:scatterChart>
      <c:val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41898"/>
        <c:crosses val="autoZero"/>
        <c:crossBetween val="midCat"/>
        <c:dispUnits/>
      </c:valAx>
      <c:valAx>
        <c:axId val="1724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5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Data!$U$515:$U$693</c:f>
              <c:numCache>
                <c:ptCount val="179"/>
                <c:pt idx="0">
                  <c:v>531.8265</c:v>
                </c:pt>
                <c:pt idx="1">
                  <c:v>556.5575</c:v>
                </c:pt>
                <c:pt idx="2">
                  <c:v>633.7628333333333</c:v>
                </c:pt>
                <c:pt idx="3">
                  <c:v>562.1923333333333</c:v>
                </c:pt>
                <c:pt idx="4">
                  <c:v>604.3976666666666</c:v>
                </c:pt>
                <c:pt idx="5">
                  <c:v>716.6286666666668</c:v>
                </c:pt>
                <c:pt idx="6">
                  <c:v>741.3340000000002</c:v>
                </c:pt>
                <c:pt idx="7">
                  <c:v>801.0135</c:v>
                </c:pt>
                <c:pt idx="8">
                  <c:v>738.2445000000001</c:v>
                </c:pt>
                <c:pt idx="9">
                  <c:v>719.2255</c:v>
                </c:pt>
                <c:pt idx="10">
                  <c:v>673.905</c:v>
                </c:pt>
                <c:pt idx="11">
                  <c:v>611.0844999999999</c:v>
                </c:pt>
                <c:pt idx="12">
                  <c:v>565.8155</c:v>
                </c:pt>
                <c:pt idx="13">
                  <c:v>520.5464999999999</c:v>
                </c:pt>
                <c:pt idx="14">
                  <c:v>492.72599999999994</c:v>
                </c:pt>
                <c:pt idx="15">
                  <c:v>456.1555</c:v>
                </c:pt>
                <c:pt idx="16">
                  <c:v>445.8865</c:v>
                </c:pt>
                <c:pt idx="17">
                  <c:v>426.8675</c:v>
                </c:pt>
                <c:pt idx="18">
                  <c:v>434.0468333333333</c:v>
                </c:pt>
                <c:pt idx="19">
                  <c:v>397.47633333333334</c:v>
                </c:pt>
                <c:pt idx="20">
                  <c:v>378.45716666666664</c:v>
                </c:pt>
                <c:pt idx="21">
                  <c:v>368.18816666666675</c:v>
                </c:pt>
                <c:pt idx="22">
                  <c:v>357.8675</c:v>
                </c:pt>
                <c:pt idx="23">
                  <c:v>330.047</c:v>
                </c:pt>
                <c:pt idx="24">
                  <c:v>311.028</c:v>
                </c:pt>
                <c:pt idx="25">
                  <c:v>300.759</c:v>
                </c:pt>
                <c:pt idx="26">
                  <c:v>281.68850000000003</c:v>
                </c:pt>
                <c:pt idx="27">
                  <c:v>280.118</c:v>
                </c:pt>
                <c:pt idx="28">
                  <c:v>261.099</c:v>
                </c:pt>
                <c:pt idx="29">
                  <c:v>250.80416666666667</c:v>
                </c:pt>
                <c:pt idx="30">
                  <c:v>249.23366666666666</c:v>
                </c:pt>
                <c:pt idx="31">
                  <c:v>247.68883333333335</c:v>
                </c:pt>
                <c:pt idx="32">
                  <c:v>246.16983333333334</c:v>
                </c:pt>
                <c:pt idx="33">
                  <c:v>244.625</c:v>
                </c:pt>
                <c:pt idx="34">
                  <c:v>260.5545</c:v>
                </c:pt>
                <c:pt idx="35">
                  <c:v>259.0355</c:v>
                </c:pt>
                <c:pt idx="36">
                  <c:v>257.5165</c:v>
                </c:pt>
                <c:pt idx="37">
                  <c:v>264.69599999999997</c:v>
                </c:pt>
                <c:pt idx="38">
                  <c:v>254.3755</c:v>
                </c:pt>
                <c:pt idx="39">
                  <c:v>279.10650000000004</c:v>
                </c:pt>
                <c:pt idx="40">
                  <c:v>260.08750000000003</c:v>
                </c:pt>
                <c:pt idx="41">
                  <c:v>223.51699999999997</c:v>
                </c:pt>
                <c:pt idx="42">
                  <c:v>274.4465</c:v>
                </c:pt>
                <c:pt idx="43">
                  <c:v>264.1775</c:v>
                </c:pt>
                <c:pt idx="44">
                  <c:v>288.9085</c:v>
                </c:pt>
                <c:pt idx="45">
                  <c:v>243.58800000000005</c:v>
                </c:pt>
                <c:pt idx="46">
                  <c:v>268.26750000000004</c:v>
                </c:pt>
                <c:pt idx="47">
                  <c:v>275.49850000000004</c:v>
                </c:pt>
                <c:pt idx="48">
                  <c:v>282.7295</c:v>
                </c:pt>
                <c:pt idx="49">
                  <c:v>254.909</c:v>
                </c:pt>
                <c:pt idx="50">
                  <c:v>253.33849999999998</c:v>
                </c:pt>
                <c:pt idx="51">
                  <c:v>251.81949999999998</c:v>
                </c:pt>
                <c:pt idx="52">
                  <c:v>259.0505</c:v>
                </c:pt>
                <c:pt idx="53">
                  <c:v>274.98</c:v>
                </c:pt>
                <c:pt idx="54">
                  <c:v>229.65949999999998</c:v>
                </c:pt>
                <c:pt idx="55">
                  <c:v>254.3905</c:v>
                </c:pt>
                <c:pt idx="56">
                  <c:v>252.8715</c:v>
                </c:pt>
                <c:pt idx="57">
                  <c:v>268.801</c:v>
                </c:pt>
                <c:pt idx="58">
                  <c:v>232.25616666666667</c:v>
                </c:pt>
                <c:pt idx="59">
                  <c:v>256.9871666666667</c:v>
                </c:pt>
                <c:pt idx="60">
                  <c:v>246.69233333333332</c:v>
                </c:pt>
                <c:pt idx="61">
                  <c:v>236.37183333333334</c:v>
                </c:pt>
                <c:pt idx="62">
                  <c:v>261.077</c:v>
                </c:pt>
                <c:pt idx="63">
                  <c:v>268.308</c:v>
                </c:pt>
                <c:pt idx="64">
                  <c:v>240.48749999999998</c:v>
                </c:pt>
                <c:pt idx="65">
                  <c:v>238.917</c:v>
                </c:pt>
                <c:pt idx="66">
                  <c:v>246.148</c:v>
                </c:pt>
                <c:pt idx="67">
                  <c:v>270.8788333333333</c:v>
                </c:pt>
                <c:pt idx="68">
                  <c:v>234.3083333333333</c:v>
                </c:pt>
                <c:pt idx="69">
                  <c:v>232.73766666666666</c:v>
                </c:pt>
                <c:pt idx="70">
                  <c:v>266.21866666666665</c:v>
                </c:pt>
                <c:pt idx="71">
                  <c:v>264.6995</c:v>
                </c:pt>
                <c:pt idx="72">
                  <c:v>254.379</c:v>
                </c:pt>
                <c:pt idx="73">
                  <c:v>226.55849999999998</c:v>
                </c:pt>
                <c:pt idx="74">
                  <c:v>225.0395</c:v>
                </c:pt>
                <c:pt idx="75">
                  <c:v>232.2705</c:v>
                </c:pt>
                <c:pt idx="76">
                  <c:v>204.45000000000002</c:v>
                </c:pt>
                <c:pt idx="77">
                  <c:v>237.8795</c:v>
                </c:pt>
                <c:pt idx="78">
                  <c:v>227.6105</c:v>
                </c:pt>
                <c:pt idx="79">
                  <c:v>243.5915</c:v>
                </c:pt>
                <c:pt idx="80">
                  <c:v>224.52100000000004</c:v>
                </c:pt>
                <c:pt idx="81">
                  <c:v>214.20050000000003</c:v>
                </c:pt>
                <c:pt idx="82">
                  <c:v>282.68149999999997</c:v>
                </c:pt>
                <c:pt idx="83">
                  <c:v>254.9125</c:v>
                </c:pt>
                <c:pt idx="84">
                  <c:v>253.34199999999998</c:v>
                </c:pt>
                <c:pt idx="85">
                  <c:v>225.5473333333333</c:v>
                </c:pt>
                <c:pt idx="86">
                  <c:v>302.77833333333325</c:v>
                </c:pt>
                <c:pt idx="87">
                  <c:v>309.9836666666667</c:v>
                </c:pt>
                <c:pt idx="88">
                  <c:v>255.91316666666663</c:v>
                </c:pt>
                <c:pt idx="89">
                  <c:v>289.3685</c:v>
                </c:pt>
                <c:pt idx="90">
                  <c:v>287.8495</c:v>
                </c:pt>
                <c:pt idx="91">
                  <c:v>330.029</c:v>
                </c:pt>
                <c:pt idx="92">
                  <c:v>223.4585</c:v>
                </c:pt>
                <c:pt idx="93">
                  <c:v>265.6893333333333</c:v>
                </c:pt>
                <c:pt idx="94">
                  <c:v>264.1703333333333</c:v>
                </c:pt>
                <c:pt idx="95">
                  <c:v>227.5996666666667</c:v>
                </c:pt>
                <c:pt idx="96">
                  <c:v>261.02916666666664</c:v>
                </c:pt>
                <c:pt idx="97">
                  <c:v>259.5101666666667</c:v>
                </c:pt>
                <c:pt idx="98">
                  <c:v>310.4911666666667</c:v>
                </c:pt>
                <c:pt idx="99">
                  <c:v>273.92083333333335</c:v>
                </c:pt>
                <c:pt idx="100">
                  <c:v>307.3503333333333</c:v>
                </c:pt>
                <c:pt idx="101">
                  <c:v>305.83133333333336</c:v>
                </c:pt>
                <c:pt idx="102">
                  <c:v>321.81233333333336</c:v>
                </c:pt>
                <c:pt idx="103">
                  <c:v>328.9916666666666</c:v>
                </c:pt>
                <c:pt idx="104">
                  <c:v>309.9211666666667</c:v>
                </c:pt>
                <c:pt idx="105">
                  <c:v>360.902</c:v>
                </c:pt>
                <c:pt idx="106">
                  <c:v>298.133</c:v>
                </c:pt>
                <c:pt idx="107">
                  <c:v>287.81250000000006</c:v>
                </c:pt>
                <c:pt idx="108">
                  <c:v>277.5176666666667</c:v>
                </c:pt>
                <c:pt idx="109">
                  <c:v>275.9986666666666</c:v>
                </c:pt>
                <c:pt idx="110">
                  <c:v>274.4538333333333</c:v>
                </c:pt>
                <c:pt idx="111">
                  <c:v>255.38333333333333</c:v>
                </c:pt>
                <c:pt idx="112">
                  <c:v>306.31283333333334</c:v>
                </c:pt>
                <c:pt idx="113">
                  <c:v>331.04383333333334</c:v>
                </c:pt>
                <c:pt idx="114">
                  <c:v>303.22333333333336</c:v>
                </c:pt>
                <c:pt idx="115">
                  <c:v>310.4028333333333</c:v>
                </c:pt>
                <c:pt idx="116">
                  <c:v>317.6338333333333</c:v>
                </c:pt>
                <c:pt idx="117">
                  <c:v>316.1148333333333</c:v>
                </c:pt>
                <c:pt idx="118">
                  <c:v>332.06999999999994</c:v>
                </c:pt>
                <c:pt idx="119">
                  <c:v>304.2495</c:v>
                </c:pt>
                <c:pt idx="120">
                  <c:v>328.98050000000006</c:v>
                </c:pt>
                <c:pt idx="121">
                  <c:v>309.9615</c:v>
                </c:pt>
                <c:pt idx="122">
                  <c:v>334.641</c:v>
                </c:pt>
                <c:pt idx="123">
                  <c:v>315.5705</c:v>
                </c:pt>
                <c:pt idx="124">
                  <c:v>296.5515</c:v>
                </c:pt>
                <c:pt idx="125">
                  <c:v>321.28249999999997</c:v>
                </c:pt>
                <c:pt idx="126">
                  <c:v>310.962</c:v>
                </c:pt>
                <c:pt idx="127">
                  <c:v>344.3915</c:v>
                </c:pt>
                <c:pt idx="128">
                  <c:v>325.3725</c:v>
                </c:pt>
                <c:pt idx="129">
                  <c:v>315.1035</c:v>
                </c:pt>
                <c:pt idx="130">
                  <c:v>322.28299999999996</c:v>
                </c:pt>
                <c:pt idx="131">
                  <c:v>338.21250000000003</c:v>
                </c:pt>
                <c:pt idx="132">
                  <c:v>342.7004</c:v>
                </c:pt>
                <c:pt idx="133">
                  <c:v>310.4435</c:v>
                </c:pt>
                <c:pt idx="134">
                  <c:v>344.6453333333333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20959355"/>
        <c:axId val="54416468"/>
      </c:scatterChart>
      <c:valAx>
        <c:axId val="2095935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416468"/>
        <c:crosses val="autoZero"/>
        <c:crossBetween val="midCat"/>
        <c:dispUnits/>
        <c:majorUnit val="200"/>
      </c:valAx>
      <c:valAx>
        <c:axId val="5441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59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Data!$X$515:$X$693</c:f>
              <c:numCache>
                <c:ptCount val="179"/>
                <c:pt idx="0">
                  <c:v>2.22</c:v>
                </c:pt>
                <c:pt idx="1">
                  <c:v>2.22</c:v>
                </c:pt>
                <c:pt idx="2">
                  <c:v>2.22</c:v>
                </c:pt>
                <c:pt idx="3">
                  <c:v>2.22</c:v>
                </c:pt>
                <c:pt idx="4">
                  <c:v>2.22</c:v>
                </c:pt>
                <c:pt idx="5">
                  <c:v>2.22</c:v>
                </c:pt>
                <c:pt idx="6">
                  <c:v>2.22</c:v>
                </c:pt>
                <c:pt idx="7">
                  <c:v>2.22</c:v>
                </c:pt>
                <c:pt idx="8">
                  <c:v>2.22</c:v>
                </c:pt>
                <c:pt idx="9">
                  <c:v>2.22</c:v>
                </c:pt>
                <c:pt idx="10">
                  <c:v>2.22</c:v>
                </c:pt>
                <c:pt idx="11">
                  <c:v>2.22</c:v>
                </c:pt>
                <c:pt idx="12">
                  <c:v>2.22</c:v>
                </c:pt>
                <c:pt idx="13">
                  <c:v>2.22</c:v>
                </c:pt>
                <c:pt idx="14">
                  <c:v>2.22</c:v>
                </c:pt>
                <c:pt idx="15">
                  <c:v>2.22</c:v>
                </c:pt>
                <c:pt idx="16">
                  <c:v>2.22</c:v>
                </c:pt>
                <c:pt idx="17">
                  <c:v>2.22</c:v>
                </c:pt>
                <c:pt idx="18">
                  <c:v>2.22</c:v>
                </c:pt>
                <c:pt idx="19">
                  <c:v>2.22</c:v>
                </c:pt>
                <c:pt idx="20">
                  <c:v>2.22</c:v>
                </c:pt>
                <c:pt idx="21">
                  <c:v>2.22</c:v>
                </c:pt>
                <c:pt idx="22">
                  <c:v>2.4050000000000002</c:v>
                </c:pt>
                <c:pt idx="23">
                  <c:v>2.5900000000000003</c:v>
                </c:pt>
                <c:pt idx="24">
                  <c:v>2.5900000000000003</c:v>
                </c:pt>
                <c:pt idx="25">
                  <c:v>2.7750000000000004</c:v>
                </c:pt>
                <c:pt idx="26">
                  <c:v>2.9600000000000004</c:v>
                </c:pt>
                <c:pt idx="27">
                  <c:v>3.145</c:v>
                </c:pt>
                <c:pt idx="28">
                  <c:v>2.9600000000000004</c:v>
                </c:pt>
                <c:pt idx="29">
                  <c:v>2.9600000000000004</c:v>
                </c:pt>
                <c:pt idx="30">
                  <c:v>2.9600000000000004</c:v>
                </c:pt>
                <c:pt idx="31">
                  <c:v>2.7750000000000004</c:v>
                </c:pt>
                <c:pt idx="32">
                  <c:v>2.5900000000000003</c:v>
                </c:pt>
                <c:pt idx="33">
                  <c:v>2.4050000000000007</c:v>
                </c:pt>
                <c:pt idx="34">
                  <c:v>2.4050000000000007</c:v>
                </c:pt>
                <c:pt idx="35">
                  <c:v>2.22</c:v>
                </c:pt>
                <c:pt idx="36">
                  <c:v>2.22</c:v>
                </c:pt>
                <c:pt idx="37">
                  <c:v>2.22</c:v>
                </c:pt>
                <c:pt idx="38">
                  <c:v>2.22</c:v>
                </c:pt>
                <c:pt idx="39">
                  <c:v>2.22</c:v>
                </c:pt>
                <c:pt idx="40">
                  <c:v>2.22</c:v>
                </c:pt>
                <c:pt idx="41">
                  <c:v>2.22</c:v>
                </c:pt>
                <c:pt idx="42">
                  <c:v>2.22</c:v>
                </c:pt>
                <c:pt idx="43">
                  <c:v>2.035</c:v>
                </c:pt>
                <c:pt idx="44">
                  <c:v>2.035</c:v>
                </c:pt>
                <c:pt idx="45">
                  <c:v>1.8499999999999999</c:v>
                </c:pt>
                <c:pt idx="46">
                  <c:v>1.665</c:v>
                </c:pt>
                <c:pt idx="47">
                  <c:v>1.4800000000000002</c:v>
                </c:pt>
                <c:pt idx="48">
                  <c:v>1.2950000000000002</c:v>
                </c:pt>
                <c:pt idx="49">
                  <c:v>1.2950000000000002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0.9250000000000002</c:v>
                </c:pt>
                <c:pt idx="60">
                  <c:v>0.9250000000000002</c:v>
                </c:pt>
                <c:pt idx="61">
                  <c:v>0.9250000000000002</c:v>
                </c:pt>
                <c:pt idx="62">
                  <c:v>0.9250000000000002</c:v>
                </c:pt>
                <c:pt idx="63">
                  <c:v>0.9250000000000002</c:v>
                </c:pt>
                <c:pt idx="64">
                  <c:v>0.7400000000000001</c:v>
                </c:pt>
                <c:pt idx="65">
                  <c:v>0.9250000000000002</c:v>
                </c:pt>
                <c:pt idx="66">
                  <c:v>0.9250000000000002</c:v>
                </c:pt>
                <c:pt idx="67">
                  <c:v>0.9250000000000002</c:v>
                </c:pt>
                <c:pt idx="68">
                  <c:v>0.9250000000000002</c:v>
                </c:pt>
                <c:pt idx="69">
                  <c:v>0.9250000000000002</c:v>
                </c:pt>
                <c:pt idx="70">
                  <c:v>0.9250000000000002</c:v>
                </c:pt>
                <c:pt idx="71">
                  <c:v>0.7400000000000001</c:v>
                </c:pt>
                <c:pt idx="72">
                  <c:v>0.555</c:v>
                </c:pt>
                <c:pt idx="73">
                  <c:v>0.555</c:v>
                </c:pt>
                <c:pt idx="74">
                  <c:v>0.555</c:v>
                </c:pt>
                <c:pt idx="75">
                  <c:v>0.555</c:v>
                </c:pt>
                <c:pt idx="76">
                  <c:v>0.7400000000000001</c:v>
                </c:pt>
                <c:pt idx="77">
                  <c:v>0.7400000000000001</c:v>
                </c:pt>
                <c:pt idx="78">
                  <c:v>0.9250000000000002</c:v>
                </c:pt>
                <c:pt idx="79">
                  <c:v>0.7400000000000001</c:v>
                </c:pt>
                <c:pt idx="80">
                  <c:v>0.555</c:v>
                </c:pt>
                <c:pt idx="81">
                  <c:v>0.555</c:v>
                </c:pt>
                <c:pt idx="82">
                  <c:v>0.37000000000000005</c:v>
                </c:pt>
                <c:pt idx="83">
                  <c:v>0.555</c:v>
                </c:pt>
                <c:pt idx="84">
                  <c:v>0.555</c:v>
                </c:pt>
                <c:pt idx="85">
                  <c:v>0.7400000000000001</c:v>
                </c:pt>
                <c:pt idx="86">
                  <c:v>0.7400000000000001</c:v>
                </c:pt>
                <c:pt idx="87">
                  <c:v>0.555</c:v>
                </c:pt>
                <c:pt idx="88">
                  <c:v>0.7400000000000001</c:v>
                </c:pt>
                <c:pt idx="89">
                  <c:v>0.7400000000000001</c:v>
                </c:pt>
                <c:pt idx="90">
                  <c:v>0.555</c:v>
                </c:pt>
                <c:pt idx="91">
                  <c:v>0.555</c:v>
                </c:pt>
                <c:pt idx="92">
                  <c:v>0.7400000000000001</c:v>
                </c:pt>
                <c:pt idx="93">
                  <c:v>0.9250000000000002</c:v>
                </c:pt>
                <c:pt idx="94">
                  <c:v>0.9250000000000002</c:v>
                </c:pt>
                <c:pt idx="95">
                  <c:v>0.7400000000000001</c:v>
                </c:pt>
                <c:pt idx="96">
                  <c:v>0.9250000000000002</c:v>
                </c:pt>
                <c:pt idx="97">
                  <c:v>0.9250000000000002</c:v>
                </c:pt>
                <c:pt idx="98">
                  <c:v>0.9250000000000002</c:v>
                </c:pt>
                <c:pt idx="99">
                  <c:v>0.9250000000000002</c:v>
                </c:pt>
                <c:pt idx="100">
                  <c:v>0.7400000000000001</c:v>
                </c:pt>
                <c:pt idx="101">
                  <c:v>0.7400000000000001</c:v>
                </c:pt>
                <c:pt idx="102">
                  <c:v>0.7400000000000001</c:v>
                </c:pt>
                <c:pt idx="103">
                  <c:v>0.555</c:v>
                </c:pt>
                <c:pt idx="104">
                  <c:v>0.37000000000000005</c:v>
                </c:pt>
                <c:pt idx="105">
                  <c:v>0.18500000000000003</c:v>
                </c:pt>
                <c:pt idx="106">
                  <c:v>0.18500000000000003</c:v>
                </c:pt>
                <c:pt idx="107">
                  <c:v>0.18500000000000003</c:v>
                </c:pt>
                <c:pt idx="108">
                  <c:v>0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0.18500000000000003</c:v>
                </c:pt>
                <c:pt idx="112">
                  <c:v>0.18500000000000003</c:v>
                </c:pt>
                <c:pt idx="113">
                  <c:v>0.18500000000000003</c:v>
                </c:pt>
                <c:pt idx="114">
                  <c:v>0.18500000000000003</c:v>
                </c:pt>
                <c:pt idx="115">
                  <c:v>0</c:v>
                </c:pt>
                <c:pt idx="116">
                  <c:v>0.18500000000000003</c:v>
                </c:pt>
                <c:pt idx="117">
                  <c:v>0.18500000000000003</c:v>
                </c:pt>
                <c:pt idx="118">
                  <c:v>0.37000000000000005</c:v>
                </c:pt>
                <c:pt idx="119">
                  <c:v>0.555</c:v>
                </c:pt>
                <c:pt idx="120">
                  <c:v>0.7400000000000001</c:v>
                </c:pt>
                <c:pt idx="121">
                  <c:v>0.9250000000000002</c:v>
                </c:pt>
                <c:pt idx="122">
                  <c:v>0.7400000000000001</c:v>
                </c:pt>
                <c:pt idx="123">
                  <c:v>0.9250000000000002</c:v>
                </c:pt>
                <c:pt idx="124">
                  <c:v>0.9250000000000002</c:v>
                </c:pt>
                <c:pt idx="125">
                  <c:v>0.9250000000000002</c:v>
                </c:pt>
                <c:pt idx="126">
                  <c:v>0.9250000000000002</c:v>
                </c:pt>
                <c:pt idx="127">
                  <c:v>0.9250000000000002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1.11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19986165"/>
        <c:axId val="45657758"/>
      </c:scatterChart>
      <c:valAx>
        <c:axId val="199861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57758"/>
        <c:crosses val="autoZero"/>
        <c:crossBetween val="midCat"/>
        <c:dispUnits/>
        <c:majorUnit val="1"/>
      </c:val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8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1419-1449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Data!$R$515:$R$693</c:f>
              <c:numCache>
                <c:ptCount val="179"/>
                <c:pt idx="2">
                  <c:v>2.93E-05</c:v>
                </c:pt>
                <c:pt idx="8">
                  <c:v>2.42E-05</c:v>
                </c:pt>
                <c:pt idx="14">
                  <c:v>9.07E-06</c:v>
                </c:pt>
                <c:pt idx="20">
                  <c:v>1.24E-06</c:v>
                </c:pt>
                <c:pt idx="26">
                  <c:v>1.3E-05</c:v>
                </c:pt>
                <c:pt idx="32">
                  <c:v>1.28E-05</c:v>
                </c:pt>
                <c:pt idx="38">
                  <c:v>9.71E-06</c:v>
                </c:pt>
                <c:pt idx="44">
                  <c:v>7.33E-07</c:v>
                </c:pt>
                <c:pt idx="50">
                  <c:v>1.97E-06</c:v>
                </c:pt>
                <c:pt idx="56">
                  <c:v>4.26E-06</c:v>
                </c:pt>
                <c:pt idx="62">
                  <c:v>-5E-06</c:v>
                </c:pt>
                <c:pt idx="68">
                  <c:v>2.24E-06</c:v>
                </c:pt>
                <c:pt idx="74">
                  <c:v>1.46E-06</c:v>
                </c:pt>
                <c:pt idx="80">
                  <c:v>5.65E-06</c:v>
                </c:pt>
                <c:pt idx="86">
                  <c:v>3.6E-06</c:v>
                </c:pt>
                <c:pt idx="92">
                  <c:v>-1.21E-05</c:v>
                </c:pt>
                <c:pt idx="98">
                  <c:v>-8.44E-06</c:v>
                </c:pt>
                <c:pt idx="104">
                  <c:v>4.44E-06</c:v>
                </c:pt>
                <c:pt idx="110">
                  <c:v>2.45E-05</c:v>
                </c:pt>
                <c:pt idx="116">
                  <c:v>4.33E-06</c:v>
                </c:pt>
                <c:pt idx="122">
                  <c:v>-2.99E-06</c:v>
                </c:pt>
                <c:pt idx="128">
                  <c:v>-4.57E-06</c:v>
                </c:pt>
                <c:pt idx="134">
                  <c:v>1.63E-06</c:v>
                </c:pt>
                <c:pt idx="140">
                  <c:v>-2.02E-06</c:v>
                </c:pt>
                <c:pt idx="146">
                  <c:v>-1.23E-05</c:v>
                </c:pt>
                <c:pt idx="152">
                  <c:v>7.3E-06</c:v>
                </c:pt>
                <c:pt idx="158">
                  <c:v>-6.73E-06</c:v>
                </c:pt>
                <c:pt idx="164">
                  <c:v>-2.32E-05</c:v>
                </c:pt>
                <c:pt idx="170">
                  <c:v>-2.04E-05</c:v>
                </c:pt>
                <c:pt idx="176">
                  <c:v>-1.9E-06</c:v>
                </c:pt>
              </c:numCache>
            </c:numRef>
          </c:xVal>
          <c:yVal>
            <c:numRef>
              <c:f>Data!$Z$515:$Z$693</c:f>
              <c:numCache>
                <c:ptCount val="179"/>
                <c:pt idx="0">
                  <c:v>63.983379518600785</c:v>
                </c:pt>
                <c:pt idx="1">
                  <c:v>84.6122751378433</c:v>
                </c:pt>
                <c:pt idx="2">
                  <c:v>113.57909556300976</c:v>
                </c:pt>
                <c:pt idx="3">
                  <c:v>161.8048423605734</c:v>
                </c:pt>
                <c:pt idx="4">
                  <c:v>186.0231518574819</c:v>
                </c:pt>
                <c:pt idx="5">
                  <c:v>225.42413582710452</c:v>
                </c:pt>
                <c:pt idx="6">
                  <c:v>246.45852412466172</c:v>
                </c:pt>
                <c:pt idx="7">
                  <c:v>278.53318812721204</c:v>
                </c:pt>
                <c:pt idx="8">
                  <c:v>318.3766328976457</c:v>
                </c:pt>
                <c:pt idx="9">
                  <c:v>349.0248376075996</c:v>
                </c:pt>
                <c:pt idx="10">
                  <c:v>360.12010292403573</c:v>
                </c:pt>
                <c:pt idx="11">
                  <c:v>397.78369293913744</c:v>
                </c:pt>
                <c:pt idx="12">
                  <c:v>412.3814086392621</c:v>
                </c:pt>
                <c:pt idx="13">
                  <c:v>453.73754992573765</c:v>
                </c:pt>
                <c:pt idx="14">
                  <c:v>485.7574114709032</c:v>
                </c:pt>
                <c:pt idx="15">
                  <c:v>508.3319481333174</c:v>
                </c:pt>
                <c:pt idx="16">
                  <c:v>545.8019638584701</c:v>
                </c:pt>
                <c:pt idx="17">
                  <c:v>565.0382502520333</c:v>
                </c:pt>
                <c:pt idx="18">
                  <c:v>595.7335693582978</c:v>
                </c:pt>
                <c:pt idx="19">
                  <c:v>601.8862724292993</c:v>
                </c:pt>
                <c:pt idx="20">
                  <c:v>635.3664400253988</c:v>
                </c:pt>
                <c:pt idx="21">
                  <c:v>667.209496663279</c:v>
                </c:pt>
                <c:pt idx="22">
                  <c:v>676.0765037759534</c:v>
                </c:pt>
                <c:pt idx="23">
                  <c:v>705.4049866927479</c:v>
                </c:pt>
                <c:pt idx="24">
                  <c:v>727.6927003569207</c:v>
                </c:pt>
                <c:pt idx="25">
                  <c:v>733.050664649916</c:v>
                </c:pt>
                <c:pt idx="26">
                  <c:v>770.6535275711792</c:v>
                </c:pt>
                <c:pt idx="27">
                  <c:v>792.2175770112179</c:v>
                </c:pt>
                <c:pt idx="28">
                  <c:v>797.6173505007215</c:v>
                </c:pt>
                <c:pt idx="29">
                  <c:v>816.5442571383735</c:v>
                </c:pt>
                <c:pt idx="30">
                  <c:v>839.1326813057805</c:v>
                </c:pt>
                <c:pt idx="31">
                  <c:v>854.5279824409756</c:v>
                </c:pt>
                <c:pt idx="32">
                  <c:v>901.7974556039868</c:v>
                </c:pt>
                <c:pt idx="33">
                  <c:v>915.4830347693621</c:v>
                </c:pt>
                <c:pt idx="34">
                  <c:v>941.0899535651332</c:v>
                </c:pt>
                <c:pt idx="35">
                  <c:v>969.5328842550871</c:v>
                </c:pt>
                <c:pt idx="36">
                  <c:v>984.2513130504545</c:v>
                </c:pt>
                <c:pt idx="37">
                  <c:v>1014.6907134527492</c:v>
                </c:pt>
                <c:pt idx="38">
                  <c:v>1042.460056148037</c:v>
                </c:pt>
                <c:pt idx="39">
                  <c:v>1041.5329136950013</c:v>
                </c:pt>
                <c:pt idx="40">
                  <c:v>1076.837302534077</c:v>
                </c:pt>
                <c:pt idx="41">
                  <c:v>1088.0173128017975</c:v>
                </c:pt>
                <c:pt idx="42">
                  <c:v>1102.0135260798536</c:v>
                </c:pt>
                <c:pt idx="43">
                  <c:v>1130.0769234283077</c:v>
                </c:pt>
                <c:pt idx="44">
                  <c:v>1133.8258857366798</c:v>
                </c:pt>
                <c:pt idx="45">
                  <c:v>1155.41532666125</c:v>
                </c:pt>
                <c:pt idx="46">
                  <c:v>1173.292516282879</c:v>
                </c:pt>
                <c:pt idx="47">
                  <c:v>1195.9293809291516</c:v>
                </c:pt>
                <c:pt idx="48">
                  <c:v>1217.68110244417</c:v>
                </c:pt>
                <c:pt idx="49">
                  <c:v>1251.8420750173966</c:v>
                </c:pt>
                <c:pt idx="50">
                  <c:v>1268.0226261079133</c:v>
                </c:pt>
                <c:pt idx="51">
                  <c:v>1247.0890834320792</c:v>
                </c:pt>
                <c:pt idx="52">
                  <c:v>1280.4172972002034</c:v>
                </c:pt>
                <c:pt idx="53">
                  <c:v>1319.6298095995194</c:v>
                </c:pt>
                <c:pt idx="54">
                  <c:v>1327.302668886015</c:v>
                </c:pt>
                <c:pt idx="55">
                  <c:v>1334.982624459568</c:v>
                </c:pt>
                <c:pt idx="56">
                  <c:v>1361.918542240733</c:v>
                </c:pt>
                <c:pt idx="57">
                  <c:v>1378.3152225578706</c:v>
                </c:pt>
                <c:pt idx="58">
                  <c:v>1409.2676688672418</c:v>
                </c:pt>
                <c:pt idx="59">
                  <c:v>1434.5017621135294</c:v>
                </c:pt>
                <c:pt idx="60">
                  <c:v>1457.8630285970755</c:v>
                </c:pt>
                <c:pt idx="61">
                  <c:v>1480.3127491828911</c:v>
                </c:pt>
                <c:pt idx="62">
                  <c:v>1498.9040579640555</c:v>
                </c:pt>
                <c:pt idx="63">
                  <c:v>1502.8233271209406</c:v>
                </c:pt>
                <c:pt idx="64">
                  <c:v>1542.1180952147129</c:v>
                </c:pt>
                <c:pt idx="65">
                  <c:v>1564.7970716763678</c:v>
                </c:pt>
                <c:pt idx="66">
                  <c:v>1557.8882153196691</c:v>
                </c:pt>
                <c:pt idx="67">
                  <c:v>1608.3562870053981</c:v>
                </c:pt>
                <c:pt idx="68">
                  <c:v>1607.3637630847772</c:v>
                </c:pt>
                <c:pt idx="69">
                  <c:v>1649.1522478266104</c:v>
                </c:pt>
                <c:pt idx="70">
                  <c:v>1668.125868740528</c:v>
                </c:pt>
                <c:pt idx="71">
                  <c:v>1694.1602245249617</c:v>
                </c:pt>
                <c:pt idx="72">
                  <c:v>1718.2645995692776</c:v>
                </c:pt>
                <c:pt idx="73">
                  <c:v>1738.4051657656785</c:v>
                </c:pt>
                <c:pt idx="74">
                  <c:v>1754.5528643338994</c:v>
                </c:pt>
                <c:pt idx="75">
                  <c:v>1768.707904801254</c:v>
                </c:pt>
                <c:pt idx="76">
                  <c:v>1785.928670146382</c:v>
                </c:pt>
                <c:pt idx="77">
                  <c:v>1800.137341323612</c:v>
                </c:pt>
                <c:pt idx="78">
                  <c:v>1809.284342107496</c:v>
                </c:pt>
                <c:pt idx="79">
                  <c:v>1813.3529121898678</c:v>
                </c:pt>
                <c:pt idx="80">
                  <c:v>1834.7456712229978</c:v>
                </c:pt>
                <c:pt idx="81">
                  <c:v>1871.5476826346369</c:v>
                </c:pt>
                <c:pt idx="82">
                  <c:v>1903.3695266989027</c:v>
                </c:pt>
                <c:pt idx="83">
                  <c:v>1914.6905255512347</c:v>
                </c:pt>
                <c:pt idx="84">
                  <c:v>1922.9336843092942</c:v>
                </c:pt>
                <c:pt idx="85">
                  <c:v>1962.2008246943283</c:v>
                </c:pt>
                <c:pt idx="86">
                  <c:v>1993.3328957953645</c:v>
                </c:pt>
                <c:pt idx="87">
                  <c:v>2011.026350295861</c:v>
                </c:pt>
                <c:pt idx="88">
                  <c:v>2038.16005995669</c:v>
                </c:pt>
                <c:pt idx="89">
                  <c:v>2080.0781266170043</c:v>
                </c:pt>
                <c:pt idx="90">
                  <c:v>2082.1795947724686</c:v>
                </c:pt>
                <c:pt idx="91">
                  <c:v>2110.601589565437</c:v>
                </c:pt>
                <c:pt idx="92">
                  <c:v>2143.3546688027304</c:v>
                </c:pt>
                <c:pt idx="93">
                  <c:v>2166.67741235903</c:v>
                </c:pt>
                <c:pt idx="94">
                  <c:v>2194.32537434158</c:v>
                </c:pt>
                <c:pt idx="95">
                  <c:v>2216.7238181845864</c:v>
                </c:pt>
                <c:pt idx="96">
                  <c:v>2244.5391927716064</c:v>
                </c:pt>
                <c:pt idx="97">
                  <c:v>2274.598778073891</c:v>
                </c:pt>
                <c:pt idx="98">
                  <c:v>2286.4377360888293</c:v>
                </c:pt>
                <c:pt idx="99">
                  <c:v>2303.6882255374358</c:v>
                </c:pt>
                <c:pt idx="100">
                  <c:v>2338.297085728567</c:v>
                </c:pt>
                <c:pt idx="101">
                  <c:v>2341.5490737756118</c:v>
                </c:pt>
                <c:pt idx="102">
                  <c:v>2360.001100624829</c:v>
                </c:pt>
                <c:pt idx="103">
                  <c:v>2362.1746254041523</c:v>
                </c:pt>
                <c:pt idx="104">
                  <c:v>2398.120165270562</c:v>
                </c:pt>
                <c:pt idx="105">
                  <c:v>2425.4556016742054</c:v>
                </c:pt>
                <c:pt idx="106">
                  <c:v>2436.4150217314022</c:v>
                </c:pt>
                <c:pt idx="107">
                  <c:v>2493.638342710978</c:v>
                </c:pt>
                <c:pt idx="108">
                  <c:v>2493.638342710978</c:v>
                </c:pt>
                <c:pt idx="109">
                  <c:v>2508.006000229685</c:v>
                </c:pt>
                <c:pt idx="110">
                  <c:v>2565.726520204951</c:v>
                </c:pt>
                <c:pt idx="111">
                  <c:v>2588.0339919734947</c:v>
                </c:pt>
                <c:pt idx="112">
                  <c:v>2584.6840485251173</c:v>
                </c:pt>
                <c:pt idx="113">
                  <c:v>2600.328693067565</c:v>
                </c:pt>
                <c:pt idx="114">
                  <c:v>2610.4015512806427</c:v>
                </c:pt>
                <c:pt idx="115">
                  <c:v>2631.7066843055286</c:v>
                </c:pt>
                <c:pt idx="116">
                  <c:v>2645.1907760998033</c:v>
                </c:pt>
                <c:pt idx="117">
                  <c:v>2666.5854690749143</c:v>
                </c:pt>
                <c:pt idx="118">
                  <c:v>2693.6893735847752</c:v>
                </c:pt>
                <c:pt idx="119">
                  <c:v>2720.8820343872985</c:v>
                </c:pt>
                <c:pt idx="120">
                  <c:v>2732.238643613624</c:v>
                </c:pt>
                <c:pt idx="121">
                  <c:v>2756.13819808303</c:v>
                </c:pt>
                <c:pt idx="122">
                  <c:v>2781.2498227435754</c:v>
                </c:pt>
                <c:pt idx="123">
                  <c:v>2815.615790010709</c:v>
                </c:pt>
                <c:pt idx="124">
                  <c:v>2832.852255146258</c:v>
                </c:pt>
                <c:pt idx="125">
                  <c:v>2846.6672335806784</c:v>
                </c:pt>
                <c:pt idx="126">
                  <c:v>2854.736597664546</c:v>
                </c:pt>
                <c:pt idx="127">
                  <c:v>2880.1486261464397</c:v>
                </c:pt>
                <c:pt idx="128">
                  <c:v>2916.0889953441874</c:v>
                </c:pt>
                <c:pt idx="129">
                  <c:v>2941.6897625641973</c:v>
                </c:pt>
                <c:pt idx="130">
                  <c:v>2952.1855946402743</c:v>
                </c:pt>
                <c:pt idx="131">
                  <c:v>2974.3871242331643</c:v>
                </c:pt>
                <c:pt idx="132">
                  <c:v>2995.475048192717</c:v>
                </c:pt>
                <c:pt idx="133">
                  <c:v>2956.8546705979784</c:v>
                </c:pt>
                <c:pt idx="134">
                  <c:v>2981.4104835793883</c:v>
                </c:pt>
                <c:pt idx="135">
                  <c:v>3003.690391892123</c:v>
                </c:pt>
                <c:pt idx="136">
                  <c:v>3008.3885257498346</c:v>
                </c:pt>
                <c:pt idx="137">
                  <c:v>3031.9191489532714</c:v>
                </c:pt>
                <c:pt idx="138">
                  <c:v>3010.7385898300445</c:v>
                </c:pt>
                <c:pt idx="139">
                  <c:v>3001.3423213626925</c:v>
                </c:pt>
                <c:pt idx="140">
                  <c:v>3020.1455026139943</c:v>
                </c:pt>
                <c:pt idx="141">
                  <c:v>3046.0695949312935</c:v>
                </c:pt>
                <c:pt idx="142">
                  <c:v>3043.7095121039824</c:v>
                </c:pt>
                <c:pt idx="143">
                  <c:v>3031.9191489532714</c:v>
                </c:pt>
                <c:pt idx="144">
                  <c:v>3041.3500998500062</c:v>
                </c:pt>
                <c:pt idx="145">
                  <c:v>3061.4265048968655</c:v>
                </c:pt>
                <c:pt idx="146">
                  <c:v>3056.698276229904</c:v>
                </c:pt>
                <c:pt idx="147">
                  <c:v>3036.6332855385776</c:v>
                </c:pt>
                <c:pt idx="148">
                  <c:v>3002.516273633257</c:v>
                </c:pt>
                <c:pt idx="149">
                  <c:v>2987.2678241424824</c:v>
                </c:pt>
                <c:pt idx="150">
                  <c:v>2989.611917699898</c:v>
                </c:pt>
                <c:pt idx="151">
                  <c:v>2972.047323887449</c:v>
                </c:pt>
                <c:pt idx="152">
                  <c:v>2972.047323887449</c:v>
                </c:pt>
                <c:pt idx="153">
                  <c:v>2987.2678241424824</c:v>
                </c:pt>
                <c:pt idx="154">
                  <c:v>2980.239511093208</c:v>
                </c:pt>
                <c:pt idx="155">
                  <c:v>2981.4104835793883</c:v>
                </c:pt>
                <c:pt idx="156">
                  <c:v>2994.302090867226</c:v>
                </c:pt>
                <c:pt idx="157">
                  <c:v>2990.78421266507</c:v>
                </c:pt>
                <c:pt idx="158">
                  <c:v>2967.369700120895</c:v>
                </c:pt>
                <c:pt idx="159">
                  <c:v>2959.1901934292914</c:v>
                </c:pt>
                <c:pt idx="160">
                  <c:v>2991.956673150181</c:v>
                </c:pt>
                <c:pt idx="161">
                  <c:v>2989.611917699898</c:v>
                </c:pt>
                <c:pt idx="162">
                  <c:v>2983.752924038364</c:v>
                </c:pt>
                <c:pt idx="163">
                  <c:v>2995.475048192717</c:v>
                </c:pt>
                <c:pt idx="164">
                  <c:v>3014.264933448189</c:v>
                </c:pt>
                <c:pt idx="165">
                  <c:v>3007.2137430680987</c:v>
                </c:pt>
                <c:pt idx="166">
                  <c:v>3020.1455026139943</c:v>
                </c:pt>
                <c:pt idx="167">
                  <c:v>3028.385301943984</c:v>
                </c:pt>
                <c:pt idx="168">
                  <c:v>3026.0302391454425</c:v>
                </c:pt>
                <c:pt idx="169">
                  <c:v>3044.8894696721486</c:v>
                </c:pt>
                <c:pt idx="170">
                  <c:v>3061.4265048968655</c:v>
                </c:pt>
                <c:pt idx="171">
                  <c:v>3067.3405791957052</c:v>
                </c:pt>
                <c:pt idx="172">
                  <c:v>3055.5166396043596</c:v>
                </c:pt>
                <c:pt idx="173">
                  <c:v>3043.7095121039824</c:v>
                </c:pt>
                <c:pt idx="174">
                  <c:v>3048.4303487132215</c:v>
                </c:pt>
                <c:pt idx="175">
                  <c:v>3064.9744440117224</c:v>
                </c:pt>
                <c:pt idx="176">
                  <c:v>3055.5166396043596</c:v>
                </c:pt>
                <c:pt idx="177">
                  <c:v>3049.6109773314042</c:v>
                </c:pt>
                <c:pt idx="178">
                  <c:v>3070.891046593341</c:v>
                </c:pt>
              </c:numCache>
            </c:numRef>
          </c:yVal>
          <c:smooth val="0"/>
        </c:ser>
        <c:axId val="8266639"/>
        <c:axId val="7290888"/>
      </c:scatterChart>
      <c:valAx>
        <c:axId val="8266639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7290888"/>
        <c:crosses val="autoZero"/>
        <c:crossBetween val="midCat"/>
        <c:dispUnits/>
      </c:valAx>
      <c:valAx>
        <c:axId val="729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266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Data!$O$712:$O$868</c:f>
              <c:numCache>
                <c:ptCount val="157"/>
                <c:pt idx="0">
                  <c:v>11.5</c:v>
                </c:pt>
                <c:pt idx="1">
                  <c:v>11.5</c:v>
                </c:pt>
                <c:pt idx="2">
                  <c:v>11.4</c:v>
                </c:pt>
                <c:pt idx="3">
                  <c:v>11.6</c:v>
                </c:pt>
                <c:pt idx="4">
                  <c:v>12.1</c:v>
                </c:pt>
                <c:pt idx="5">
                  <c:v>12</c:v>
                </c:pt>
                <c:pt idx="6">
                  <c:v>11.6</c:v>
                </c:pt>
                <c:pt idx="7">
                  <c:v>11.2</c:v>
                </c:pt>
                <c:pt idx="8">
                  <c:v>11</c:v>
                </c:pt>
                <c:pt idx="9">
                  <c:v>11</c:v>
                </c:pt>
                <c:pt idx="10">
                  <c:v>11.2</c:v>
                </c:pt>
                <c:pt idx="11">
                  <c:v>11.4</c:v>
                </c:pt>
                <c:pt idx="12">
                  <c:v>11.7</c:v>
                </c:pt>
                <c:pt idx="13">
                  <c:v>11.7</c:v>
                </c:pt>
                <c:pt idx="14">
                  <c:v>12</c:v>
                </c:pt>
                <c:pt idx="15">
                  <c:v>12</c:v>
                </c:pt>
                <c:pt idx="16">
                  <c:v>12.1</c:v>
                </c:pt>
                <c:pt idx="17">
                  <c:v>12</c:v>
                </c:pt>
                <c:pt idx="18">
                  <c:v>12.2</c:v>
                </c:pt>
                <c:pt idx="19">
                  <c:v>12</c:v>
                </c:pt>
                <c:pt idx="20">
                  <c:v>12.1</c:v>
                </c:pt>
                <c:pt idx="21">
                  <c:v>12.4</c:v>
                </c:pt>
                <c:pt idx="22">
                  <c:v>12.1</c:v>
                </c:pt>
                <c:pt idx="23">
                  <c:v>12.6</c:v>
                </c:pt>
                <c:pt idx="24">
                  <c:v>12.3</c:v>
                </c:pt>
                <c:pt idx="25">
                  <c:v>12.2</c:v>
                </c:pt>
                <c:pt idx="26">
                  <c:v>12.4</c:v>
                </c:pt>
                <c:pt idx="27">
                  <c:v>12.5</c:v>
                </c:pt>
                <c:pt idx="28">
                  <c:v>12.6</c:v>
                </c:pt>
                <c:pt idx="29">
                  <c:v>12.6</c:v>
                </c:pt>
                <c:pt idx="30">
                  <c:v>12.7</c:v>
                </c:pt>
                <c:pt idx="31">
                  <c:v>12.8</c:v>
                </c:pt>
                <c:pt idx="32">
                  <c:v>12.7</c:v>
                </c:pt>
                <c:pt idx="33">
                  <c:v>12.6</c:v>
                </c:pt>
                <c:pt idx="34">
                  <c:v>12.6</c:v>
                </c:pt>
                <c:pt idx="35">
                  <c:v>12.4</c:v>
                </c:pt>
                <c:pt idx="36">
                  <c:v>12.3</c:v>
                </c:pt>
                <c:pt idx="37">
                  <c:v>12.4</c:v>
                </c:pt>
                <c:pt idx="38">
                  <c:v>12.5</c:v>
                </c:pt>
                <c:pt idx="39">
                  <c:v>12.5</c:v>
                </c:pt>
                <c:pt idx="40">
                  <c:v>12.6</c:v>
                </c:pt>
                <c:pt idx="41">
                  <c:v>12.3</c:v>
                </c:pt>
                <c:pt idx="42">
                  <c:v>12.1</c:v>
                </c:pt>
                <c:pt idx="43">
                  <c:v>12.3</c:v>
                </c:pt>
                <c:pt idx="44">
                  <c:v>12.5</c:v>
                </c:pt>
                <c:pt idx="45">
                  <c:v>12.9</c:v>
                </c:pt>
                <c:pt idx="46">
                  <c:v>13.1</c:v>
                </c:pt>
                <c:pt idx="47">
                  <c:v>13.5</c:v>
                </c:pt>
                <c:pt idx="48">
                  <c:v>13.7</c:v>
                </c:pt>
                <c:pt idx="49">
                  <c:v>13.5</c:v>
                </c:pt>
                <c:pt idx="50">
                  <c:v>13.6</c:v>
                </c:pt>
                <c:pt idx="51">
                  <c:v>14.1</c:v>
                </c:pt>
                <c:pt idx="52">
                  <c:v>14.6</c:v>
                </c:pt>
                <c:pt idx="53">
                  <c:v>14.9</c:v>
                </c:pt>
                <c:pt idx="54">
                  <c:v>15.1</c:v>
                </c:pt>
                <c:pt idx="55">
                  <c:v>15</c:v>
                </c:pt>
                <c:pt idx="56">
                  <c:v>15</c:v>
                </c:pt>
                <c:pt idx="57">
                  <c:v>15.5</c:v>
                </c:pt>
                <c:pt idx="58">
                  <c:v>15.4</c:v>
                </c:pt>
                <c:pt idx="59">
                  <c:v>15.4</c:v>
                </c:pt>
                <c:pt idx="60">
                  <c:v>15.7</c:v>
                </c:pt>
                <c:pt idx="61">
                  <c:v>15.8</c:v>
                </c:pt>
                <c:pt idx="62">
                  <c:v>16.1</c:v>
                </c:pt>
                <c:pt idx="63">
                  <c:v>16.2</c:v>
                </c:pt>
                <c:pt idx="64">
                  <c:v>16.7</c:v>
                </c:pt>
                <c:pt idx="65">
                  <c:v>16.5</c:v>
                </c:pt>
                <c:pt idx="66">
                  <c:v>16.6</c:v>
                </c:pt>
                <c:pt idx="67">
                  <c:v>16.9</c:v>
                </c:pt>
                <c:pt idx="68">
                  <c:v>17</c:v>
                </c:pt>
                <c:pt idx="69">
                  <c:v>17</c:v>
                </c:pt>
                <c:pt idx="70">
                  <c:v>17.1</c:v>
                </c:pt>
                <c:pt idx="71">
                  <c:v>17.2</c:v>
                </c:pt>
                <c:pt idx="72">
                  <c:v>17.4</c:v>
                </c:pt>
                <c:pt idx="73">
                  <c:v>17.8</c:v>
                </c:pt>
                <c:pt idx="74">
                  <c:v>17.8</c:v>
                </c:pt>
                <c:pt idx="75">
                  <c:v>18.3</c:v>
                </c:pt>
                <c:pt idx="76">
                  <c:v>18.5</c:v>
                </c:pt>
                <c:pt idx="77">
                  <c:v>18.4</c:v>
                </c:pt>
                <c:pt idx="78">
                  <c:v>18.9</c:v>
                </c:pt>
                <c:pt idx="79">
                  <c:v>19.1</c:v>
                </c:pt>
                <c:pt idx="80">
                  <c:v>19.1</c:v>
                </c:pt>
                <c:pt idx="81">
                  <c:v>18.9</c:v>
                </c:pt>
                <c:pt idx="82">
                  <c:v>19</c:v>
                </c:pt>
                <c:pt idx="83">
                  <c:v>19.2</c:v>
                </c:pt>
                <c:pt idx="84">
                  <c:v>19.2</c:v>
                </c:pt>
                <c:pt idx="85">
                  <c:v>19.5</c:v>
                </c:pt>
                <c:pt idx="86">
                  <c:v>19.7</c:v>
                </c:pt>
                <c:pt idx="87">
                  <c:v>19.8</c:v>
                </c:pt>
                <c:pt idx="88">
                  <c:v>19.9</c:v>
                </c:pt>
                <c:pt idx="89">
                  <c:v>19.8</c:v>
                </c:pt>
                <c:pt idx="90">
                  <c:v>20</c:v>
                </c:pt>
                <c:pt idx="91">
                  <c:v>20</c:v>
                </c:pt>
                <c:pt idx="92">
                  <c:v>20.1</c:v>
                </c:pt>
                <c:pt idx="93">
                  <c:v>20.4</c:v>
                </c:pt>
                <c:pt idx="94">
                  <c:v>20.7</c:v>
                </c:pt>
                <c:pt idx="95">
                  <c:v>20.5</c:v>
                </c:pt>
                <c:pt idx="96">
                  <c:v>20.6</c:v>
                </c:pt>
                <c:pt idx="97">
                  <c:v>20.8</c:v>
                </c:pt>
                <c:pt idx="98">
                  <c:v>21.3</c:v>
                </c:pt>
                <c:pt idx="99">
                  <c:v>21.6</c:v>
                </c:pt>
                <c:pt idx="100">
                  <c:v>21.6</c:v>
                </c:pt>
                <c:pt idx="101">
                  <c:v>21.5</c:v>
                </c:pt>
                <c:pt idx="102">
                  <c:v>21.6</c:v>
                </c:pt>
                <c:pt idx="103">
                  <c:v>21.4</c:v>
                </c:pt>
                <c:pt idx="104">
                  <c:v>21.5</c:v>
                </c:pt>
                <c:pt idx="105">
                  <c:v>22</c:v>
                </c:pt>
                <c:pt idx="106">
                  <c:v>22.3</c:v>
                </c:pt>
                <c:pt idx="107">
                  <c:v>22.4</c:v>
                </c:pt>
                <c:pt idx="108">
                  <c:v>22.5</c:v>
                </c:pt>
                <c:pt idx="109">
                  <c:v>22.6</c:v>
                </c:pt>
                <c:pt idx="110">
                  <c:v>22.5</c:v>
                </c:pt>
                <c:pt idx="111">
                  <c:v>22.5</c:v>
                </c:pt>
                <c:pt idx="112">
                  <c:v>22.8</c:v>
                </c:pt>
                <c:pt idx="113">
                  <c:v>23</c:v>
                </c:pt>
                <c:pt idx="114">
                  <c:v>22.9</c:v>
                </c:pt>
                <c:pt idx="115">
                  <c:v>23.1</c:v>
                </c:pt>
                <c:pt idx="116">
                  <c:v>23.2</c:v>
                </c:pt>
                <c:pt idx="117">
                  <c:v>23.3</c:v>
                </c:pt>
                <c:pt idx="118">
                  <c:v>23.4</c:v>
                </c:pt>
                <c:pt idx="119">
                  <c:v>23.4</c:v>
                </c:pt>
                <c:pt idx="120">
                  <c:v>23.7</c:v>
                </c:pt>
                <c:pt idx="121">
                  <c:v>24.1</c:v>
                </c:pt>
                <c:pt idx="122">
                  <c:v>24.1</c:v>
                </c:pt>
                <c:pt idx="123">
                  <c:v>24.4</c:v>
                </c:pt>
                <c:pt idx="124">
                  <c:v>23.6</c:v>
                </c:pt>
                <c:pt idx="125">
                  <c:v>23.7</c:v>
                </c:pt>
                <c:pt idx="126">
                  <c:v>23.9</c:v>
                </c:pt>
                <c:pt idx="127">
                  <c:v>24.1</c:v>
                </c:pt>
                <c:pt idx="128">
                  <c:v>24.3</c:v>
                </c:pt>
                <c:pt idx="129">
                  <c:v>24.6</c:v>
                </c:pt>
                <c:pt idx="130">
                  <c:v>24.6</c:v>
                </c:pt>
                <c:pt idx="131">
                  <c:v>24.9</c:v>
                </c:pt>
                <c:pt idx="132">
                  <c:v>25.2</c:v>
                </c:pt>
                <c:pt idx="133">
                  <c:v>25.6</c:v>
                </c:pt>
                <c:pt idx="134">
                  <c:v>26.1</c:v>
                </c:pt>
                <c:pt idx="135">
                  <c:v>26.2</c:v>
                </c:pt>
                <c:pt idx="136">
                  <c:v>26</c:v>
                </c:pt>
                <c:pt idx="137">
                  <c:v>26</c:v>
                </c:pt>
                <c:pt idx="138">
                  <c:v>26.2</c:v>
                </c:pt>
                <c:pt idx="139">
                  <c:v>26.5</c:v>
                </c:pt>
                <c:pt idx="140">
                  <c:v>26.2</c:v>
                </c:pt>
                <c:pt idx="141">
                  <c:v>26.4</c:v>
                </c:pt>
                <c:pt idx="142">
                  <c:v>26.4</c:v>
                </c:pt>
                <c:pt idx="143">
                  <c:v>26.6</c:v>
                </c:pt>
                <c:pt idx="144">
                  <c:v>26.5</c:v>
                </c:pt>
                <c:pt idx="145">
                  <c:v>26.3</c:v>
                </c:pt>
                <c:pt idx="146">
                  <c:v>26.3</c:v>
                </c:pt>
                <c:pt idx="147">
                  <c:v>26.5</c:v>
                </c:pt>
                <c:pt idx="148">
                  <c:v>26.6</c:v>
                </c:pt>
                <c:pt idx="149">
                  <c:v>26.4</c:v>
                </c:pt>
                <c:pt idx="150">
                  <c:v>26.6</c:v>
                </c:pt>
                <c:pt idx="151">
                  <c:v>26.7</c:v>
                </c:pt>
                <c:pt idx="152">
                  <c:v>27.1</c:v>
                </c:pt>
                <c:pt idx="153">
                  <c:v>27.7</c:v>
                </c:pt>
                <c:pt idx="154">
                  <c:v>28.5</c:v>
                </c:pt>
                <c:pt idx="155">
                  <c:v>29</c:v>
                </c:pt>
                <c:pt idx="156">
                  <c:v>29.4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65617993"/>
        <c:axId val="53691026"/>
      </c:scatterChart>
      <c:val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91026"/>
        <c:crosses val="autoZero"/>
        <c:crossBetween val="midCat"/>
        <c:dispUnits/>
      </c:val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17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Data!$P$712:$P$868</c:f>
              <c:numCache>
                <c:ptCount val="157"/>
                <c:pt idx="0">
                  <c:v>36.2</c:v>
                </c:pt>
                <c:pt idx="1">
                  <c:v>34.7</c:v>
                </c:pt>
                <c:pt idx="2">
                  <c:v>36</c:v>
                </c:pt>
                <c:pt idx="3">
                  <c:v>36.2</c:v>
                </c:pt>
                <c:pt idx="4">
                  <c:v>33.6</c:v>
                </c:pt>
                <c:pt idx="5">
                  <c:v>34.8</c:v>
                </c:pt>
                <c:pt idx="6">
                  <c:v>37.1</c:v>
                </c:pt>
                <c:pt idx="7">
                  <c:v>45.6</c:v>
                </c:pt>
                <c:pt idx="8">
                  <c:v>47.4</c:v>
                </c:pt>
                <c:pt idx="9">
                  <c:v>47.2</c:v>
                </c:pt>
                <c:pt idx="10">
                  <c:v>47.5</c:v>
                </c:pt>
                <c:pt idx="11">
                  <c:v>47</c:v>
                </c:pt>
                <c:pt idx="12">
                  <c:v>46.5</c:v>
                </c:pt>
                <c:pt idx="13">
                  <c:v>45.3</c:v>
                </c:pt>
                <c:pt idx="14">
                  <c:v>45.1</c:v>
                </c:pt>
                <c:pt idx="15">
                  <c:v>46.1</c:v>
                </c:pt>
                <c:pt idx="16">
                  <c:v>47.7</c:v>
                </c:pt>
                <c:pt idx="17">
                  <c:v>47.3</c:v>
                </c:pt>
                <c:pt idx="18">
                  <c:v>47.6</c:v>
                </c:pt>
                <c:pt idx="19">
                  <c:v>48</c:v>
                </c:pt>
                <c:pt idx="20">
                  <c:v>48.6</c:v>
                </c:pt>
                <c:pt idx="21">
                  <c:v>49</c:v>
                </c:pt>
                <c:pt idx="22">
                  <c:v>49.7</c:v>
                </c:pt>
                <c:pt idx="23">
                  <c:v>49.7</c:v>
                </c:pt>
                <c:pt idx="24">
                  <c:v>49.4</c:v>
                </c:pt>
                <c:pt idx="25">
                  <c:v>49.1</c:v>
                </c:pt>
                <c:pt idx="26">
                  <c:v>49</c:v>
                </c:pt>
                <c:pt idx="27">
                  <c:v>47.6</c:v>
                </c:pt>
                <c:pt idx="28">
                  <c:v>50.1</c:v>
                </c:pt>
                <c:pt idx="29">
                  <c:v>52.5</c:v>
                </c:pt>
                <c:pt idx="30">
                  <c:v>55.6</c:v>
                </c:pt>
                <c:pt idx="31">
                  <c:v>59.5</c:v>
                </c:pt>
                <c:pt idx="32">
                  <c:v>61</c:v>
                </c:pt>
                <c:pt idx="33">
                  <c:v>61.3</c:v>
                </c:pt>
                <c:pt idx="34">
                  <c:v>61.3</c:v>
                </c:pt>
                <c:pt idx="35">
                  <c:v>61.5</c:v>
                </c:pt>
                <c:pt idx="36">
                  <c:v>62.8</c:v>
                </c:pt>
                <c:pt idx="37">
                  <c:v>63.6</c:v>
                </c:pt>
                <c:pt idx="38">
                  <c:v>64.4</c:v>
                </c:pt>
                <c:pt idx="39">
                  <c:v>63</c:v>
                </c:pt>
                <c:pt idx="40">
                  <c:v>63.5</c:v>
                </c:pt>
                <c:pt idx="41">
                  <c:v>63.6</c:v>
                </c:pt>
                <c:pt idx="42">
                  <c:v>63.1</c:v>
                </c:pt>
                <c:pt idx="43">
                  <c:v>64</c:v>
                </c:pt>
                <c:pt idx="44">
                  <c:v>64</c:v>
                </c:pt>
                <c:pt idx="45">
                  <c:v>64.5</c:v>
                </c:pt>
                <c:pt idx="46">
                  <c:v>65.8</c:v>
                </c:pt>
                <c:pt idx="47">
                  <c:v>66.4</c:v>
                </c:pt>
                <c:pt idx="48">
                  <c:v>68.1</c:v>
                </c:pt>
                <c:pt idx="49">
                  <c:v>71.6</c:v>
                </c:pt>
                <c:pt idx="50">
                  <c:v>73.5</c:v>
                </c:pt>
                <c:pt idx="51">
                  <c:v>73.8</c:v>
                </c:pt>
                <c:pt idx="52">
                  <c:v>71.2</c:v>
                </c:pt>
                <c:pt idx="53">
                  <c:v>68.7</c:v>
                </c:pt>
                <c:pt idx="54">
                  <c:v>68</c:v>
                </c:pt>
                <c:pt idx="55">
                  <c:v>67.8</c:v>
                </c:pt>
                <c:pt idx="56">
                  <c:v>68</c:v>
                </c:pt>
                <c:pt idx="57">
                  <c:v>67.9</c:v>
                </c:pt>
                <c:pt idx="58">
                  <c:v>68</c:v>
                </c:pt>
                <c:pt idx="59">
                  <c:v>67</c:v>
                </c:pt>
                <c:pt idx="60">
                  <c:v>66.3</c:v>
                </c:pt>
                <c:pt idx="61">
                  <c:v>65.7</c:v>
                </c:pt>
                <c:pt idx="62">
                  <c:v>64.9</c:v>
                </c:pt>
                <c:pt idx="63">
                  <c:v>64.1</c:v>
                </c:pt>
                <c:pt idx="64">
                  <c:v>63</c:v>
                </c:pt>
                <c:pt idx="65">
                  <c:v>62.5</c:v>
                </c:pt>
                <c:pt idx="66">
                  <c:v>64</c:v>
                </c:pt>
                <c:pt idx="67">
                  <c:v>64.5</c:v>
                </c:pt>
                <c:pt idx="68">
                  <c:v>64.7</c:v>
                </c:pt>
                <c:pt idx="69">
                  <c:v>64.3</c:v>
                </c:pt>
                <c:pt idx="70">
                  <c:v>64.1</c:v>
                </c:pt>
                <c:pt idx="71">
                  <c:v>64</c:v>
                </c:pt>
                <c:pt idx="72">
                  <c:v>63.9</c:v>
                </c:pt>
                <c:pt idx="73">
                  <c:v>64</c:v>
                </c:pt>
                <c:pt idx="74">
                  <c:v>64</c:v>
                </c:pt>
                <c:pt idx="75">
                  <c:v>63.7</c:v>
                </c:pt>
                <c:pt idx="76">
                  <c:v>63.2</c:v>
                </c:pt>
                <c:pt idx="77">
                  <c:v>63.3</c:v>
                </c:pt>
                <c:pt idx="78">
                  <c:v>63.7</c:v>
                </c:pt>
                <c:pt idx="79">
                  <c:v>64.1</c:v>
                </c:pt>
                <c:pt idx="80">
                  <c:v>63.8</c:v>
                </c:pt>
                <c:pt idx="81">
                  <c:v>63.6</c:v>
                </c:pt>
                <c:pt idx="82">
                  <c:v>63.7</c:v>
                </c:pt>
                <c:pt idx="83">
                  <c:v>63.7</c:v>
                </c:pt>
                <c:pt idx="84">
                  <c:v>63.2</c:v>
                </c:pt>
                <c:pt idx="85">
                  <c:v>62.7</c:v>
                </c:pt>
                <c:pt idx="86">
                  <c:v>62.1</c:v>
                </c:pt>
                <c:pt idx="87">
                  <c:v>61.8</c:v>
                </c:pt>
                <c:pt idx="88">
                  <c:v>61.6</c:v>
                </c:pt>
                <c:pt idx="89">
                  <c:v>61.9</c:v>
                </c:pt>
                <c:pt idx="90">
                  <c:v>62.6</c:v>
                </c:pt>
                <c:pt idx="91">
                  <c:v>63</c:v>
                </c:pt>
                <c:pt idx="92">
                  <c:v>63.3</c:v>
                </c:pt>
                <c:pt idx="93">
                  <c:v>63</c:v>
                </c:pt>
                <c:pt idx="94">
                  <c:v>62.6</c:v>
                </c:pt>
                <c:pt idx="95">
                  <c:v>62.2</c:v>
                </c:pt>
                <c:pt idx="96">
                  <c:v>62.5</c:v>
                </c:pt>
                <c:pt idx="97">
                  <c:v>64.3</c:v>
                </c:pt>
                <c:pt idx="98">
                  <c:v>64</c:v>
                </c:pt>
                <c:pt idx="99">
                  <c:v>63.3</c:v>
                </c:pt>
                <c:pt idx="100">
                  <c:v>62.4</c:v>
                </c:pt>
                <c:pt idx="101">
                  <c:v>62.9</c:v>
                </c:pt>
                <c:pt idx="102">
                  <c:v>62.7</c:v>
                </c:pt>
                <c:pt idx="103">
                  <c:v>62.9</c:v>
                </c:pt>
                <c:pt idx="104">
                  <c:v>63.9</c:v>
                </c:pt>
                <c:pt idx="105">
                  <c:v>63.9</c:v>
                </c:pt>
                <c:pt idx="106">
                  <c:v>63.2</c:v>
                </c:pt>
                <c:pt idx="107">
                  <c:v>63</c:v>
                </c:pt>
                <c:pt idx="108">
                  <c:v>62.6</c:v>
                </c:pt>
                <c:pt idx="109">
                  <c:v>62.3</c:v>
                </c:pt>
                <c:pt idx="110">
                  <c:v>62.4</c:v>
                </c:pt>
                <c:pt idx="111">
                  <c:v>62.9</c:v>
                </c:pt>
                <c:pt idx="112">
                  <c:v>62.3</c:v>
                </c:pt>
                <c:pt idx="113">
                  <c:v>61.7</c:v>
                </c:pt>
                <c:pt idx="114">
                  <c:v>61.8</c:v>
                </c:pt>
                <c:pt idx="115">
                  <c:v>62.4</c:v>
                </c:pt>
                <c:pt idx="116">
                  <c:v>62.4</c:v>
                </c:pt>
                <c:pt idx="117">
                  <c:v>62.2</c:v>
                </c:pt>
                <c:pt idx="118">
                  <c:v>62.1</c:v>
                </c:pt>
                <c:pt idx="119">
                  <c:v>62</c:v>
                </c:pt>
                <c:pt idx="120">
                  <c:v>63.3</c:v>
                </c:pt>
                <c:pt idx="121">
                  <c:v>61.1</c:v>
                </c:pt>
                <c:pt idx="122">
                  <c:v>60.7</c:v>
                </c:pt>
                <c:pt idx="123">
                  <c:v>59.9</c:v>
                </c:pt>
                <c:pt idx="124">
                  <c:v>66.5</c:v>
                </c:pt>
                <c:pt idx="125">
                  <c:v>69.2</c:v>
                </c:pt>
                <c:pt idx="126">
                  <c:v>71.7</c:v>
                </c:pt>
                <c:pt idx="127">
                  <c:v>70.1</c:v>
                </c:pt>
                <c:pt idx="128">
                  <c:v>67.4</c:v>
                </c:pt>
                <c:pt idx="129">
                  <c:v>68.3</c:v>
                </c:pt>
                <c:pt idx="130">
                  <c:v>71.8</c:v>
                </c:pt>
                <c:pt idx="131">
                  <c:v>67.8</c:v>
                </c:pt>
                <c:pt idx="132">
                  <c:v>68.9</c:v>
                </c:pt>
                <c:pt idx="133">
                  <c:v>70.7</c:v>
                </c:pt>
                <c:pt idx="134">
                  <c:v>68.9</c:v>
                </c:pt>
                <c:pt idx="135">
                  <c:v>68.3</c:v>
                </c:pt>
                <c:pt idx="136">
                  <c:v>68.3</c:v>
                </c:pt>
                <c:pt idx="137">
                  <c:v>70</c:v>
                </c:pt>
                <c:pt idx="138">
                  <c:v>70.1</c:v>
                </c:pt>
                <c:pt idx="139">
                  <c:v>69</c:v>
                </c:pt>
                <c:pt idx="140">
                  <c:v>68.3</c:v>
                </c:pt>
                <c:pt idx="141">
                  <c:v>66.5</c:v>
                </c:pt>
                <c:pt idx="142">
                  <c:v>69</c:v>
                </c:pt>
                <c:pt idx="143">
                  <c:v>67.3</c:v>
                </c:pt>
                <c:pt idx="144">
                  <c:v>67.4</c:v>
                </c:pt>
                <c:pt idx="145">
                  <c:v>67.7</c:v>
                </c:pt>
                <c:pt idx="146">
                  <c:v>66.8</c:v>
                </c:pt>
                <c:pt idx="147">
                  <c:v>63.8</c:v>
                </c:pt>
                <c:pt idx="148">
                  <c:v>66.7</c:v>
                </c:pt>
                <c:pt idx="149">
                  <c:v>68.2</c:v>
                </c:pt>
                <c:pt idx="150">
                  <c:v>68.9</c:v>
                </c:pt>
                <c:pt idx="151">
                  <c:v>67</c:v>
                </c:pt>
                <c:pt idx="152">
                  <c:v>67.5</c:v>
                </c:pt>
                <c:pt idx="153">
                  <c:v>66.9</c:v>
                </c:pt>
                <c:pt idx="154">
                  <c:v>67.4</c:v>
                </c:pt>
                <c:pt idx="155">
                  <c:v>62.1</c:v>
                </c:pt>
                <c:pt idx="156">
                  <c:v>61.9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005820"/>
        <c:crosses val="autoZero"/>
        <c:crossBetween val="midCat"/>
        <c:dispUnits/>
      </c:val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7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Data!$Q$712:$Q$868</c:f>
              <c:numCache>
                <c:ptCount val="157"/>
                <c:pt idx="0">
                  <c:v>44.5</c:v>
                </c:pt>
                <c:pt idx="1">
                  <c:v>44.9</c:v>
                </c:pt>
                <c:pt idx="2">
                  <c:v>46</c:v>
                </c:pt>
                <c:pt idx="3">
                  <c:v>46.1</c:v>
                </c:pt>
                <c:pt idx="4">
                  <c:v>47.1</c:v>
                </c:pt>
                <c:pt idx="5">
                  <c:v>50.9</c:v>
                </c:pt>
                <c:pt idx="6">
                  <c:v>53.4</c:v>
                </c:pt>
                <c:pt idx="7">
                  <c:v>53.5</c:v>
                </c:pt>
                <c:pt idx="8">
                  <c:v>53.9</c:v>
                </c:pt>
                <c:pt idx="9">
                  <c:v>54.5</c:v>
                </c:pt>
                <c:pt idx="10">
                  <c:v>53.9</c:v>
                </c:pt>
                <c:pt idx="11">
                  <c:v>56.4</c:v>
                </c:pt>
                <c:pt idx="12">
                  <c:v>56.4</c:v>
                </c:pt>
                <c:pt idx="13">
                  <c:v>56.5</c:v>
                </c:pt>
                <c:pt idx="14">
                  <c:v>57.4</c:v>
                </c:pt>
                <c:pt idx="15">
                  <c:v>58.4</c:v>
                </c:pt>
                <c:pt idx="16">
                  <c:v>57.9</c:v>
                </c:pt>
                <c:pt idx="17">
                  <c:v>60.8</c:v>
                </c:pt>
                <c:pt idx="18">
                  <c:v>60.9</c:v>
                </c:pt>
                <c:pt idx="19">
                  <c:v>60.8</c:v>
                </c:pt>
                <c:pt idx="20">
                  <c:v>59.4</c:v>
                </c:pt>
                <c:pt idx="21">
                  <c:v>61.4</c:v>
                </c:pt>
                <c:pt idx="22">
                  <c:v>61.5</c:v>
                </c:pt>
                <c:pt idx="23">
                  <c:v>62</c:v>
                </c:pt>
                <c:pt idx="24">
                  <c:v>61.9</c:v>
                </c:pt>
                <c:pt idx="25">
                  <c:v>61.8</c:v>
                </c:pt>
                <c:pt idx="26">
                  <c:v>59.5</c:v>
                </c:pt>
                <c:pt idx="27">
                  <c:v>59.4</c:v>
                </c:pt>
                <c:pt idx="28">
                  <c:v>60.5</c:v>
                </c:pt>
                <c:pt idx="29">
                  <c:v>61.4</c:v>
                </c:pt>
                <c:pt idx="30">
                  <c:v>61.8</c:v>
                </c:pt>
                <c:pt idx="31">
                  <c:v>63.4</c:v>
                </c:pt>
                <c:pt idx="32">
                  <c:v>60</c:v>
                </c:pt>
                <c:pt idx="33">
                  <c:v>59.4</c:v>
                </c:pt>
                <c:pt idx="34">
                  <c:v>58.8</c:v>
                </c:pt>
                <c:pt idx="35">
                  <c:v>62.4</c:v>
                </c:pt>
                <c:pt idx="36">
                  <c:v>61.4</c:v>
                </c:pt>
                <c:pt idx="37">
                  <c:v>63.4</c:v>
                </c:pt>
                <c:pt idx="38">
                  <c:v>63.2</c:v>
                </c:pt>
                <c:pt idx="39">
                  <c:v>65.4</c:v>
                </c:pt>
                <c:pt idx="40">
                  <c:v>66.3</c:v>
                </c:pt>
                <c:pt idx="41">
                  <c:v>67.4</c:v>
                </c:pt>
                <c:pt idx="42">
                  <c:v>65.9</c:v>
                </c:pt>
                <c:pt idx="43">
                  <c:v>65.4</c:v>
                </c:pt>
                <c:pt idx="44">
                  <c:v>65.9</c:v>
                </c:pt>
                <c:pt idx="45">
                  <c:v>66.8</c:v>
                </c:pt>
                <c:pt idx="46">
                  <c:v>65.3</c:v>
                </c:pt>
                <c:pt idx="47">
                  <c:v>61.4</c:v>
                </c:pt>
                <c:pt idx="48">
                  <c:v>59.4</c:v>
                </c:pt>
                <c:pt idx="49">
                  <c:v>58.9</c:v>
                </c:pt>
                <c:pt idx="50">
                  <c:v>57.8</c:v>
                </c:pt>
                <c:pt idx="51">
                  <c:v>63.9</c:v>
                </c:pt>
                <c:pt idx="52">
                  <c:v>62.4</c:v>
                </c:pt>
                <c:pt idx="53">
                  <c:v>59.9</c:v>
                </c:pt>
                <c:pt idx="54">
                  <c:v>59.4</c:v>
                </c:pt>
                <c:pt idx="55">
                  <c:v>58.4</c:v>
                </c:pt>
                <c:pt idx="56">
                  <c:v>59</c:v>
                </c:pt>
                <c:pt idx="57">
                  <c:v>58.8</c:v>
                </c:pt>
                <c:pt idx="58">
                  <c:v>58.9</c:v>
                </c:pt>
                <c:pt idx="59">
                  <c:v>59.3</c:v>
                </c:pt>
                <c:pt idx="60">
                  <c:v>59.9</c:v>
                </c:pt>
                <c:pt idx="61">
                  <c:v>59.9</c:v>
                </c:pt>
                <c:pt idx="62">
                  <c:v>60.9</c:v>
                </c:pt>
                <c:pt idx="63">
                  <c:v>60.4</c:v>
                </c:pt>
                <c:pt idx="64">
                  <c:v>62.4</c:v>
                </c:pt>
                <c:pt idx="65">
                  <c:v>62.9</c:v>
                </c:pt>
                <c:pt idx="66">
                  <c:v>62.9</c:v>
                </c:pt>
                <c:pt idx="67">
                  <c:v>61.9</c:v>
                </c:pt>
                <c:pt idx="68">
                  <c:v>61.4</c:v>
                </c:pt>
                <c:pt idx="69">
                  <c:v>59.5</c:v>
                </c:pt>
                <c:pt idx="70">
                  <c:v>58.9</c:v>
                </c:pt>
                <c:pt idx="71">
                  <c:v>59.9</c:v>
                </c:pt>
                <c:pt idx="72">
                  <c:v>60.4</c:v>
                </c:pt>
                <c:pt idx="73">
                  <c:v>59.6</c:v>
                </c:pt>
                <c:pt idx="74">
                  <c:v>60.8</c:v>
                </c:pt>
                <c:pt idx="75">
                  <c:v>60.7</c:v>
                </c:pt>
                <c:pt idx="76">
                  <c:v>63.9</c:v>
                </c:pt>
                <c:pt idx="77">
                  <c:v>63.9</c:v>
                </c:pt>
                <c:pt idx="78">
                  <c:v>63.9</c:v>
                </c:pt>
                <c:pt idx="79">
                  <c:v>64.8</c:v>
                </c:pt>
                <c:pt idx="80">
                  <c:v>65.8</c:v>
                </c:pt>
                <c:pt idx="81">
                  <c:v>72.4</c:v>
                </c:pt>
                <c:pt idx="82">
                  <c:v>64.4</c:v>
                </c:pt>
                <c:pt idx="83">
                  <c:v>62.4</c:v>
                </c:pt>
                <c:pt idx="84">
                  <c:v>66.8</c:v>
                </c:pt>
                <c:pt idx="85">
                  <c:v>63.4</c:v>
                </c:pt>
                <c:pt idx="86">
                  <c:v>64.4</c:v>
                </c:pt>
                <c:pt idx="87">
                  <c:v>66.9</c:v>
                </c:pt>
                <c:pt idx="88">
                  <c:v>66.7</c:v>
                </c:pt>
                <c:pt idx="89">
                  <c:v>67.3</c:v>
                </c:pt>
                <c:pt idx="90">
                  <c:v>67.9</c:v>
                </c:pt>
                <c:pt idx="91">
                  <c:v>68</c:v>
                </c:pt>
                <c:pt idx="92">
                  <c:v>63.4</c:v>
                </c:pt>
                <c:pt idx="93">
                  <c:v>63.9</c:v>
                </c:pt>
                <c:pt idx="94">
                  <c:v>67.5</c:v>
                </c:pt>
                <c:pt idx="95">
                  <c:v>66.7</c:v>
                </c:pt>
                <c:pt idx="96">
                  <c:v>68.1</c:v>
                </c:pt>
                <c:pt idx="97">
                  <c:v>66.1</c:v>
                </c:pt>
                <c:pt idx="98">
                  <c:v>69.1</c:v>
                </c:pt>
                <c:pt idx="99">
                  <c:v>69.4</c:v>
                </c:pt>
                <c:pt idx="100">
                  <c:v>69.4</c:v>
                </c:pt>
                <c:pt idx="101">
                  <c:v>70.9</c:v>
                </c:pt>
                <c:pt idx="102">
                  <c:v>71.9</c:v>
                </c:pt>
                <c:pt idx="103">
                  <c:v>71.3</c:v>
                </c:pt>
                <c:pt idx="104">
                  <c:v>71.9</c:v>
                </c:pt>
                <c:pt idx="105">
                  <c:v>70.4</c:v>
                </c:pt>
                <c:pt idx="106">
                  <c:v>69.9</c:v>
                </c:pt>
                <c:pt idx="107">
                  <c:v>69.4</c:v>
                </c:pt>
                <c:pt idx="108">
                  <c:v>69.2</c:v>
                </c:pt>
                <c:pt idx="109">
                  <c:v>67.3</c:v>
                </c:pt>
                <c:pt idx="110">
                  <c:v>67.5</c:v>
                </c:pt>
                <c:pt idx="111">
                  <c:v>64.9</c:v>
                </c:pt>
                <c:pt idx="112">
                  <c:v>66.4</c:v>
                </c:pt>
                <c:pt idx="113">
                  <c:v>66.4</c:v>
                </c:pt>
                <c:pt idx="114">
                  <c:v>66.3</c:v>
                </c:pt>
                <c:pt idx="115">
                  <c:v>69.9</c:v>
                </c:pt>
                <c:pt idx="116">
                  <c:v>69.4</c:v>
                </c:pt>
                <c:pt idx="117">
                  <c:v>71.2</c:v>
                </c:pt>
                <c:pt idx="118">
                  <c:v>71.4</c:v>
                </c:pt>
                <c:pt idx="119">
                  <c:v>71.3</c:v>
                </c:pt>
                <c:pt idx="120">
                  <c:v>72.4</c:v>
                </c:pt>
                <c:pt idx="121">
                  <c:v>70.9</c:v>
                </c:pt>
                <c:pt idx="122">
                  <c:v>73.4</c:v>
                </c:pt>
                <c:pt idx="123">
                  <c:v>73.8</c:v>
                </c:pt>
                <c:pt idx="124">
                  <c:v>72.4</c:v>
                </c:pt>
                <c:pt idx="125">
                  <c:v>69.9</c:v>
                </c:pt>
                <c:pt idx="126">
                  <c:v>69.9</c:v>
                </c:pt>
                <c:pt idx="127">
                  <c:v>71.3</c:v>
                </c:pt>
                <c:pt idx="128">
                  <c:v>71.4</c:v>
                </c:pt>
                <c:pt idx="129">
                  <c:v>71.9</c:v>
                </c:pt>
                <c:pt idx="130">
                  <c:v>71.8</c:v>
                </c:pt>
                <c:pt idx="131">
                  <c:v>70.5</c:v>
                </c:pt>
                <c:pt idx="132">
                  <c:v>72.8</c:v>
                </c:pt>
                <c:pt idx="133">
                  <c:v>68.4</c:v>
                </c:pt>
                <c:pt idx="134">
                  <c:v>64.4</c:v>
                </c:pt>
                <c:pt idx="135">
                  <c:v>66.4</c:v>
                </c:pt>
                <c:pt idx="136">
                  <c:v>65.3</c:v>
                </c:pt>
                <c:pt idx="137">
                  <c:v>63.4</c:v>
                </c:pt>
                <c:pt idx="138">
                  <c:v>64.9</c:v>
                </c:pt>
                <c:pt idx="139">
                  <c:v>60.5</c:v>
                </c:pt>
                <c:pt idx="140">
                  <c:v>62.9</c:v>
                </c:pt>
                <c:pt idx="141">
                  <c:v>63.9</c:v>
                </c:pt>
                <c:pt idx="142">
                  <c:v>64.9</c:v>
                </c:pt>
                <c:pt idx="143">
                  <c:v>63.8</c:v>
                </c:pt>
                <c:pt idx="144">
                  <c:v>64.4</c:v>
                </c:pt>
                <c:pt idx="145">
                  <c:v>63.4</c:v>
                </c:pt>
                <c:pt idx="146">
                  <c:v>62.4</c:v>
                </c:pt>
                <c:pt idx="147">
                  <c:v>61.3</c:v>
                </c:pt>
                <c:pt idx="148">
                  <c:v>62.4</c:v>
                </c:pt>
                <c:pt idx="149">
                  <c:v>62.9</c:v>
                </c:pt>
                <c:pt idx="150">
                  <c:v>55.7</c:v>
                </c:pt>
                <c:pt idx="151">
                  <c:v>52.9</c:v>
                </c:pt>
                <c:pt idx="152">
                  <c:v>52.9</c:v>
                </c:pt>
                <c:pt idx="153">
                  <c:v>57.9</c:v>
                </c:pt>
                <c:pt idx="154">
                  <c:v>57.6</c:v>
                </c:pt>
                <c:pt idx="155">
                  <c:v>58</c:v>
                </c:pt>
                <c:pt idx="156">
                  <c:v>60.4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95270"/>
        <c:crosses val="autoZero"/>
        <c:crossBetween val="midCat"/>
        <c:dispUnits/>
      </c:valAx>
      <c:valAx>
        <c:axId val="123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290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Data!$U$712:$U$868</c:f>
              <c:numCache>
                <c:ptCount val="157"/>
                <c:pt idx="0">
                  <c:v>307.872</c:v>
                </c:pt>
                <c:pt idx="1">
                  <c:v>282.672</c:v>
                </c:pt>
                <c:pt idx="2">
                  <c:v>283.7575</c:v>
                </c:pt>
                <c:pt idx="3">
                  <c:v>311.093</c:v>
                </c:pt>
                <c:pt idx="4">
                  <c:v>277.143</c:v>
                </c:pt>
                <c:pt idx="5">
                  <c:v>295.69300000000004</c:v>
                </c:pt>
                <c:pt idx="6">
                  <c:v>270.52866666666665</c:v>
                </c:pt>
                <c:pt idx="7">
                  <c:v>254.11416666666665</c:v>
                </c:pt>
                <c:pt idx="8">
                  <c:v>298.91416666666663</c:v>
                </c:pt>
                <c:pt idx="9">
                  <c:v>256.21416666666664</c:v>
                </c:pt>
                <c:pt idx="10">
                  <c:v>327.2996666666666</c:v>
                </c:pt>
                <c:pt idx="11">
                  <c:v>337.13516666666663</c:v>
                </c:pt>
                <c:pt idx="12">
                  <c:v>294.43499999999995</c:v>
                </c:pt>
                <c:pt idx="13">
                  <c:v>400.48499999999996</c:v>
                </c:pt>
                <c:pt idx="14">
                  <c:v>270.32050000000004</c:v>
                </c:pt>
                <c:pt idx="15">
                  <c:v>218.90600000000006</c:v>
                </c:pt>
                <c:pt idx="16">
                  <c:v>254.956</c:v>
                </c:pt>
                <c:pt idx="17">
                  <c:v>203.506</c:v>
                </c:pt>
                <c:pt idx="18">
                  <c:v>274.59150000000005</c:v>
                </c:pt>
                <c:pt idx="19">
                  <c:v>214.42700000000002</c:v>
                </c:pt>
                <c:pt idx="20">
                  <c:v>302.97700000000003</c:v>
                </c:pt>
                <c:pt idx="21">
                  <c:v>330.27700000000004</c:v>
                </c:pt>
                <c:pt idx="22">
                  <c:v>270.1125</c:v>
                </c:pt>
                <c:pt idx="23">
                  <c:v>341.1801666666667</c:v>
                </c:pt>
                <c:pt idx="24">
                  <c:v>254.7301666666667</c:v>
                </c:pt>
                <c:pt idx="25">
                  <c:v>247.04800000000003</c:v>
                </c:pt>
                <c:pt idx="26">
                  <c:v>256.8835</c:v>
                </c:pt>
                <c:pt idx="27">
                  <c:v>284.20116666666667</c:v>
                </c:pt>
                <c:pt idx="28">
                  <c:v>267.7511666666667</c:v>
                </c:pt>
                <c:pt idx="29">
                  <c:v>216.33683333333332</c:v>
                </c:pt>
                <c:pt idx="30">
                  <c:v>234.9223333333333</c:v>
                </c:pt>
                <c:pt idx="31">
                  <c:v>244.72216666666665</c:v>
                </c:pt>
                <c:pt idx="32">
                  <c:v>237.02216666666664</c:v>
                </c:pt>
                <c:pt idx="33">
                  <c:v>264.3578333333333</c:v>
                </c:pt>
                <c:pt idx="34">
                  <c:v>256.6933333333333</c:v>
                </c:pt>
                <c:pt idx="35">
                  <c:v>222.74316666666667</c:v>
                </c:pt>
                <c:pt idx="36">
                  <c:v>258.79316666666665</c:v>
                </c:pt>
                <c:pt idx="37">
                  <c:v>277.3788333333334</c:v>
                </c:pt>
                <c:pt idx="38">
                  <c:v>243.46433333333337</c:v>
                </c:pt>
                <c:pt idx="39">
                  <c:v>192.01416666666668</c:v>
                </c:pt>
                <c:pt idx="40">
                  <c:v>228.06416666666664</c:v>
                </c:pt>
                <c:pt idx="41">
                  <c:v>264.14983333333333</c:v>
                </c:pt>
                <c:pt idx="42">
                  <c:v>247.73533333333333</c:v>
                </c:pt>
                <c:pt idx="43">
                  <c:v>222.53516666666667</c:v>
                </c:pt>
                <c:pt idx="44">
                  <c:v>284.8351666666667</c:v>
                </c:pt>
                <c:pt idx="45">
                  <c:v>259.67083333333335</c:v>
                </c:pt>
                <c:pt idx="46">
                  <c:v>269.4885</c:v>
                </c:pt>
                <c:pt idx="47">
                  <c:v>279.28833333333336</c:v>
                </c:pt>
                <c:pt idx="48">
                  <c:v>254.10616666666667</c:v>
                </c:pt>
                <c:pt idx="49">
                  <c:v>220.1916666666667</c:v>
                </c:pt>
                <c:pt idx="50">
                  <c:v>221.27716666666666</c:v>
                </c:pt>
                <c:pt idx="51">
                  <c:v>336.077</c:v>
                </c:pt>
                <c:pt idx="52">
                  <c:v>249.66266666666664</c:v>
                </c:pt>
                <c:pt idx="53">
                  <c:v>189.49816666666666</c:v>
                </c:pt>
                <c:pt idx="54">
                  <c:v>269.29799999999994</c:v>
                </c:pt>
                <c:pt idx="55">
                  <c:v>252.84799999999996</c:v>
                </c:pt>
                <c:pt idx="56">
                  <c:v>280.1658333333333</c:v>
                </c:pt>
                <c:pt idx="57">
                  <c:v>176.25133333333335</c:v>
                </c:pt>
                <c:pt idx="58">
                  <c:v>264.8011666666667</c:v>
                </c:pt>
                <c:pt idx="59">
                  <c:v>274.60116666666664</c:v>
                </c:pt>
                <c:pt idx="60">
                  <c:v>249.43683333333334</c:v>
                </c:pt>
                <c:pt idx="61">
                  <c:v>233.02233333333334</c:v>
                </c:pt>
                <c:pt idx="62">
                  <c:v>207.82216666666667</c:v>
                </c:pt>
                <c:pt idx="63">
                  <c:v>217.62216666666666</c:v>
                </c:pt>
                <c:pt idx="64">
                  <c:v>139.95783333333333</c:v>
                </c:pt>
                <c:pt idx="65">
                  <c:v>237.29333333333338</c:v>
                </c:pt>
                <c:pt idx="66">
                  <c:v>194.59316666666666</c:v>
                </c:pt>
                <c:pt idx="67">
                  <c:v>265.6431666666667</c:v>
                </c:pt>
                <c:pt idx="68">
                  <c:v>205.47883333333334</c:v>
                </c:pt>
                <c:pt idx="69">
                  <c:v>189.06433333333337</c:v>
                </c:pt>
                <c:pt idx="70">
                  <c:v>242.6141666666667</c:v>
                </c:pt>
                <c:pt idx="71">
                  <c:v>182.4141666666667</c:v>
                </c:pt>
                <c:pt idx="72">
                  <c:v>192.2498333333333</c:v>
                </c:pt>
                <c:pt idx="73">
                  <c:v>149.58533333333332</c:v>
                </c:pt>
                <c:pt idx="74">
                  <c:v>168.13516666666666</c:v>
                </c:pt>
                <c:pt idx="75">
                  <c:v>186.70299999999997</c:v>
                </c:pt>
                <c:pt idx="76">
                  <c:v>196.5385</c:v>
                </c:pt>
                <c:pt idx="77">
                  <c:v>171.3563333333333</c:v>
                </c:pt>
                <c:pt idx="78">
                  <c:v>181.15616666666668</c:v>
                </c:pt>
                <c:pt idx="79">
                  <c:v>199.72400000000002</c:v>
                </c:pt>
                <c:pt idx="80">
                  <c:v>157.05966666666666</c:v>
                </c:pt>
                <c:pt idx="81">
                  <c:v>149.35966666666667</c:v>
                </c:pt>
                <c:pt idx="82">
                  <c:v>194.15966666666668</c:v>
                </c:pt>
                <c:pt idx="83">
                  <c:v>160.24516666666665</c:v>
                </c:pt>
                <c:pt idx="84">
                  <c:v>143.83083333333332</c:v>
                </c:pt>
                <c:pt idx="85">
                  <c:v>171.13083333333336</c:v>
                </c:pt>
                <c:pt idx="86">
                  <c:v>180.93066666666667</c:v>
                </c:pt>
                <c:pt idx="87">
                  <c:v>173.26616666666666</c:v>
                </c:pt>
                <c:pt idx="88">
                  <c:v>113.10183333333333</c:v>
                </c:pt>
                <c:pt idx="89">
                  <c:v>157.90166666666667</c:v>
                </c:pt>
                <c:pt idx="90">
                  <c:v>167.7015</c:v>
                </c:pt>
                <c:pt idx="91">
                  <c:v>98.78699999999999</c:v>
                </c:pt>
                <c:pt idx="92">
                  <c:v>134.8725</c:v>
                </c:pt>
                <c:pt idx="93">
                  <c:v>153.42249999999999</c:v>
                </c:pt>
                <c:pt idx="94">
                  <c:v>180.7223333333333</c:v>
                </c:pt>
                <c:pt idx="95">
                  <c:v>181.808</c:v>
                </c:pt>
                <c:pt idx="96">
                  <c:v>147.8935</c:v>
                </c:pt>
                <c:pt idx="97">
                  <c:v>192.6933333333333</c:v>
                </c:pt>
                <c:pt idx="98">
                  <c:v>158.7433333333333</c:v>
                </c:pt>
                <c:pt idx="99">
                  <c:v>168.57883333333334</c:v>
                </c:pt>
                <c:pt idx="100">
                  <c:v>160.91433333333336</c:v>
                </c:pt>
                <c:pt idx="101">
                  <c:v>135.71416666666667</c:v>
                </c:pt>
                <c:pt idx="102">
                  <c:v>180.532</c:v>
                </c:pt>
                <c:pt idx="103">
                  <c:v>155.36766666666668</c:v>
                </c:pt>
                <c:pt idx="104">
                  <c:v>191.43550000000002</c:v>
                </c:pt>
                <c:pt idx="105">
                  <c:v>166.23533333333333</c:v>
                </c:pt>
                <c:pt idx="106">
                  <c:v>132.30316666666667</c:v>
                </c:pt>
                <c:pt idx="107">
                  <c:v>150.8888333333333</c:v>
                </c:pt>
                <c:pt idx="108">
                  <c:v>169.43883333333335</c:v>
                </c:pt>
                <c:pt idx="109">
                  <c:v>161.73866666666666</c:v>
                </c:pt>
                <c:pt idx="110">
                  <c:v>154.07416666666668</c:v>
                </c:pt>
                <c:pt idx="111">
                  <c:v>163.90983333333332</c:v>
                </c:pt>
                <c:pt idx="112">
                  <c:v>173.70983333333334</c:v>
                </c:pt>
                <c:pt idx="113">
                  <c:v>174.75966666666667</c:v>
                </c:pt>
                <c:pt idx="114">
                  <c:v>149.59516666666667</c:v>
                </c:pt>
                <c:pt idx="115">
                  <c:v>168.1808333333333</c:v>
                </c:pt>
                <c:pt idx="116">
                  <c:v>125.48083333333331</c:v>
                </c:pt>
                <c:pt idx="117">
                  <c:v>170.28066666666666</c:v>
                </c:pt>
                <c:pt idx="118">
                  <c:v>162.61616666666666</c:v>
                </c:pt>
                <c:pt idx="119">
                  <c:v>181.2018333333333</c:v>
                </c:pt>
                <c:pt idx="120">
                  <c:v>138.50183333333328</c:v>
                </c:pt>
                <c:pt idx="121">
                  <c:v>148.30166666666665</c:v>
                </c:pt>
                <c:pt idx="122">
                  <c:v>149.38716666666667</c:v>
                </c:pt>
                <c:pt idx="123">
                  <c:v>141.72266666666667</c:v>
                </c:pt>
                <c:pt idx="124">
                  <c:v>125.27266666666668</c:v>
                </c:pt>
                <c:pt idx="125">
                  <c:v>117.5725</c:v>
                </c:pt>
                <c:pt idx="126">
                  <c:v>153.658</c:v>
                </c:pt>
                <c:pt idx="127">
                  <c:v>137.24366666666666</c:v>
                </c:pt>
                <c:pt idx="128">
                  <c:v>164.54366666666667</c:v>
                </c:pt>
                <c:pt idx="129">
                  <c:v>156.84366666666665</c:v>
                </c:pt>
                <c:pt idx="130">
                  <c:v>184.17916666666667</c:v>
                </c:pt>
                <c:pt idx="131">
                  <c:v>176.49699999999999</c:v>
                </c:pt>
                <c:pt idx="132">
                  <c:v>160.04683333333335</c:v>
                </c:pt>
                <c:pt idx="133">
                  <c:v>169.8645</c:v>
                </c:pt>
                <c:pt idx="134">
                  <c:v>197.19999999999996</c:v>
                </c:pt>
                <c:pt idx="135">
                  <c:v>137.01783333333333</c:v>
                </c:pt>
                <c:pt idx="136">
                  <c:v>164.31766666666667</c:v>
                </c:pt>
                <c:pt idx="137">
                  <c:v>130.40316666666666</c:v>
                </c:pt>
                <c:pt idx="138">
                  <c:v>192.73883333333333</c:v>
                </c:pt>
                <c:pt idx="139">
                  <c:v>176.28883333333332</c:v>
                </c:pt>
                <c:pt idx="140">
                  <c:v>186.08866666666665</c:v>
                </c:pt>
                <c:pt idx="141">
                  <c:v>204.67416666666665</c:v>
                </c:pt>
                <c:pt idx="142">
                  <c:v>144.50983333333335</c:v>
                </c:pt>
                <c:pt idx="143">
                  <c:v>163.05983333333336</c:v>
                </c:pt>
                <c:pt idx="144">
                  <c:v>172.85983333333334</c:v>
                </c:pt>
                <c:pt idx="145">
                  <c:v>156.4453333333333</c:v>
                </c:pt>
                <c:pt idx="146">
                  <c:v>122.531</c:v>
                </c:pt>
                <c:pt idx="147">
                  <c:v>202.331</c:v>
                </c:pt>
                <c:pt idx="148">
                  <c:v>282.1308333333334</c:v>
                </c:pt>
                <c:pt idx="149">
                  <c:v>335.71633333333335</c:v>
                </c:pt>
                <c:pt idx="150">
                  <c:v>310.5518333333334</c:v>
                </c:pt>
                <c:pt idx="151">
                  <c:v>372.8518333333334</c:v>
                </c:pt>
                <c:pt idx="152">
                  <c:v>443.90166666666664</c:v>
                </c:pt>
                <c:pt idx="153">
                  <c:v>444.9871666666667</c:v>
                </c:pt>
                <c:pt idx="154">
                  <c:v>446.07283333333334</c:v>
                </c:pt>
                <c:pt idx="155">
                  <c:v>490.87283333333335</c:v>
                </c:pt>
                <c:pt idx="156">
                  <c:v>509.42283333333336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492784"/>
        <c:crosses val="autoZero"/>
        <c:crossBetween val="midCat"/>
        <c:dispUnits/>
        <c:majorUnit val="200"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RF-11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Data!$H$9:$H$949</c:f>
              <c:numCache>
                <c:ptCount val="941"/>
                <c:pt idx="0">
                  <c:v>-76.92165073</c:v>
                </c:pt>
                <c:pt idx="1">
                  <c:v>-76.9215691</c:v>
                </c:pt>
                <c:pt idx="2">
                  <c:v>-76.92114119</c:v>
                </c:pt>
                <c:pt idx="3">
                  <c:v>-76.9205937</c:v>
                </c:pt>
                <c:pt idx="4">
                  <c:v>-76.91999697</c:v>
                </c:pt>
                <c:pt idx="5">
                  <c:v>-76.91965242</c:v>
                </c:pt>
                <c:pt idx="6">
                  <c:v>-76.91966322</c:v>
                </c:pt>
                <c:pt idx="7">
                  <c:v>-76.91965101</c:v>
                </c:pt>
                <c:pt idx="8">
                  <c:v>-76.91963838</c:v>
                </c:pt>
                <c:pt idx="9">
                  <c:v>-76.9196606</c:v>
                </c:pt>
                <c:pt idx="10">
                  <c:v>-76.91968215</c:v>
                </c:pt>
                <c:pt idx="11">
                  <c:v>-76.91969652</c:v>
                </c:pt>
                <c:pt idx="12">
                  <c:v>-76.91971088</c:v>
                </c:pt>
                <c:pt idx="13">
                  <c:v>-76.91972513</c:v>
                </c:pt>
                <c:pt idx="14">
                  <c:v>-76.91974116</c:v>
                </c:pt>
                <c:pt idx="15">
                  <c:v>-76.91972159</c:v>
                </c:pt>
                <c:pt idx="16">
                  <c:v>-76.91970521</c:v>
                </c:pt>
                <c:pt idx="17">
                  <c:v>-76.91970367</c:v>
                </c:pt>
                <c:pt idx="18">
                  <c:v>-76.91969044</c:v>
                </c:pt>
                <c:pt idx="19">
                  <c:v>-76.91970046</c:v>
                </c:pt>
                <c:pt idx="20">
                  <c:v>-76.91971519</c:v>
                </c:pt>
                <c:pt idx="21">
                  <c:v>-76.91972675</c:v>
                </c:pt>
                <c:pt idx="22">
                  <c:v>-76.9197337</c:v>
                </c:pt>
                <c:pt idx="23">
                  <c:v>-76.91974263</c:v>
                </c:pt>
                <c:pt idx="24">
                  <c:v>-76.9197528</c:v>
                </c:pt>
                <c:pt idx="25">
                  <c:v>-76.91978254</c:v>
                </c:pt>
                <c:pt idx="26">
                  <c:v>-76.91980089</c:v>
                </c:pt>
                <c:pt idx="27">
                  <c:v>-76.91980813</c:v>
                </c:pt>
                <c:pt idx="28">
                  <c:v>-76.919811</c:v>
                </c:pt>
                <c:pt idx="29">
                  <c:v>-76.91980993</c:v>
                </c:pt>
                <c:pt idx="30">
                  <c:v>-76.9197982</c:v>
                </c:pt>
                <c:pt idx="31">
                  <c:v>-76.91977861</c:v>
                </c:pt>
                <c:pt idx="32">
                  <c:v>-76.91976417</c:v>
                </c:pt>
                <c:pt idx="33">
                  <c:v>-76.91976267</c:v>
                </c:pt>
                <c:pt idx="34">
                  <c:v>-76.91964239</c:v>
                </c:pt>
                <c:pt idx="35">
                  <c:v>-76.91927954</c:v>
                </c:pt>
                <c:pt idx="36">
                  <c:v>-76.91887615</c:v>
                </c:pt>
                <c:pt idx="37">
                  <c:v>-76.91890414</c:v>
                </c:pt>
                <c:pt idx="38">
                  <c:v>-76.91989628</c:v>
                </c:pt>
                <c:pt idx="39">
                  <c:v>-76.92219478</c:v>
                </c:pt>
                <c:pt idx="40">
                  <c:v>-76.9254156</c:v>
                </c:pt>
                <c:pt idx="41">
                  <c:v>-76.92890484</c:v>
                </c:pt>
                <c:pt idx="42">
                  <c:v>-76.93235283</c:v>
                </c:pt>
                <c:pt idx="43">
                  <c:v>-76.93595012</c:v>
                </c:pt>
                <c:pt idx="44">
                  <c:v>-76.93982287</c:v>
                </c:pt>
                <c:pt idx="45">
                  <c:v>-76.94502679</c:v>
                </c:pt>
                <c:pt idx="46">
                  <c:v>-76.95020282</c:v>
                </c:pt>
                <c:pt idx="47">
                  <c:v>-76.95355365</c:v>
                </c:pt>
                <c:pt idx="48">
                  <c:v>-76.95367368</c:v>
                </c:pt>
                <c:pt idx="49">
                  <c:v>-76.9509803</c:v>
                </c:pt>
                <c:pt idx="50">
                  <c:v>-76.94664672</c:v>
                </c:pt>
                <c:pt idx="51">
                  <c:v>-76.94185214</c:v>
                </c:pt>
                <c:pt idx="52">
                  <c:v>-76.93664543</c:v>
                </c:pt>
                <c:pt idx="53">
                  <c:v>-76.9312815</c:v>
                </c:pt>
                <c:pt idx="54">
                  <c:v>-76.92562971</c:v>
                </c:pt>
                <c:pt idx="55">
                  <c:v>-76.91878064</c:v>
                </c:pt>
                <c:pt idx="56">
                  <c:v>-76.91110609</c:v>
                </c:pt>
                <c:pt idx="57">
                  <c:v>-76.9072342</c:v>
                </c:pt>
                <c:pt idx="58">
                  <c:v>-76.91021723</c:v>
                </c:pt>
                <c:pt idx="59">
                  <c:v>-76.91515771</c:v>
                </c:pt>
                <c:pt idx="60">
                  <c:v>-76.9203285</c:v>
                </c:pt>
                <c:pt idx="61">
                  <c:v>-76.92566129</c:v>
                </c:pt>
                <c:pt idx="62">
                  <c:v>-76.93070965</c:v>
                </c:pt>
                <c:pt idx="63">
                  <c:v>-76.93414723</c:v>
                </c:pt>
                <c:pt idx="64">
                  <c:v>-76.93514087</c:v>
                </c:pt>
                <c:pt idx="65">
                  <c:v>-76.93281044</c:v>
                </c:pt>
                <c:pt idx="66">
                  <c:v>-76.9280298</c:v>
                </c:pt>
                <c:pt idx="67">
                  <c:v>-76.92237539</c:v>
                </c:pt>
                <c:pt idx="68">
                  <c:v>-76.91649124</c:v>
                </c:pt>
                <c:pt idx="69">
                  <c:v>-76.90993816</c:v>
                </c:pt>
                <c:pt idx="70">
                  <c:v>-76.90319671</c:v>
                </c:pt>
                <c:pt idx="71">
                  <c:v>-76.8959687</c:v>
                </c:pt>
                <c:pt idx="72">
                  <c:v>-76.88838061</c:v>
                </c:pt>
                <c:pt idx="73">
                  <c:v>-76.88072769</c:v>
                </c:pt>
                <c:pt idx="74">
                  <c:v>-76.87327725</c:v>
                </c:pt>
                <c:pt idx="75">
                  <c:v>-76.86617105</c:v>
                </c:pt>
                <c:pt idx="76">
                  <c:v>-76.85920737</c:v>
                </c:pt>
                <c:pt idx="77">
                  <c:v>-76.85225383</c:v>
                </c:pt>
                <c:pt idx="78">
                  <c:v>-76.84530784</c:v>
                </c:pt>
                <c:pt idx="79">
                  <c:v>-76.8382141</c:v>
                </c:pt>
                <c:pt idx="80">
                  <c:v>-76.83081868</c:v>
                </c:pt>
                <c:pt idx="81">
                  <c:v>-76.82329633</c:v>
                </c:pt>
                <c:pt idx="82">
                  <c:v>-76.81577732</c:v>
                </c:pt>
                <c:pt idx="83">
                  <c:v>-76.80840314</c:v>
                </c:pt>
                <c:pt idx="84">
                  <c:v>-76.80108633</c:v>
                </c:pt>
                <c:pt idx="85">
                  <c:v>-76.79319332</c:v>
                </c:pt>
                <c:pt idx="86">
                  <c:v>-76.78487164</c:v>
                </c:pt>
                <c:pt idx="87">
                  <c:v>-76.77752185</c:v>
                </c:pt>
                <c:pt idx="88">
                  <c:v>-76.77050612</c:v>
                </c:pt>
                <c:pt idx="89">
                  <c:v>-76.76234041</c:v>
                </c:pt>
                <c:pt idx="90">
                  <c:v>-76.75399023</c:v>
                </c:pt>
                <c:pt idx="91">
                  <c:v>-76.74552558</c:v>
                </c:pt>
                <c:pt idx="92">
                  <c:v>-76.73766633</c:v>
                </c:pt>
                <c:pt idx="93">
                  <c:v>-76.73241249</c:v>
                </c:pt>
                <c:pt idx="94">
                  <c:v>-76.7306281</c:v>
                </c:pt>
                <c:pt idx="95">
                  <c:v>-76.73208297</c:v>
                </c:pt>
                <c:pt idx="96">
                  <c:v>-76.73576976</c:v>
                </c:pt>
                <c:pt idx="97">
                  <c:v>-76.74217671</c:v>
                </c:pt>
                <c:pt idx="98">
                  <c:v>-76.74817414</c:v>
                </c:pt>
                <c:pt idx="99">
                  <c:v>-76.75398149</c:v>
                </c:pt>
                <c:pt idx="100">
                  <c:v>-76.75951517</c:v>
                </c:pt>
                <c:pt idx="101">
                  <c:v>-76.7650751</c:v>
                </c:pt>
                <c:pt idx="102">
                  <c:v>-76.77054602</c:v>
                </c:pt>
                <c:pt idx="103">
                  <c:v>-76.77582461</c:v>
                </c:pt>
                <c:pt idx="104">
                  <c:v>-76.7804503</c:v>
                </c:pt>
                <c:pt idx="105">
                  <c:v>-76.783515</c:v>
                </c:pt>
                <c:pt idx="106">
                  <c:v>-76.78206082</c:v>
                </c:pt>
                <c:pt idx="107">
                  <c:v>-76.77720161</c:v>
                </c:pt>
                <c:pt idx="108">
                  <c:v>-76.76959858</c:v>
                </c:pt>
                <c:pt idx="109">
                  <c:v>-76.76227268</c:v>
                </c:pt>
                <c:pt idx="110">
                  <c:v>-76.75546962</c:v>
                </c:pt>
                <c:pt idx="111">
                  <c:v>-76.74898431</c:v>
                </c:pt>
                <c:pt idx="112">
                  <c:v>-76.7423665</c:v>
                </c:pt>
                <c:pt idx="113">
                  <c:v>-76.73610521</c:v>
                </c:pt>
                <c:pt idx="114">
                  <c:v>-76.73161006</c:v>
                </c:pt>
                <c:pt idx="115">
                  <c:v>-76.72807628</c:v>
                </c:pt>
                <c:pt idx="116">
                  <c:v>-76.72349054</c:v>
                </c:pt>
                <c:pt idx="117">
                  <c:v>-76.71690611</c:v>
                </c:pt>
                <c:pt idx="118">
                  <c:v>-76.70979487</c:v>
                </c:pt>
                <c:pt idx="119">
                  <c:v>-76.7051208</c:v>
                </c:pt>
                <c:pt idx="120">
                  <c:v>-76.70386407</c:v>
                </c:pt>
                <c:pt idx="121">
                  <c:v>-76.70598895</c:v>
                </c:pt>
                <c:pt idx="122">
                  <c:v>-76.7099729</c:v>
                </c:pt>
                <c:pt idx="123">
                  <c:v>-76.71459171</c:v>
                </c:pt>
                <c:pt idx="124">
                  <c:v>-76.71943539</c:v>
                </c:pt>
                <c:pt idx="125">
                  <c:v>-76.72460551</c:v>
                </c:pt>
                <c:pt idx="126">
                  <c:v>-76.73043969</c:v>
                </c:pt>
                <c:pt idx="127">
                  <c:v>-76.73689249</c:v>
                </c:pt>
                <c:pt idx="128">
                  <c:v>-76.74395341</c:v>
                </c:pt>
                <c:pt idx="129">
                  <c:v>-76.75111337</c:v>
                </c:pt>
                <c:pt idx="130">
                  <c:v>-76.75834827</c:v>
                </c:pt>
                <c:pt idx="131">
                  <c:v>-76.76524641</c:v>
                </c:pt>
                <c:pt idx="132">
                  <c:v>-76.77070132</c:v>
                </c:pt>
                <c:pt idx="133">
                  <c:v>-76.77396103</c:v>
                </c:pt>
                <c:pt idx="134">
                  <c:v>-76.77410441</c:v>
                </c:pt>
                <c:pt idx="135">
                  <c:v>-76.76981838</c:v>
                </c:pt>
                <c:pt idx="136">
                  <c:v>-76.76240525</c:v>
                </c:pt>
                <c:pt idx="137">
                  <c:v>-76.75358487</c:v>
                </c:pt>
                <c:pt idx="138">
                  <c:v>-76.74618454</c:v>
                </c:pt>
                <c:pt idx="139">
                  <c:v>-76.74189315</c:v>
                </c:pt>
                <c:pt idx="140">
                  <c:v>-76.74070114</c:v>
                </c:pt>
                <c:pt idx="141">
                  <c:v>-76.74245124</c:v>
                </c:pt>
                <c:pt idx="142">
                  <c:v>-76.74564899</c:v>
                </c:pt>
                <c:pt idx="143">
                  <c:v>-76.7500854</c:v>
                </c:pt>
                <c:pt idx="144">
                  <c:v>-76.75560439</c:v>
                </c:pt>
                <c:pt idx="145">
                  <c:v>-76.76169161</c:v>
                </c:pt>
                <c:pt idx="146">
                  <c:v>-76.76739845</c:v>
                </c:pt>
                <c:pt idx="147">
                  <c:v>-76.77169891</c:v>
                </c:pt>
                <c:pt idx="148">
                  <c:v>-76.77368265</c:v>
                </c:pt>
                <c:pt idx="149">
                  <c:v>-76.77354585</c:v>
                </c:pt>
                <c:pt idx="150">
                  <c:v>-76.77060942</c:v>
                </c:pt>
                <c:pt idx="151">
                  <c:v>-76.76546994</c:v>
                </c:pt>
                <c:pt idx="152">
                  <c:v>-76.75842532</c:v>
                </c:pt>
                <c:pt idx="153">
                  <c:v>-76.7507725</c:v>
                </c:pt>
                <c:pt idx="154">
                  <c:v>-76.74366737</c:v>
                </c:pt>
                <c:pt idx="155">
                  <c:v>-76.73790354</c:v>
                </c:pt>
                <c:pt idx="156">
                  <c:v>-76.73496471</c:v>
                </c:pt>
                <c:pt idx="157">
                  <c:v>-76.73402775</c:v>
                </c:pt>
                <c:pt idx="158">
                  <c:v>-76.73497224</c:v>
                </c:pt>
                <c:pt idx="159">
                  <c:v>-76.73714713</c:v>
                </c:pt>
                <c:pt idx="160">
                  <c:v>-76.74059447</c:v>
                </c:pt>
                <c:pt idx="161">
                  <c:v>-76.74529213</c:v>
                </c:pt>
                <c:pt idx="162">
                  <c:v>-76.75089287</c:v>
                </c:pt>
                <c:pt idx="163">
                  <c:v>-76.75699342</c:v>
                </c:pt>
                <c:pt idx="164">
                  <c:v>-76.76188586</c:v>
                </c:pt>
                <c:pt idx="165">
                  <c:v>-76.76318509</c:v>
                </c:pt>
                <c:pt idx="166">
                  <c:v>-76.7601915</c:v>
                </c:pt>
                <c:pt idx="167">
                  <c:v>-76.7537685</c:v>
                </c:pt>
                <c:pt idx="168">
                  <c:v>-76.74598238</c:v>
                </c:pt>
                <c:pt idx="169">
                  <c:v>-76.7386891</c:v>
                </c:pt>
                <c:pt idx="170">
                  <c:v>-76.7333204</c:v>
                </c:pt>
                <c:pt idx="171">
                  <c:v>-76.73082594</c:v>
                </c:pt>
                <c:pt idx="172">
                  <c:v>-76.73113516</c:v>
                </c:pt>
                <c:pt idx="173">
                  <c:v>-76.73442279</c:v>
                </c:pt>
                <c:pt idx="174">
                  <c:v>-76.73937218</c:v>
                </c:pt>
                <c:pt idx="175">
                  <c:v>-76.74523035</c:v>
                </c:pt>
                <c:pt idx="176">
                  <c:v>-76.75102257</c:v>
                </c:pt>
                <c:pt idx="177">
                  <c:v>-76.75631984</c:v>
                </c:pt>
                <c:pt idx="178">
                  <c:v>-76.75878202</c:v>
                </c:pt>
                <c:pt idx="179">
                  <c:v>-76.7576549</c:v>
                </c:pt>
                <c:pt idx="180">
                  <c:v>-76.75310034</c:v>
                </c:pt>
                <c:pt idx="181">
                  <c:v>-76.74626108</c:v>
                </c:pt>
                <c:pt idx="182">
                  <c:v>-76.73850262</c:v>
                </c:pt>
                <c:pt idx="183">
                  <c:v>-76.73128198</c:v>
                </c:pt>
                <c:pt idx="184">
                  <c:v>-76.7263153</c:v>
                </c:pt>
                <c:pt idx="185">
                  <c:v>-76.72362149</c:v>
                </c:pt>
                <c:pt idx="186">
                  <c:v>-76.72274202</c:v>
                </c:pt>
                <c:pt idx="187">
                  <c:v>-76.7251164</c:v>
                </c:pt>
                <c:pt idx="188">
                  <c:v>-76.72928978</c:v>
                </c:pt>
                <c:pt idx="189">
                  <c:v>-76.73457097</c:v>
                </c:pt>
                <c:pt idx="190">
                  <c:v>-76.74023877</c:v>
                </c:pt>
                <c:pt idx="191">
                  <c:v>-76.74598593</c:v>
                </c:pt>
                <c:pt idx="192">
                  <c:v>-76.75108314</c:v>
                </c:pt>
                <c:pt idx="193">
                  <c:v>-76.75486276</c:v>
                </c:pt>
                <c:pt idx="194">
                  <c:v>-76.75675519</c:v>
                </c:pt>
                <c:pt idx="195">
                  <c:v>-76.75652197</c:v>
                </c:pt>
                <c:pt idx="196">
                  <c:v>-76.7534574</c:v>
                </c:pt>
                <c:pt idx="197">
                  <c:v>-76.74748143</c:v>
                </c:pt>
                <c:pt idx="198">
                  <c:v>-76.73963459</c:v>
                </c:pt>
                <c:pt idx="199">
                  <c:v>-76.73157539</c:v>
                </c:pt>
                <c:pt idx="200">
                  <c:v>-76.72406729</c:v>
                </c:pt>
                <c:pt idx="201">
                  <c:v>-76.71855481</c:v>
                </c:pt>
                <c:pt idx="202">
                  <c:v>-76.71597949</c:v>
                </c:pt>
                <c:pt idx="203">
                  <c:v>-76.71512228</c:v>
                </c:pt>
                <c:pt idx="204">
                  <c:v>-76.71620098</c:v>
                </c:pt>
                <c:pt idx="205">
                  <c:v>-76.71941586</c:v>
                </c:pt>
                <c:pt idx="206">
                  <c:v>-76.72421258</c:v>
                </c:pt>
                <c:pt idx="207">
                  <c:v>-76.72991553</c:v>
                </c:pt>
                <c:pt idx="208">
                  <c:v>-76.7353474</c:v>
                </c:pt>
                <c:pt idx="209">
                  <c:v>-76.73954927</c:v>
                </c:pt>
                <c:pt idx="210">
                  <c:v>-76.74147172</c:v>
                </c:pt>
                <c:pt idx="211">
                  <c:v>-76.74019165</c:v>
                </c:pt>
                <c:pt idx="212">
                  <c:v>-76.73576805</c:v>
                </c:pt>
                <c:pt idx="213">
                  <c:v>-76.72822612</c:v>
                </c:pt>
                <c:pt idx="214">
                  <c:v>-76.71934341</c:v>
                </c:pt>
                <c:pt idx="215">
                  <c:v>-76.71079977</c:v>
                </c:pt>
                <c:pt idx="216">
                  <c:v>-76.70342901</c:v>
                </c:pt>
                <c:pt idx="217">
                  <c:v>-76.69829346</c:v>
                </c:pt>
                <c:pt idx="218">
                  <c:v>-76.69508148</c:v>
                </c:pt>
                <c:pt idx="219">
                  <c:v>-76.69547955</c:v>
                </c:pt>
                <c:pt idx="220">
                  <c:v>-76.69824892</c:v>
                </c:pt>
                <c:pt idx="221">
                  <c:v>-76.70243209</c:v>
                </c:pt>
                <c:pt idx="222">
                  <c:v>-76.70751524</c:v>
                </c:pt>
                <c:pt idx="223">
                  <c:v>-76.71293736</c:v>
                </c:pt>
                <c:pt idx="224">
                  <c:v>-76.71845893</c:v>
                </c:pt>
                <c:pt idx="225">
                  <c:v>-76.72404284</c:v>
                </c:pt>
                <c:pt idx="226">
                  <c:v>-76.72953686</c:v>
                </c:pt>
                <c:pt idx="227">
                  <c:v>-76.73410707</c:v>
                </c:pt>
                <c:pt idx="228">
                  <c:v>-76.73721146</c:v>
                </c:pt>
                <c:pt idx="229">
                  <c:v>-76.73705594</c:v>
                </c:pt>
                <c:pt idx="230">
                  <c:v>-76.7331802</c:v>
                </c:pt>
                <c:pt idx="231">
                  <c:v>-76.72646004</c:v>
                </c:pt>
                <c:pt idx="232">
                  <c:v>-76.71765501</c:v>
                </c:pt>
                <c:pt idx="233">
                  <c:v>-76.70952686</c:v>
                </c:pt>
                <c:pt idx="234">
                  <c:v>-76.70383936</c:v>
                </c:pt>
                <c:pt idx="235">
                  <c:v>-76.70183833</c:v>
                </c:pt>
                <c:pt idx="236">
                  <c:v>-76.70314208</c:v>
                </c:pt>
                <c:pt idx="237">
                  <c:v>-76.70796278</c:v>
                </c:pt>
                <c:pt idx="238">
                  <c:v>-76.71329494</c:v>
                </c:pt>
                <c:pt idx="239">
                  <c:v>-76.71898246</c:v>
                </c:pt>
                <c:pt idx="240">
                  <c:v>-76.72455222</c:v>
                </c:pt>
                <c:pt idx="241">
                  <c:v>-76.72907594</c:v>
                </c:pt>
                <c:pt idx="242">
                  <c:v>-76.73171568</c:v>
                </c:pt>
                <c:pt idx="243">
                  <c:v>-76.732255</c:v>
                </c:pt>
                <c:pt idx="244">
                  <c:v>-76.73013691</c:v>
                </c:pt>
                <c:pt idx="245">
                  <c:v>-76.72509594</c:v>
                </c:pt>
                <c:pt idx="246">
                  <c:v>-76.71740857</c:v>
                </c:pt>
                <c:pt idx="247">
                  <c:v>-76.70891207</c:v>
                </c:pt>
                <c:pt idx="248">
                  <c:v>-76.70143687</c:v>
                </c:pt>
                <c:pt idx="249">
                  <c:v>-76.69657039</c:v>
                </c:pt>
                <c:pt idx="250">
                  <c:v>-76.69467518</c:v>
                </c:pt>
                <c:pt idx="251">
                  <c:v>-76.69535516</c:v>
                </c:pt>
                <c:pt idx="252">
                  <c:v>-76.6982404</c:v>
                </c:pt>
                <c:pt idx="253">
                  <c:v>-76.70268457</c:v>
                </c:pt>
                <c:pt idx="254">
                  <c:v>-76.7078105</c:v>
                </c:pt>
                <c:pt idx="255">
                  <c:v>-76.7134805</c:v>
                </c:pt>
                <c:pt idx="256">
                  <c:v>-76.71917908</c:v>
                </c:pt>
                <c:pt idx="257">
                  <c:v>-76.72420556</c:v>
                </c:pt>
                <c:pt idx="258">
                  <c:v>-76.7283501</c:v>
                </c:pt>
                <c:pt idx="259">
                  <c:v>-76.73076448</c:v>
                </c:pt>
                <c:pt idx="260">
                  <c:v>-76.73034492</c:v>
                </c:pt>
                <c:pt idx="261">
                  <c:v>-76.72515924</c:v>
                </c:pt>
                <c:pt idx="262">
                  <c:v>-76.71671382</c:v>
                </c:pt>
                <c:pt idx="263">
                  <c:v>-76.70697982</c:v>
                </c:pt>
                <c:pt idx="264">
                  <c:v>-76.69808249</c:v>
                </c:pt>
                <c:pt idx="265">
                  <c:v>-76.69086833</c:v>
                </c:pt>
                <c:pt idx="266">
                  <c:v>-76.68737903</c:v>
                </c:pt>
                <c:pt idx="267">
                  <c:v>-76.68898944</c:v>
                </c:pt>
                <c:pt idx="268">
                  <c:v>-76.69290259</c:v>
                </c:pt>
                <c:pt idx="269">
                  <c:v>-76.69850727</c:v>
                </c:pt>
                <c:pt idx="270">
                  <c:v>-76.70515996</c:v>
                </c:pt>
                <c:pt idx="271">
                  <c:v>-76.71214681</c:v>
                </c:pt>
                <c:pt idx="272">
                  <c:v>-76.71867859</c:v>
                </c:pt>
                <c:pt idx="273">
                  <c:v>-76.72342491</c:v>
                </c:pt>
                <c:pt idx="274">
                  <c:v>-76.72607482</c:v>
                </c:pt>
                <c:pt idx="275">
                  <c:v>-76.72582824</c:v>
                </c:pt>
                <c:pt idx="276">
                  <c:v>-76.72328363</c:v>
                </c:pt>
                <c:pt idx="277">
                  <c:v>-76.7205684</c:v>
                </c:pt>
                <c:pt idx="278">
                  <c:v>-76.72066073</c:v>
                </c:pt>
                <c:pt idx="279">
                  <c:v>-76.72008844</c:v>
                </c:pt>
                <c:pt idx="280">
                  <c:v>-76.71806991</c:v>
                </c:pt>
                <c:pt idx="281">
                  <c:v>-76.71702928</c:v>
                </c:pt>
                <c:pt idx="282">
                  <c:v>-76.71760831</c:v>
                </c:pt>
                <c:pt idx="283">
                  <c:v>-76.71854619</c:v>
                </c:pt>
                <c:pt idx="284">
                  <c:v>-76.7194576</c:v>
                </c:pt>
                <c:pt idx="285">
                  <c:v>-76.72041345</c:v>
                </c:pt>
                <c:pt idx="286">
                  <c:v>-76.72135021</c:v>
                </c:pt>
                <c:pt idx="287">
                  <c:v>-76.72224566</c:v>
                </c:pt>
                <c:pt idx="288">
                  <c:v>-76.72319399</c:v>
                </c:pt>
                <c:pt idx="289">
                  <c:v>-76.72416798</c:v>
                </c:pt>
                <c:pt idx="290">
                  <c:v>-76.72514756</c:v>
                </c:pt>
                <c:pt idx="291">
                  <c:v>-76.72613515</c:v>
                </c:pt>
                <c:pt idx="292">
                  <c:v>-76.72722932</c:v>
                </c:pt>
                <c:pt idx="293">
                  <c:v>-76.72848421</c:v>
                </c:pt>
                <c:pt idx="294">
                  <c:v>-76.72965582</c:v>
                </c:pt>
                <c:pt idx="295">
                  <c:v>-76.73091934</c:v>
                </c:pt>
                <c:pt idx="296">
                  <c:v>-76.73226011</c:v>
                </c:pt>
                <c:pt idx="297">
                  <c:v>-76.73369784</c:v>
                </c:pt>
                <c:pt idx="298">
                  <c:v>-76.73519344</c:v>
                </c:pt>
                <c:pt idx="299">
                  <c:v>-76.73690079</c:v>
                </c:pt>
                <c:pt idx="300">
                  <c:v>-76.73872179</c:v>
                </c:pt>
                <c:pt idx="301">
                  <c:v>-76.74052713</c:v>
                </c:pt>
                <c:pt idx="302">
                  <c:v>-76.74252592</c:v>
                </c:pt>
                <c:pt idx="303">
                  <c:v>-76.74455555</c:v>
                </c:pt>
                <c:pt idx="304">
                  <c:v>-76.7466896</c:v>
                </c:pt>
                <c:pt idx="305">
                  <c:v>-76.74886949</c:v>
                </c:pt>
                <c:pt idx="306">
                  <c:v>-76.75133354</c:v>
                </c:pt>
                <c:pt idx="307">
                  <c:v>-76.75531963</c:v>
                </c:pt>
                <c:pt idx="308">
                  <c:v>-76.76155612</c:v>
                </c:pt>
                <c:pt idx="309">
                  <c:v>-76.76865013</c:v>
                </c:pt>
                <c:pt idx="310">
                  <c:v>-76.77417189</c:v>
                </c:pt>
                <c:pt idx="311">
                  <c:v>-76.77827214</c:v>
                </c:pt>
                <c:pt idx="312">
                  <c:v>-76.78001695</c:v>
                </c:pt>
                <c:pt idx="313">
                  <c:v>-76.78107768</c:v>
                </c:pt>
                <c:pt idx="314">
                  <c:v>-76.78153839</c:v>
                </c:pt>
                <c:pt idx="315">
                  <c:v>-76.7824361</c:v>
                </c:pt>
                <c:pt idx="316">
                  <c:v>-76.78429503</c:v>
                </c:pt>
                <c:pt idx="317">
                  <c:v>-76.78656478</c:v>
                </c:pt>
                <c:pt idx="318">
                  <c:v>-76.78884774</c:v>
                </c:pt>
                <c:pt idx="319">
                  <c:v>-76.7913717</c:v>
                </c:pt>
                <c:pt idx="320">
                  <c:v>-76.79394069</c:v>
                </c:pt>
                <c:pt idx="321">
                  <c:v>-76.79676086</c:v>
                </c:pt>
                <c:pt idx="322">
                  <c:v>-76.80016808</c:v>
                </c:pt>
                <c:pt idx="323">
                  <c:v>-76.80309467</c:v>
                </c:pt>
                <c:pt idx="324">
                  <c:v>-76.80592628</c:v>
                </c:pt>
                <c:pt idx="325">
                  <c:v>-76.80873768</c:v>
                </c:pt>
                <c:pt idx="326">
                  <c:v>-76.81150833</c:v>
                </c:pt>
                <c:pt idx="327">
                  <c:v>-76.81417345</c:v>
                </c:pt>
                <c:pt idx="328">
                  <c:v>-76.81646222</c:v>
                </c:pt>
                <c:pt idx="329">
                  <c:v>-76.81909253</c:v>
                </c:pt>
                <c:pt idx="330">
                  <c:v>-76.82192596</c:v>
                </c:pt>
                <c:pt idx="331">
                  <c:v>-76.82491824</c:v>
                </c:pt>
                <c:pt idx="332">
                  <c:v>-76.82803881</c:v>
                </c:pt>
                <c:pt idx="333">
                  <c:v>-76.83118604</c:v>
                </c:pt>
                <c:pt idx="334">
                  <c:v>-76.83446311</c:v>
                </c:pt>
                <c:pt idx="335">
                  <c:v>-76.83799199</c:v>
                </c:pt>
                <c:pt idx="336">
                  <c:v>-76.84154758</c:v>
                </c:pt>
                <c:pt idx="337">
                  <c:v>-76.84513327</c:v>
                </c:pt>
                <c:pt idx="338">
                  <c:v>-76.84882813</c:v>
                </c:pt>
                <c:pt idx="339">
                  <c:v>-76.8528001</c:v>
                </c:pt>
                <c:pt idx="340">
                  <c:v>-76.85653199</c:v>
                </c:pt>
                <c:pt idx="341">
                  <c:v>-76.8603115</c:v>
                </c:pt>
                <c:pt idx="342">
                  <c:v>-76.86416073</c:v>
                </c:pt>
                <c:pt idx="343">
                  <c:v>-76.86792517</c:v>
                </c:pt>
                <c:pt idx="344">
                  <c:v>-76.87166552</c:v>
                </c:pt>
                <c:pt idx="345">
                  <c:v>-76.8755482</c:v>
                </c:pt>
                <c:pt idx="346">
                  <c:v>-76.87947094</c:v>
                </c:pt>
                <c:pt idx="347">
                  <c:v>-76.88350774</c:v>
                </c:pt>
                <c:pt idx="348">
                  <c:v>-76.88743911</c:v>
                </c:pt>
                <c:pt idx="349">
                  <c:v>-76.8914682</c:v>
                </c:pt>
                <c:pt idx="350">
                  <c:v>-76.89546632</c:v>
                </c:pt>
                <c:pt idx="351">
                  <c:v>-76.8996061</c:v>
                </c:pt>
                <c:pt idx="352">
                  <c:v>-76.90373897</c:v>
                </c:pt>
                <c:pt idx="353">
                  <c:v>-76.90775362</c:v>
                </c:pt>
                <c:pt idx="354">
                  <c:v>-76.91179864</c:v>
                </c:pt>
                <c:pt idx="355">
                  <c:v>-76.91585994</c:v>
                </c:pt>
                <c:pt idx="356">
                  <c:v>-76.91992526</c:v>
                </c:pt>
                <c:pt idx="357">
                  <c:v>-76.92392206</c:v>
                </c:pt>
                <c:pt idx="358">
                  <c:v>-76.92798239</c:v>
                </c:pt>
                <c:pt idx="359">
                  <c:v>-76.93221646</c:v>
                </c:pt>
                <c:pt idx="360">
                  <c:v>-76.93633502</c:v>
                </c:pt>
                <c:pt idx="361">
                  <c:v>-76.94054024</c:v>
                </c:pt>
                <c:pt idx="362">
                  <c:v>-76.94485402</c:v>
                </c:pt>
                <c:pt idx="363">
                  <c:v>-76.94907225</c:v>
                </c:pt>
                <c:pt idx="364">
                  <c:v>-76.95319449</c:v>
                </c:pt>
                <c:pt idx="365">
                  <c:v>-76.95752007</c:v>
                </c:pt>
                <c:pt idx="366">
                  <c:v>-76.96183093</c:v>
                </c:pt>
                <c:pt idx="367">
                  <c:v>-76.96607967</c:v>
                </c:pt>
                <c:pt idx="368">
                  <c:v>-76.97034616</c:v>
                </c:pt>
                <c:pt idx="369">
                  <c:v>-76.97468416</c:v>
                </c:pt>
                <c:pt idx="370">
                  <c:v>-76.97908184</c:v>
                </c:pt>
                <c:pt idx="371">
                  <c:v>-76.98355253</c:v>
                </c:pt>
                <c:pt idx="372">
                  <c:v>-76.9880701</c:v>
                </c:pt>
                <c:pt idx="373">
                  <c:v>-76.99254785</c:v>
                </c:pt>
                <c:pt idx="374">
                  <c:v>-76.99700855</c:v>
                </c:pt>
                <c:pt idx="375">
                  <c:v>-77.00145288</c:v>
                </c:pt>
                <c:pt idx="376">
                  <c:v>-77.00596552</c:v>
                </c:pt>
                <c:pt idx="377">
                  <c:v>-77.01029146</c:v>
                </c:pt>
                <c:pt idx="378">
                  <c:v>-77.01466544</c:v>
                </c:pt>
                <c:pt idx="379">
                  <c:v>-77.0192168</c:v>
                </c:pt>
                <c:pt idx="380">
                  <c:v>-77.02378518</c:v>
                </c:pt>
                <c:pt idx="381">
                  <c:v>-77.02832966</c:v>
                </c:pt>
                <c:pt idx="382">
                  <c:v>-77.03296003</c:v>
                </c:pt>
                <c:pt idx="383">
                  <c:v>-77.03747207</c:v>
                </c:pt>
                <c:pt idx="384">
                  <c:v>-77.0418726</c:v>
                </c:pt>
                <c:pt idx="385">
                  <c:v>-77.04639861</c:v>
                </c:pt>
                <c:pt idx="386">
                  <c:v>-77.0510932</c:v>
                </c:pt>
                <c:pt idx="387">
                  <c:v>-77.05572237</c:v>
                </c:pt>
                <c:pt idx="388">
                  <c:v>-77.06036225</c:v>
                </c:pt>
                <c:pt idx="389">
                  <c:v>-77.06500074</c:v>
                </c:pt>
                <c:pt idx="390">
                  <c:v>-77.06983868</c:v>
                </c:pt>
                <c:pt idx="391">
                  <c:v>-77.07453389</c:v>
                </c:pt>
                <c:pt idx="392">
                  <c:v>-77.07923117</c:v>
                </c:pt>
                <c:pt idx="393">
                  <c:v>-77.08379186</c:v>
                </c:pt>
                <c:pt idx="394">
                  <c:v>-77.08835704</c:v>
                </c:pt>
                <c:pt idx="395">
                  <c:v>-77.09285766</c:v>
                </c:pt>
                <c:pt idx="396">
                  <c:v>-77.09710021</c:v>
                </c:pt>
                <c:pt idx="397">
                  <c:v>-77.10117356</c:v>
                </c:pt>
                <c:pt idx="398">
                  <c:v>-77.10531789</c:v>
                </c:pt>
                <c:pt idx="399">
                  <c:v>-77.10957746</c:v>
                </c:pt>
                <c:pt idx="400">
                  <c:v>-77.1137754</c:v>
                </c:pt>
                <c:pt idx="401">
                  <c:v>-77.11756079</c:v>
                </c:pt>
                <c:pt idx="402">
                  <c:v>-77.12123317</c:v>
                </c:pt>
                <c:pt idx="403">
                  <c:v>-77.12503795</c:v>
                </c:pt>
                <c:pt idx="404">
                  <c:v>-77.12890744</c:v>
                </c:pt>
                <c:pt idx="405">
                  <c:v>-77.13266976</c:v>
                </c:pt>
                <c:pt idx="406">
                  <c:v>-77.1365234</c:v>
                </c:pt>
                <c:pt idx="407">
                  <c:v>-77.14048824</c:v>
                </c:pt>
                <c:pt idx="408">
                  <c:v>-77.14434929</c:v>
                </c:pt>
                <c:pt idx="409">
                  <c:v>-77.14826666</c:v>
                </c:pt>
                <c:pt idx="410">
                  <c:v>-77.15238811</c:v>
                </c:pt>
                <c:pt idx="411">
                  <c:v>-77.15639805</c:v>
                </c:pt>
                <c:pt idx="412">
                  <c:v>-77.16020481</c:v>
                </c:pt>
                <c:pt idx="413">
                  <c:v>-77.16404376</c:v>
                </c:pt>
                <c:pt idx="414">
                  <c:v>-77.16797868</c:v>
                </c:pt>
                <c:pt idx="415">
                  <c:v>-77.1720286</c:v>
                </c:pt>
                <c:pt idx="416">
                  <c:v>-77.17602405</c:v>
                </c:pt>
                <c:pt idx="417">
                  <c:v>-77.17983996</c:v>
                </c:pt>
                <c:pt idx="418">
                  <c:v>-77.18334332</c:v>
                </c:pt>
                <c:pt idx="419">
                  <c:v>-77.18685745</c:v>
                </c:pt>
                <c:pt idx="420">
                  <c:v>-77.19052422</c:v>
                </c:pt>
                <c:pt idx="421">
                  <c:v>-77.19413017</c:v>
                </c:pt>
                <c:pt idx="422">
                  <c:v>-77.19760738</c:v>
                </c:pt>
                <c:pt idx="423">
                  <c:v>-77.20118657</c:v>
                </c:pt>
                <c:pt idx="424">
                  <c:v>-77.20486117</c:v>
                </c:pt>
                <c:pt idx="425">
                  <c:v>-77.2082838</c:v>
                </c:pt>
                <c:pt idx="426">
                  <c:v>-77.21163988</c:v>
                </c:pt>
                <c:pt idx="427">
                  <c:v>-77.21509826</c:v>
                </c:pt>
                <c:pt idx="428">
                  <c:v>-77.21839783</c:v>
                </c:pt>
                <c:pt idx="429">
                  <c:v>-77.22158152</c:v>
                </c:pt>
                <c:pt idx="430">
                  <c:v>-77.22502106</c:v>
                </c:pt>
                <c:pt idx="431">
                  <c:v>-77.22837426</c:v>
                </c:pt>
                <c:pt idx="432">
                  <c:v>-77.23166374</c:v>
                </c:pt>
                <c:pt idx="433">
                  <c:v>-77.2351109</c:v>
                </c:pt>
                <c:pt idx="434">
                  <c:v>-77.23850342</c:v>
                </c:pt>
                <c:pt idx="435">
                  <c:v>-77.24193813</c:v>
                </c:pt>
                <c:pt idx="436">
                  <c:v>-77.24536312</c:v>
                </c:pt>
                <c:pt idx="437">
                  <c:v>-77.24892086</c:v>
                </c:pt>
                <c:pt idx="438">
                  <c:v>-77.25273963</c:v>
                </c:pt>
                <c:pt idx="439">
                  <c:v>-77.25664842</c:v>
                </c:pt>
                <c:pt idx="440">
                  <c:v>-77.26055983</c:v>
                </c:pt>
                <c:pt idx="441">
                  <c:v>-77.26423767</c:v>
                </c:pt>
                <c:pt idx="442">
                  <c:v>-77.26818858</c:v>
                </c:pt>
                <c:pt idx="443">
                  <c:v>-77.27230319</c:v>
                </c:pt>
                <c:pt idx="444">
                  <c:v>-77.27646924</c:v>
                </c:pt>
                <c:pt idx="445">
                  <c:v>-77.28066113</c:v>
                </c:pt>
                <c:pt idx="446">
                  <c:v>-77.28488019</c:v>
                </c:pt>
                <c:pt idx="447">
                  <c:v>-77.28909658</c:v>
                </c:pt>
                <c:pt idx="448">
                  <c:v>-77.29338722</c:v>
                </c:pt>
                <c:pt idx="449">
                  <c:v>-77.29756241</c:v>
                </c:pt>
                <c:pt idx="450">
                  <c:v>-77.30178046</c:v>
                </c:pt>
                <c:pt idx="451">
                  <c:v>-77.30599103</c:v>
                </c:pt>
                <c:pt idx="452">
                  <c:v>-77.31028325</c:v>
                </c:pt>
                <c:pt idx="453">
                  <c:v>-77.314605</c:v>
                </c:pt>
                <c:pt idx="454">
                  <c:v>-77.31900721</c:v>
                </c:pt>
                <c:pt idx="455">
                  <c:v>-77.32334286</c:v>
                </c:pt>
                <c:pt idx="456">
                  <c:v>-77.32783652</c:v>
                </c:pt>
                <c:pt idx="457">
                  <c:v>-77.33221001</c:v>
                </c:pt>
                <c:pt idx="458">
                  <c:v>-77.33663295</c:v>
                </c:pt>
                <c:pt idx="459">
                  <c:v>-77.34110658</c:v>
                </c:pt>
                <c:pt idx="460">
                  <c:v>-77.34559199</c:v>
                </c:pt>
                <c:pt idx="461">
                  <c:v>-77.35017997</c:v>
                </c:pt>
                <c:pt idx="462">
                  <c:v>-77.35485755</c:v>
                </c:pt>
                <c:pt idx="463">
                  <c:v>-77.35953664</c:v>
                </c:pt>
                <c:pt idx="464">
                  <c:v>-77.36419863</c:v>
                </c:pt>
                <c:pt idx="465">
                  <c:v>-77.36898719</c:v>
                </c:pt>
                <c:pt idx="466">
                  <c:v>-77.3738081</c:v>
                </c:pt>
                <c:pt idx="467">
                  <c:v>-77.37862488</c:v>
                </c:pt>
                <c:pt idx="468">
                  <c:v>-77.38286824</c:v>
                </c:pt>
                <c:pt idx="469">
                  <c:v>-77.3867156</c:v>
                </c:pt>
                <c:pt idx="470">
                  <c:v>-77.39042039</c:v>
                </c:pt>
                <c:pt idx="471">
                  <c:v>-77.39410626</c:v>
                </c:pt>
                <c:pt idx="472">
                  <c:v>-77.39772634</c:v>
                </c:pt>
                <c:pt idx="473">
                  <c:v>-77.401265</c:v>
                </c:pt>
                <c:pt idx="474">
                  <c:v>-77.40427097</c:v>
                </c:pt>
                <c:pt idx="475">
                  <c:v>-77.40743261</c:v>
                </c:pt>
                <c:pt idx="476">
                  <c:v>-77.41053722</c:v>
                </c:pt>
                <c:pt idx="477">
                  <c:v>-77.41346951</c:v>
                </c:pt>
                <c:pt idx="478">
                  <c:v>-77.41688867</c:v>
                </c:pt>
                <c:pt idx="479">
                  <c:v>-77.42143771</c:v>
                </c:pt>
                <c:pt idx="480">
                  <c:v>-77.42651567</c:v>
                </c:pt>
                <c:pt idx="481">
                  <c:v>-77.4312273</c:v>
                </c:pt>
                <c:pt idx="482">
                  <c:v>-77.43552989</c:v>
                </c:pt>
                <c:pt idx="483">
                  <c:v>-77.43924784</c:v>
                </c:pt>
                <c:pt idx="484">
                  <c:v>-77.44113145</c:v>
                </c:pt>
                <c:pt idx="485">
                  <c:v>-77.44051789</c:v>
                </c:pt>
                <c:pt idx="486">
                  <c:v>-77.43733702</c:v>
                </c:pt>
                <c:pt idx="487">
                  <c:v>-77.43270474</c:v>
                </c:pt>
                <c:pt idx="488">
                  <c:v>-77.42522879</c:v>
                </c:pt>
                <c:pt idx="489">
                  <c:v>-77.4174737</c:v>
                </c:pt>
                <c:pt idx="490">
                  <c:v>-77.41302841</c:v>
                </c:pt>
                <c:pt idx="491">
                  <c:v>-77.41351042</c:v>
                </c:pt>
                <c:pt idx="492">
                  <c:v>-77.41758258</c:v>
                </c:pt>
                <c:pt idx="493">
                  <c:v>-77.42253245</c:v>
                </c:pt>
                <c:pt idx="494">
                  <c:v>-77.42735501</c:v>
                </c:pt>
                <c:pt idx="495">
                  <c:v>-77.43192471</c:v>
                </c:pt>
                <c:pt idx="496">
                  <c:v>-77.43651261</c:v>
                </c:pt>
                <c:pt idx="497">
                  <c:v>-77.44218136</c:v>
                </c:pt>
                <c:pt idx="498">
                  <c:v>-77.44910239</c:v>
                </c:pt>
                <c:pt idx="499">
                  <c:v>-77.45462956</c:v>
                </c:pt>
                <c:pt idx="500">
                  <c:v>-77.45629157</c:v>
                </c:pt>
                <c:pt idx="501">
                  <c:v>-77.45443963</c:v>
                </c:pt>
                <c:pt idx="502">
                  <c:v>-77.45094144</c:v>
                </c:pt>
                <c:pt idx="503">
                  <c:v>-77.4475982</c:v>
                </c:pt>
                <c:pt idx="504">
                  <c:v>-77.44428174</c:v>
                </c:pt>
                <c:pt idx="505">
                  <c:v>-77.44093112</c:v>
                </c:pt>
                <c:pt idx="506">
                  <c:v>-77.43770528</c:v>
                </c:pt>
                <c:pt idx="507">
                  <c:v>-77.43465811</c:v>
                </c:pt>
                <c:pt idx="508">
                  <c:v>-77.43157637</c:v>
                </c:pt>
                <c:pt idx="509">
                  <c:v>-77.4283589</c:v>
                </c:pt>
                <c:pt idx="510">
                  <c:v>-77.42447676</c:v>
                </c:pt>
                <c:pt idx="511">
                  <c:v>-77.41893819</c:v>
                </c:pt>
                <c:pt idx="512">
                  <c:v>-77.41256054</c:v>
                </c:pt>
                <c:pt idx="513">
                  <c:v>-77.40633363</c:v>
                </c:pt>
                <c:pt idx="514">
                  <c:v>-77.39993839</c:v>
                </c:pt>
                <c:pt idx="515">
                  <c:v>-77.39331191</c:v>
                </c:pt>
                <c:pt idx="516">
                  <c:v>-77.38685494</c:v>
                </c:pt>
                <c:pt idx="517">
                  <c:v>-77.38197472</c:v>
                </c:pt>
                <c:pt idx="518">
                  <c:v>-77.38087027</c:v>
                </c:pt>
                <c:pt idx="519">
                  <c:v>-77.38334163</c:v>
                </c:pt>
                <c:pt idx="520">
                  <c:v>-77.38777024</c:v>
                </c:pt>
                <c:pt idx="521">
                  <c:v>-77.39336209</c:v>
                </c:pt>
                <c:pt idx="522">
                  <c:v>-77.39952685</c:v>
                </c:pt>
                <c:pt idx="523">
                  <c:v>-77.40601584</c:v>
                </c:pt>
                <c:pt idx="524">
                  <c:v>-77.41254161</c:v>
                </c:pt>
                <c:pt idx="525">
                  <c:v>-77.41904801</c:v>
                </c:pt>
                <c:pt idx="526">
                  <c:v>-77.42558773</c:v>
                </c:pt>
                <c:pt idx="527">
                  <c:v>-77.4319051</c:v>
                </c:pt>
                <c:pt idx="528">
                  <c:v>-77.43740314</c:v>
                </c:pt>
                <c:pt idx="529">
                  <c:v>-77.44142098</c:v>
                </c:pt>
                <c:pt idx="530">
                  <c:v>-77.44381978</c:v>
                </c:pt>
                <c:pt idx="531">
                  <c:v>-77.44351049</c:v>
                </c:pt>
                <c:pt idx="532">
                  <c:v>-77.44122796</c:v>
                </c:pt>
                <c:pt idx="533">
                  <c:v>-77.43796121</c:v>
                </c:pt>
                <c:pt idx="534">
                  <c:v>-77.43422962</c:v>
                </c:pt>
                <c:pt idx="535">
                  <c:v>-77.42882055</c:v>
                </c:pt>
                <c:pt idx="536">
                  <c:v>-77.42229367</c:v>
                </c:pt>
                <c:pt idx="537">
                  <c:v>-77.41637343</c:v>
                </c:pt>
                <c:pt idx="538">
                  <c:v>-77.41181888</c:v>
                </c:pt>
                <c:pt idx="539">
                  <c:v>-77.40895772</c:v>
                </c:pt>
                <c:pt idx="540">
                  <c:v>-77.40789132</c:v>
                </c:pt>
                <c:pt idx="541">
                  <c:v>-77.40883303</c:v>
                </c:pt>
                <c:pt idx="542">
                  <c:v>-77.41177695</c:v>
                </c:pt>
                <c:pt idx="543">
                  <c:v>-77.41719831</c:v>
                </c:pt>
                <c:pt idx="544">
                  <c:v>-77.42389613</c:v>
                </c:pt>
                <c:pt idx="545">
                  <c:v>-77.43054268</c:v>
                </c:pt>
                <c:pt idx="546">
                  <c:v>-77.43646615</c:v>
                </c:pt>
                <c:pt idx="547">
                  <c:v>-77.44056491</c:v>
                </c:pt>
                <c:pt idx="548">
                  <c:v>-77.44234606</c:v>
                </c:pt>
                <c:pt idx="549">
                  <c:v>-77.44115532</c:v>
                </c:pt>
                <c:pt idx="550">
                  <c:v>-77.437723</c:v>
                </c:pt>
                <c:pt idx="551">
                  <c:v>-77.43212185</c:v>
                </c:pt>
                <c:pt idx="552">
                  <c:v>-77.42508657</c:v>
                </c:pt>
                <c:pt idx="553">
                  <c:v>-77.41798475</c:v>
                </c:pt>
                <c:pt idx="554">
                  <c:v>-77.41121822</c:v>
                </c:pt>
                <c:pt idx="555">
                  <c:v>-77.405457</c:v>
                </c:pt>
                <c:pt idx="556">
                  <c:v>-77.40103057</c:v>
                </c:pt>
                <c:pt idx="557">
                  <c:v>-77.39807582</c:v>
                </c:pt>
                <c:pt idx="558">
                  <c:v>-77.39697781</c:v>
                </c:pt>
                <c:pt idx="559">
                  <c:v>-77.39870953</c:v>
                </c:pt>
                <c:pt idx="560">
                  <c:v>-77.40254503</c:v>
                </c:pt>
                <c:pt idx="561">
                  <c:v>-77.407725</c:v>
                </c:pt>
                <c:pt idx="562">
                  <c:v>-77.41469642</c:v>
                </c:pt>
                <c:pt idx="563">
                  <c:v>-77.42142881</c:v>
                </c:pt>
                <c:pt idx="564">
                  <c:v>-77.42676508</c:v>
                </c:pt>
                <c:pt idx="565">
                  <c:v>-77.43079077</c:v>
                </c:pt>
                <c:pt idx="566">
                  <c:v>-77.43300719</c:v>
                </c:pt>
                <c:pt idx="567">
                  <c:v>-77.43336863</c:v>
                </c:pt>
                <c:pt idx="568">
                  <c:v>-77.43214112</c:v>
                </c:pt>
                <c:pt idx="569">
                  <c:v>-77.42936012</c:v>
                </c:pt>
                <c:pt idx="570">
                  <c:v>-77.42420827</c:v>
                </c:pt>
                <c:pt idx="571">
                  <c:v>-77.41761004</c:v>
                </c:pt>
                <c:pt idx="572">
                  <c:v>-77.41017187</c:v>
                </c:pt>
                <c:pt idx="573">
                  <c:v>-77.40242321</c:v>
                </c:pt>
                <c:pt idx="574">
                  <c:v>-77.39604568</c:v>
                </c:pt>
                <c:pt idx="575">
                  <c:v>-77.39165994</c:v>
                </c:pt>
                <c:pt idx="576">
                  <c:v>-77.3894973</c:v>
                </c:pt>
                <c:pt idx="577">
                  <c:v>-77.38987032</c:v>
                </c:pt>
                <c:pt idx="578">
                  <c:v>-77.39184449</c:v>
                </c:pt>
                <c:pt idx="579">
                  <c:v>-77.39468874</c:v>
                </c:pt>
                <c:pt idx="580">
                  <c:v>-77.39814309</c:v>
                </c:pt>
                <c:pt idx="581">
                  <c:v>-77.4024281</c:v>
                </c:pt>
                <c:pt idx="582">
                  <c:v>-77.40795629</c:v>
                </c:pt>
                <c:pt idx="583">
                  <c:v>-77.4143124</c:v>
                </c:pt>
                <c:pt idx="584">
                  <c:v>-77.42056924</c:v>
                </c:pt>
                <c:pt idx="585">
                  <c:v>-77.42603859</c:v>
                </c:pt>
                <c:pt idx="586">
                  <c:v>-77.42999608</c:v>
                </c:pt>
                <c:pt idx="587">
                  <c:v>-77.43239904</c:v>
                </c:pt>
                <c:pt idx="588">
                  <c:v>-77.4335851</c:v>
                </c:pt>
                <c:pt idx="589">
                  <c:v>-77.43285608</c:v>
                </c:pt>
                <c:pt idx="590">
                  <c:v>-77.42915611</c:v>
                </c:pt>
                <c:pt idx="591">
                  <c:v>-77.4229334</c:v>
                </c:pt>
                <c:pt idx="592">
                  <c:v>-77.41506166</c:v>
                </c:pt>
                <c:pt idx="593">
                  <c:v>-77.40745929</c:v>
                </c:pt>
                <c:pt idx="594">
                  <c:v>-77.40089683</c:v>
                </c:pt>
                <c:pt idx="595">
                  <c:v>-77.395851</c:v>
                </c:pt>
                <c:pt idx="596">
                  <c:v>-77.39290597</c:v>
                </c:pt>
                <c:pt idx="597">
                  <c:v>-77.392063</c:v>
                </c:pt>
                <c:pt idx="598">
                  <c:v>-77.39358321</c:v>
                </c:pt>
                <c:pt idx="599">
                  <c:v>-77.39774024</c:v>
                </c:pt>
                <c:pt idx="600">
                  <c:v>-77.40373125</c:v>
                </c:pt>
                <c:pt idx="601">
                  <c:v>-77.41016828</c:v>
                </c:pt>
                <c:pt idx="602">
                  <c:v>-77.41650804</c:v>
                </c:pt>
                <c:pt idx="603">
                  <c:v>-77.42270879</c:v>
                </c:pt>
                <c:pt idx="604">
                  <c:v>-77.42850109</c:v>
                </c:pt>
                <c:pt idx="605">
                  <c:v>-77.43320675</c:v>
                </c:pt>
                <c:pt idx="606">
                  <c:v>-77.43645908</c:v>
                </c:pt>
                <c:pt idx="607">
                  <c:v>-77.43807318</c:v>
                </c:pt>
                <c:pt idx="608">
                  <c:v>-77.43729587</c:v>
                </c:pt>
                <c:pt idx="609">
                  <c:v>-77.43354403</c:v>
                </c:pt>
                <c:pt idx="610">
                  <c:v>-77.42680171</c:v>
                </c:pt>
                <c:pt idx="611">
                  <c:v>-77.4183802</c:v>
                </c:pt>
                <c:pt idx="612">
                  <c:v>-77.4115808</c:v>
                </c:pt>
                <c:pt idx="613">
                  <c:v>-77.40598266</c:v>
                </c:pt>
                <c:pt idx="614">
                  <c:v>-77.40146145</c:v>
                </c:pt>
                <c:pt idx="615">
                  <c:v>-77.39785197</c:v>
                </c:pt>
                <c:pt idx="616">
                  <c:v>-77.39491695</c:v>
                </c:pt>
                <c:pt idx="617">
                  <c:v>-77.3924551</c:v>
                </c:pt>
                <c:pt idx="618">
                  <c:v>-77.39096397</c:v>
                </c:pt>
                <c:pt idx="619">
                  <c:v>-77.39098806</c:v>
                </c:pt>
                <c:pt idx="620">
                  <c:v>-77.39260456</c:v>
                </c:pt>
                <c:pt idx="621">
                  <c:v>-77.39636327</c:v>
                </c:pt>
                <c:pt idx="622">
                  <c:v>-77.40255244</c:v>
                </c:pt>
                <c:pt idx="623">
                  <c:v>-77.40976784</c:v>
                </c:pt>
                <c:pt idx="624">
                  <c:v>-77.41591086</c:v>
                </c:pt>
                <c:pt idx="625">
                  <c:v>-77.42024525</c:v>
                </c:pt>
                <c:pt idx="626">
                  <c:v>-77.42282359</c:v>
                </c:pt>
                <c:pt idx="627">
                  <c:v>-77.42309393</c:v>
                </c:pt>
                <c:pt idx="628">
                  <c:v>-77.42117832</c:v>
                </c:pt>
                <c:pt idx="629">
                  <c:v>-77.41761769</c:v>
                </c:pt>
                <c:pt idx="630">
                  <c:v>-77.41287449</c:v>
                </c:pt>
                <c:pt idx="631">
                  <c:v>-77.40697765</c:v>
                </c:pt>
                <c:pt idx="632">
                  <c:v>-77.39972268</c:v>
                </c:pt>
                <c:pt idx="633">
                  <c:v>-77.39149129</c:v>
                </c:pt>
                <c:pt idx="634">
                  <c:v>-77.38344625</c:v>
                </c:pt>
                <c:pt idx="635">
                  <c:v>-77.37685288</c:v>
                </c:pt>
                <c:pt idx="636">
                  <c:v>-77.37222779</c:v>
                </c:pt>
                <c:pt idx="637">
                  <c:v>-77.36975805</c:v>
                </c:pt>
                <c:pt idx="638">
                  <c:v>-77.36927046</c:v>
                </c:pt>
                <c:pt idx="639">
                  <c:v>-77.36999392</c:v>
                </c:pt>
                <c:pt idx="640">
                  <c:v>-77.37247033</c:v>
                </c:pt>
                <c:pt idx="641">
                  <c:v>-77.37716152</c:v>
                </c:pt>
                <c:pt idx="642">
                  <c:v>-77.38392782</c:v>
                </c:pt>
                <c:pt idx="643">
                  <c:v>-77.39013264</c:v>
                </c:pt>
                <c:pt idx="644">
                  <c:v>-77.39476535</c:v>
                </c:pt>
                <c:pt idx="645">
                  <c:v>-77.39685788</c:v>
                </c:pt>
                <c:pt idx="646">
                  <c:v>-77.39689386</c:v>
                </c:pt>
                <c:pt idx="647">
                  <c:v>-77.39568949</c:v>
                </c:pt>
                <c:pt idx="648">
                  <c:v>-77.39444882</c:v>
                </c:pt>
                <c:pt idx="649">
                  <c:v>-77.39394971</c:v>
                </c:pt>
                <c:pt idx="650">
                  <c:v>-77.3935697</c:v>
                </c:pt>
                <c:pt idx="651">
                  <c:v>-77.39326701</c:v>
                </c:pt>
                <c:pt idx="652">
                  <c:v>-77.39404851</c:v>
                </c:pt>
                <c:pt idx="653">
                  <c:v>-77.39552759</c:v>
                </c:pt>
                <c:pt idx="654">
                  <c:v>-77.39658497</c:v>
                </c:pt>
                <c:pt idx="655">
                  <c:v>-77.39720709</c:v>
                </c:pt>
                <c:pt idx="656">
                  <c:v>-77.39741909</c:v>
                </c:pt>
                <c:pt idx="657">
                  <c:v>-77.39688835</c:v>
                </c:pt>
                <c:pt idx="658">
                  <c:v>-77.39619734</c:v>
                </c:pt>
                <c:pt idx="659">
                  <c:v>-77.39606578</c:v>
                </c:pt>
                <c:pt idx="660">
                  <c:v>-77.39585477</c:v>
                </c:pt>
                <c:pt idx="661">
                  <c:v>-77.39498913</c:v>
                </c:pt>
                <c:pt idx="662">
                  <c:v>-77.39549158</c:v>
                </c:pt>
                <c:pt idx="663">
                  <c:v>-77.39594122</c:v>
                </c:pt>
                <c:pt idx="664">
                  <c:v>-77.39616576</c:v>
                </c:pt>
                <c:pt idx="665">
                  <c:v>-77.39795107</c:v>
                </c:pt>
                <c:pt idx="666">
                  <c:v>-77.40116877</c:v>
                </c:pt>
                <c:pt idx="667">
                  <c:v>-77.40428605</c:v>
                </c:pt>
                <c:pt idx="668">
                  <c:v>-77.40693427</c:v>
                </c:pt>
                <c:pt idx="669">
                  <c:v>-77.40921459</c:v>
                </c:pt>
                <c:pt idx="670">
                  <c:v>-77.41124823</c:v>
                </c:pt>
                <c:pt idx="671">
                  <c:v>-77.41298559</c:v>
                </c:pt>
                <c:pt idx="672">
                  <c:v>-77.41515757</c:v>
                </c:pt>
                <c:pt idx="673">
                  <c:v>-77.41905086</c:v>
                </c:pt>
                <c:pt idx="674">
                  <c:v>-77.42264949</c:v>
                </c:pt>
                <c:pt idx="675">
                  <c:v>-77.42621892</c:v>
                </c:pt>
                <c:pt idx="676">
                  <c:v>-77.43019557</c:v>
                </c:pt>
                <c:pt idx="677">
                  <c:v>-77.43443024</c:v>
                </c:pt>
                <c:pt idx="678">
                  <c:v>-77.43899897</c:v>
                </c:pt>
                <c:pt idx="679">
                  <c:v>-77.44366885</c:v>
                </c:pt>
                <c:pt idx="680">
                  <c:v>-77.4483941</c:v>
                </c:pt>
                <c:pt idx="681">
                  <c:v>-77.45353437</c:v>
                </c:pt>
                <c:pt idx="682">
                  <c:v>-77.45900668</c:v>
                </c:pt>
                <c:pt idx="683">
                  <c:v>-77.46383191</c:v>
                </c:pt>
                <c:pt idx="684">
                  <c:v>-77.46782696</c:v>
                </c:pt>
                <c:pt idx="685">
                  <c:v>-77.47152163</c:v>
                </c:pt>
                <c:pt idx="686">
                  <c:v>-77.4743867</c:v>
                </c:pt>
                <c:pt idx="687">
                  <c:v>-77.47762134</c:v>
                </c:pt>
                <c:pt idx="688">
                  <c:v>-77.48209182</c:v>
                </c:pt>
                <c:pt idx="689">
                  <c:v>-77.4871904</c:v>
                </c:pt>
                <c:pt idx="690">
                  <c:v>-77.49193569</c:v>
                </c:pt>
                <c:pt idx="691">
                  <c:v>-77.49586043</c:v>
                </c:pt>
                <c:pt idx="692">
                  <c:v>-77.49950672</c:v>
                </c:pt>
                <c:pt idx="693">
                  <c:v>-77.50343449</c:v>
                </c:pt>
                <c:pt idx="694">
                  <c:v>-77.50722224</c:v>
                </c:pt>
                <c:pt idx="695">
                  <c:v>-77.51014513</c:v>
                </c:pt>
                <c:pt idx="696">
                  <c:v>-77.51054776</c:v>
                </c:pt>
                <c:pt idx="697">
                  <c:v>-77.50838068</c:v>
                </c:pt>
                <c:pt idx="698">
                  <c:v>-77.50341152</c:v>
                </c:pt>
                <c:pt idx="699">
                  <c:v>-77.49662845</c:v>
                </c:pt>
                <c:pt idx="700">
                  <c:v>-77.48829761</c:v>
                </c:pt>
                <c:pt idx="701">
                  <c:v>-77.47904593</c:v>
                </c:pt>
                <c:pt idx="702">
                  <c:v>-77.46946738</c:v>
                </c:pt>
                <c:pt idx="703">
                  <c:v>-77.46117173</c:v>
                </c:pt>
                <c:pt idx="704">
                  <c:v>-77.45628048</c:v>
                </c:pt>
                <c:pt idx="705">
                  <c:v>-77.45510964</c:v>
                </c:pt>
                <c:pt idx="706">
                  <c:v>-77.45642041</c:v>
                </c:pt>
                <c:pt idx="707">
                  <c:v>-77.45989145</c:v>
                </c:pt>
                <c:pt idx="708">
                  <c:v>-77.46555255</c:v>
                </c:pt>
                <c:pt idx="709">
                  <c:v>-77.47277072</c:v>
                </c:pt>
                <c:pt idx="710">
                  <c:v>-77.48046907</c:v>
                </c:pt>
                <c:pt idx="711">
                  <c:v>-77.48833126</c:v>
                </c:pt>
                <c:pt idx="712">
                  <c:v>-77.49633108</c:v>
                </c:pt>
                <c:pt idx="713">
                  <c:v>-77.50431963</c:v>
                </c:pt>
                <c:pt idx="714">
                  <c:v>-77.51219266</c:v>
                </c:pt>
                <c:pt idx="715">
                  <c:v>-77.51916219</c:v>
                </c:pt>
                <c:pt idx="716">
                  <c:v>-77.52408967</c:v>
                </c:pt>
                <c:pt idx="717">
                  <c:v>-77.52632432</c:v>
                </c:pt>
                <c:pt idx="718">
                  <c:v>-77.52486879</c:v>
                </c:pt>
                <c:pt idx="719">
                  <c:v>-77.51971553</c:v>
                </c:pt>
                <c:pt idx="720">
                  <c:v>-77.51188032</c:v>
                </c:pt>
                <c:pt idx="721">
                  <c:v>-77.50259227</c:v>
                </c:pt>
                <c:pt idx="722">
                  <c:v>-77.49371427</c:v>
                </c:pt>
                <c:pt idx="723">
                  <c:v>-77.48739542</c:v>
                </c:pt>
                <c:pt idx="724">
                  <c:v>-77.48527417</c:v>
                </c:pt>
                <c:pt idx="725">
                  <c:v>-77.48810914</c:v>
                </c:pt>
                <c:pt idx="726">
                  <c:v>-77.4936919</c:v>
                </c:pt>
                <c:pt idx="727">
                  <c:v>-77.50136901</c:v>
                </c:pt>
                <c:pt idx="728">
                  <c:v>-77.50901317</c:v>
                </c:pt>
                <c:pt idx="729">
                  <c:v>-77.51512551</c:v>
                </c:pt>
                <c:pt idx="730">
                  <c:v>-77.5191811</c:v>
                </c:pt>
                <c:pt idx="731">
                  <c:v>-77.52023379</c:v>
                </c:pt>
                <c:pt idx="732">
                  <c:v>-77.51844907</c:v>
                </c:pt>
                <c:pt idx="733">
                  <c:v>-77.51350649</c:v>
                </c:pt>
                <c:pt idx="734">
                  <c:v>-77.50621626</c:v>
                </c:pt>
                <c:pt idx="735">
                  <c:v>-77.49712594</c:v>
                </c:pt>
                <c:pt idx="736">
                  <c:v>-77.4878241</c:v>
                </c:pt>
                <c:pt idx="737">
                  <c:v>-77.47987859</c:v>
                </c:pt>
                <c:pt idx="738">
                  <c:v>-77.47425423</c:v>
                </c:pt>
                <c:pt idx="739">
                  <c:v>-77.47075407</c:v>
                </c:pt>
                <c:pt idx="740">
                  <c:v>-77.46944825</c:v>
                </c:pt>
                <c:pt idx="741">
                  <c:v>-77.46990951</c:v>
                </c:pt>
                <c:pt idx="742">
                  <c:v>-77.47189491</c:v>
                </c:pt>
                <c:pt idx="743">
                  <c:v>-77.47586298</c:v>
                </c:pt>
                <c:pt idx="744">
                  <c:v>-77.48158663</c:v>
                </c:pt>
                <c:pt idx="745">
                  <c:v>-77.48823114</c:v>
                </c:pt>
                <c:pt idx="746">
                  <c:v>-77.49508137</c:v>
                </c:pt>
                <c:pt idx="747">
                  <c:v>-77.50192221</c:v>
                </c:pt>
                <c:pt idx="748">
                  <c:v>-77.50781573</c:v>
                </c:pt>
                <c:pt idx="749">
                  <c:v>-77.51160293</c:v>
                </c:pt>
                <c:pt idx="750">
                  <c:v>-77.51157606</c:v>
                </c:pt>
                <c:pt idx="751">
                  <c:v>-77.50532403</c:v>
                </c:pt>
                <c:pt idx="752">
                  <c:v>-77.49644183</c:v>
                </c:pt>
                <c:pt idx="753">
                  <c:v>-77.48734285</c:v>
                </c:pt>
                <c:pt idx="754">
                  <c:v>-77.48116681</c:v>
                </c:pt>
                <c:pt idx="755">
                  <c:v>-77.47924828</c:v>
                </c:pt>
                <c:pt idx="756">
                  <c:v>-77.48184714</c:v>
                </c:pt>
                <c:pt idx="757">
                  <c:v>-77.48770145</c:v>
                </c:pt>
                <c:pt idx="758">
                  <c:v>-77.49558679</c:v>
                </c:pt>
                <c:pt idx="759">
                  <c:v>-77.50392609</c:v>
                </c:pt>
                <c:pt idx="760">
                  <c:v>-77.51113538</c:v>
                </c:pt>
                <c:pt idx="761">
                  <c:v>-77.51459903</c:v>
                </c:pt>
                <c:pt idx="762">
                  <c:v>-77.5154124</c:v>
                </c:pt>
                <c:pt idx="763">
                  <c:v>-77.51379833</c:v>
                </c:pt>
                <c:pt idx="764">
                  <c:v>-77.51029377</c:v>
                </c:pt>
                <c:pt idx="765">
                  <c:v>-77.50415461</c:v>
                </c:pt>
                <c:pt idx="766">
                  <c:v>-77.49615485</c:v>
                </c:pt>
                <c:pt idx="767">
                  <c:v>-77.48700838</c:v>
                </c:pt>
                <c:pt idx="768">
                  <c:v>-77.47911987</c:v>
                </c:pt>
                <c:pt idx="769">
                  <c:v>-77.47342999</c:v>
                </c:pt>
                <c:pt idx="770">
                  <c:v>-77.47220003</c:v>
                </c:pt>
                <c:pt idx="771">
                  <c:v>-77.47384975</c:v>
                </c:pt>
                <c:pt idx="772">
                  <c:v>-77.47744141</c:v>
                </c:pt>
                <c:pt idx="773">
                  <c:v>-77.48254154</c:v>
                </c:pt>
                <c:pt idx="774">
                  <c:v>-77.48924598</c:v>
                </c:pt>
                <c:pt idx="775">
                  <c:v>-77.49691175</c:v>
                </c:pt>
                <c:pt idx="776">
                  <c:v>-77.50502174</c:v>
                </c:pt>
                <c:pt idx="777">
                  <c:v>-77.5125212</c:v>
                </c:pt>
                <c:pt idx="778">
                  <c:v>-77.51845758</c:v>
                </c:pt>
                <c:pt idx="779">
                  <c:v>-77.52075525</c:v>
                </c:pt>
                <c:pt idx="780">
                  <c:v>-77.51872981</c:v>
                </c:pt>
                <c:pt idx="781">
                  <c:v>-77.51402587</c:v>
                </c:pt>
                <c:pt idx="782">
                  <c:v>-77.50661159</c:v>
                </c:pt>
                <c:pt idx="783">
                  <c:v>-77.49718489</c:v>
                </c:pt>
                <c:pt idx="784">
                  <c:v>-77.48797022</c:v>
                </c:pt>
                <c:pt idx="785">
                  <c:v>-77.47985384</c:v>
                </c:pt>
                <c:pt idx="786">
                  <c:v>-77.47375202</c:v>
                </c:pt>
                <c:pt idx="787">
                  <c:v>-77.46973538</c:v>
                </c:pt>
                <c:pt idx="788">
                  <c:v>-77.46788169</c:v>
                </c:pt>
                <c:pt idx="789">
                  <c:v>-77.46870603</c:v>
                </c:pt>
                <c:pt idx="790">
                  <c:v>-77.47251972</c:v>
                </c:pt>
                <c:pt idx="791">
                  <c:v>-77.47810134</c:v>
                </c:pt>
                <c:pt idx="792">
                  <c:v>-77.48472293</c:v>
                </c:pt>
                <c:pt idx="793">
                  <c:v>-77.49230735</c:v>
                </c:pt>
                <c:pt idx="794">
                  <c:v>-77.5006368</c:v>
                </c:pt>
                <c:pt idx="795">
                  <c:v>-77.50921434</c:v>
                </c:pt>
                <c:pt idx="796">
                  <c:v>-77.51738881</c:v>
                </c:pt>
                <c:pt idx="797">
                  <c:v>-77.5245426</c:v>
                </c:pt>
                <c:pt idx="798">
                  <c:v>-77.52985671</c:v>
                </c:pt>
                <c:pt idx="799">
                  <c:v>-77.53145815</c:v>
                </c:pt>
                <c:pt idx="800">
                  <c:v>-77.52953808</c:v>
                </c:pt>
                <c:pt idx="801">
                  <c:v>-77.52385626</c:v>
                </c:pt>
                <c:pt idx="802">
                  <c:v>-77.51546135</c:v>
                </c:pt>
                <c:pt idx="803">
                  <c:v>-77.50646715</c:v>
                </c:pt>
                <c:pt idx="804">
                  <c:v>-77.50073689</c:v>
                </c:pt>
                <c:pt idx="805">
                  <c:v>-77.5007434</c:v>
                </c:pt>
                <c:pt idx="806">
                  <c:v>-77.50467493</c:v>
                </c:pt>
                <c:pt idx="807">
                  <c:v>-77.51105544</c:v>
                </c:pt>
                <c:pt idx="808">
                  <c:v>-77.51866925</c:v>
                </c:pt>
                <c:pt idx="809">
                  <c:v>-77.52726519</c:v>
                </c:pt>
                <c:pt idx="810">
                  <c:v>-77.53377491</c:v>
                </c:pt>
                <c:pt idx="811">
                  <c:v>-77.53757498</c:v>
                </c:pt>
                <c:pt idx="812">
                  <c:v>-77.53735752</c:v>
                </c:pt>
                <c:pt idx="813">
                  <c:v>-77.5337639</c:v>
                </c:pt>
                <c:pt idx="814">
                  <c:v>-77.52827558</c:v>
                </c:pt>
                <c:pt idx="815">
                  <c:v>-77.52115176</c:v>
                </c:pt>
                <c:pt idx="816">
                  <c:v>-77.51274008</c:v>
                </c:pt>
                <c:pt idx="817">
                  <c:v>-77.50440652</c:v>
                </c:pt>
                <c:pt idx="818">
                  <c:v>-77.49859746</c:v>
                </c:pt>
                <c:pt idx="819">
                  <c:v>-77.49852131</c:v>
                </c:pt>
                <c:pt idx="820">
                  <c:v>-77.50258143</c:v>
                </c:pt>
                <c:pt idx="821">
                  <c:v>-77.50953316</c:v>
                </c:pt>
                <c:pt idx="822">
                  <c:v>-77.51760892</c:v>
                </c:pt>
                <c:pt idx="823">
                  <c:v>-77.52525357</c:v>
                </c:pt>
                <c:pt idx="824">
                  <c:v>-77.53006517</c:v>
                </c:pt>
                <c:pt idx="825">
                  <c:v>-77.53123196</c:v>
                </c:pt>
                <c:pt idx="826">
                  <c:v>-77.52863925</c:v>
                </c:pt>
                <c:pt idx="827">
                  <c:v>-77.52236576</c:v>
                </c:pt>
                <c:pt idx="828">
                  <c:v>-77.51431838</c:v>
                </c:pt>
                <c:pt idx="829">
                  <c:v>-77.50779298</c:v>
                </c:pt>
                <c:pt idx="830">
                  <c:v>-77.50493451</c:v>
                </c:pt>
                <c:pt idx="831">
                  <c:v>-77.50643003</c:v>
                </c:pt>
                <c:pt idx="832">
                  <c:v>-77.51169347</c:v>
                </c:pt>
                <c:pt idx="833">
                  <c:v>-77.5186525</c:v>
                </c:pt>
                <c:pt idx="834">
                  <c:v>-77.52642567</c:v>
                </c:pt>
                <c:pt idx="835">
                  <c:v>-77.53447734</c:v>
                </c:pt>
                <c:pt idx="836">
                  <c:v>-77.54122829</c:v>
                </c:pt>
                <c:pt idx="837">
                  <c:v>-77.54458017</c:v>
                </c:pt>
                <c:pt idx="838">
                  <c:v>-77.54393503</c:v>
                </c:pt>
                <c:pt idx="839">
                  <c:v>-77.539681</c:v>
                </c:pt>
                <c:pt idx="840">
                  <c:v>-77.53473436</c:v>
                </c:pt>
                <c:pt idx="841">
                  <c:v>-77.52896693</c:v>
                </c:pt>
                <c:pt idx="842">
                  <c:v>-77.52286043</c:v>
                </c:pt>
                <c:pt idx="843">
                  <c:v>-77.5158926</c:v>
                </c:pt>
                <c:pt idx="844">
                  <c:v>-77.50930903</c:v>
                </c:pt>
                <c:pt idx="845">
                  <c:v>-77.5042968</c:v>
                </c:pt>
                <c:pt idx="846">
                  <c:v>-77.50162969</c:v>
                </c:pt>
                <c:pt idx="847">
                  <c:v>-77.50214505</c:v>
                </c:pt>
                <c:pt idx="848">
                  <c:v>-77.5052853</c:v>
                </c:pt>
                <c:pt idx="849">
                  <c:v>-77.50933723</c:v>
                </c:pt>
                <c:pt idx="850">
                  <c:v>-77.51274146</c:v>
                </c:pt>
                <c:pt idx="851">
                  <c:v>-77.51615374</c:v>
                </c:pt>
                <c:pt idx="852">
                  <c:v>-77.51958522</c:v>
                </c:pt>
                <c:pt idx="853">
                  <c:v>-77.523727</c:v>
                </c:pt>
                <c:pt idx="854">
                  <c:v>-77.52901683</c:v>
                </c:pt>
                <c:pt idx="855">
                  <c:v>-77.53441579</c:v>
                </c:pt>
                <c:pt idx="856">
                  <c:v>-77.53809129</c:v>
                </c:pt>
                <c:pt idx="857">
                  <c:v>-77.53900684</c:v>
                </c:pt>
                <c:pt idx="858">
                  <c:v>-77.53561886</c:v>
                </c:pt>
                <c:pt idx="859">
                  <c:v>-77.531655</c:v>
                </c:pt>
                <c:pt idx="860">
                  <c:v>-77.52745167</c:v>
                </c:pt>
                <c:pt idx="861">
                  <c:v>-77.52332814</c:v>
                </c:pt>
                <c:pt idx="862">
                  <c:v>-77.51909193</c:v>
                </c:pt>
                <c:pt idx="863">
                  <c:v>-77.51458548</c:v>
                </c:pt>
                <c:pt idx="864">
                  <c:v>-77.50963696</c:v>
                </c:pt>
                <c:pt idx="865">
                  <c:v>-77.50394666</c:v>
                </c:pt>
                <c:pt idx="866">
                  <c:v>-77.49800607</c:v>
                </c:pt>
                <c:pt idx="867">
                  <c:v>-77.4948988</c:v>
                </c:pt>
                <c:pt idx="868">
                  <c:v>-77.49698224</c:v>
                </c:pt>
                <c:pt idx="869">
                  <c:v>-77.49965171</c:v>
                </c:pt>
                <c:pt idx="870">
                  <c:v>-77.50037252</c:v>
                </c:pt>
                <c:pt idx="871">
                  <c:v>-77.50006772</c:v>
                </c:pt>
                <c:pt idx="872">
                  <c:v>-77.49813615</c:v>
                </c:pt>
                <c:pt idx="873">
                  <c:v>-77.49579082</c:v>
                </c:pt>
                <c:pt idx="874">
                  <c:v>-77.49386419</c:v>
                </c:pt>
                <c:pt idx="875">
                  <c:v>-77.49282174</c:v>
                </c:pt>
                <c:pt idx="876">
                  <c:v>-77.49288187</c:v>
                </c:pt>
                <c:pt idx="877">
                  <c:v>-77.49407962</c:v>
                </c:pt>
                <c:pt idx="878">
                  <c:v>-77.49680629</c:v>
                </c:pt>
                <c:pt idx="879">
                  <c:v>-77.50086973</c:v>
                </c:pt>
                <c:pt idx="880">
                  <c:v>-77.50534587</c:v>
                </c:pt>
                <c:pt idx="881">
                  <c:v>-77.51061375</c:v>
                </c:pt>
                <c:pt idx="882">
                  <c:v>-77.51650505</c:v>
                </c:pt>
                <c:pt idx="883">
                  <c:v>-77.52318</c:v>
                </c:pt>
                <c:pt idx="884">
                  <c:v>-77.53027258</c:v>
                </c:pt>
                <c:pt idx="885">
                  <c:v>-77.53773012</c:v>
                </c:pt>
                <c:pt idx="886">
                  <c:v>-77.54464987</c:v>
                </c:pt>
                <c:pt idx="887">
                  <c:v>-77.5501143</c:v>
                </c:pt>
                <c:pt idx="888">
                  <c:v>-77.55315783</c:v>
                </c:pt>
                <c:pt idx="889">
                  <c:v>-77.55350679</c:v>
                </c:pt>
                <c:pt idx="890">
                  <c:v>-77.55144901</c:v>
                </c:pt>
                <c:pt idx="891">
                  <c:v>-77.54667665</c:v>
                </c:pt>
                <c:pt idx="892">
                  <c:v>-77.54063087</c:v>
                </c:pt>
                <c:pt idx="893">
                  <c:v>-77.53397543</c:v>
                </c:pt>
                <c:pt idx="894">
                  <c:v>-77.52703983</c:v>
                </c:pt>
                <c:pt idx="895">
                  <c:v>-77.51986092</c:v>
                </c:pt>
                <c:pt idx="896">
                  <c:v>-77.51270378</c:v>
                </c:pt>
                <c:pt idx="897">
                  <c:v>-77.50573184</c:v>
                </c:pt>
                <c:pt idx="898">
                  <c:v>-77.49841549</c:v>
                </c:pt>
                <c:pt idx="899">
                  <c:v>-77.49092252</c:v>
                </c:pt>
                <c:pt idx="900">
                  <c:v>-77.48346362</c:v>
                </c:pt>
                <c:pt idx="901">
                  <c:v>-77.4758309</c:v>
                </c:pt>
                <c:pt idx="902">
                  <c:v>-77.46836355</c:v>
                </c:pt>
                <c:pt idx="903">
                  <c:v>-77.46130458</c:v>
                </c:pt>
                <c:pt idx="904">
                  <c:v>-77.45420322</c:v>
                </c:pt>
                <c:pt idx="905">
                  <c:v>-77.44646521</c:v>
                </c:pt>
                <c:pt idx="906">
                  <c:v>-77.43878894</c:v>
                </c:pt>
                <c:pt idx="907">
                  <c:v>-77.43154859</c:v>
                </c:pt>
                <c:pt idx="908">
                  <c:v>-77.42452806</c:v>
                </c:pt>
                <c:pt idx="909">
                  <c:v>-77.4171607</c:v>
                </c:pt>
                <c:pt idx="910">
                  <c:v>-77.40965913</c:v>
                </c:pt>
                <c:pt idx="911">
                  <c:v>-77.40213842</c:v>
                </c:pt>
                <c:pt idx="912">
                  <c:v>-77.39459334</c:v>
                </c:pt>
                <c:pt idx="913">
                  <c:v>-77.38684545</c:v>
                </c:pt>
                <c:pt idx="914">
                  <c:v>-77.37921562</c:v>
                </c:pt>
                <c:pt idx="915">
                  <c:v>-77.37213068</c:v>
                </c:pt>
                <c:pt idx="916">
                  <c:v>-77.3654834</c:v>
                </c:pt>
                <c:pt idx="917">
                  <c:v>-77.35895328</c:v>
                </c:pt>
                <c:pt idx="918">
                  <c:v>-77.35241012</c:v>
                </c:pt>
                <c:pt idx="919">
                  <c:v>-77.34593747</c:v>
                </c:pt>
                <c:pt idx="920">
                  <c:v>-77.33932735</c:v>
                </c:pt>
                <c:pt idx="921">
                  <c:v>-77.33280692</c:v>
                </c:pt>
                <c:pt idx="922">
                  <c:v>-77.32666883</c:v>
                </c:pt>
                <c:pt idx="923">
                  <c:v>-77.32071074</c:v>
                </c:pt>
                <c:pt idx="924">
                  <c:v>-77.31541132</c:v>
                </c:pt>
                <c:pt idx="925">
                  <c:v>-77.31232645</c:v>
                </c:pt>
                <c:pt idx="926">
                  <c:v>-77.3122838</c:v>
                </c:pt>
                <c:pt idx="927">
                  <c:v>-77.31422208</c:v>
                </c:pt>
                <c:pt idx="928">
                  <c:v>-77.31617188</c:v>
                </c:pt>
                <c:pt idx="929">
                  <c:v>-77.31807309</c:v>
                </c:pt>
                <c:pt idx="930">
                  <c:v>-77.31993037</c:v>
                </c:pt>
                <c:pt idx="931">
                  <c:v>-77.32114385</c:v>
                </c:pt>
                <c:pt idx="932">
                  <c:v>-77.32228</c:v>
                </c:pt>
                <c:pt idx="933">
                  <c:v>-77.32349604</c:v>
                </c:pt>
                <c:pt idx="934">
                  <c:v>-77.3246974</c:v>
                </c:pt>
                <c:pt idx="935">
                  <c:v>-77.32585252</c:v>
                </c:pt>
                <c:pt idx="936">
                  <c:v>-77.32701013</c:v>
                </c:pt>
                <c:pt idx="937">
                  <c:v>-77.32770517</c:v>
                </c:pt>
                <c:pt idx="938">
                  <c:v>-77.32770517</c:v>
                </c:pt>
                <c:pt idx="939">
                  <c:v>-77.32770517</c:v>
                </c:pt>
                <c:pt idx="940">
                  <c:v>-77.32770517</c:v>
                </c:pt>
              </c:numCache>
            </c:numRef>
          </c:xVal>
          <c:yVal>
            <c:numRef>
              <c:f>Data!$G$9:$G$949</c:f>
              <c:numCache>
                <c:ptCount val="941"/>
                <c:pt idx="0">
                  <c:v>38.97948762</c:v>
                </c:pt>
                <c:pt idx="1">
                  <c:v>38.97935009</c:v>
                </c:pt>
                <c:pt idx="2">
                  <c:v>38.97889258</c:v>
                </c:pt>
                <c:pt idx="3">
                  <c:v>38.97840567</c:v>
                </c:pt>
                <c:pt idx="4">
                  <c:v>38.97801089</c:v>
                </c:pt>
                <c:pt idx="5">
                  <c:v>38.97785842</c:v>
                </c:pt>
                <c:pt idx="6">
                  <c:v>38.97786053</c:v>
                </c:pt>
                <c:pt idx="7">
                  <c:v>38.97782608</c:v>
                </c:pt>
                <c:pt idx="8">
                  <c:v>38.97781497</c:v>
                </c:pt>
                <c:pt idx="9">
                  <c:v>38.9778238</c:v>
                </c:pt>
                <c:pt idx="10">
                  <c:v>38.97785064</c:v>
                </c:pt>
                <c:pt idx="11">
                  <c:v>38.97785423</c:v>
                </c:pt>
                <c:pt idx="12">
                  <c:v>38.97786501</c:v>
                </c:pt>
                <c:pt idx="13">
                  <c:v>38.97788278</c:v>
                </c:pt>
                <c:pt idx="14">
                  <c:v>38.97790432</c:v>
                </c:pt>
                <c:pt idx="15">
                  <c:v>38.97789948</c:v>
                </c:pt>
                <c:pt idx="16">
                  <c:v>38.97788439</c:v>
                </c:pt>
                <c:pt idx="17">
                  <c:v>38.97789256</c:v>
                </c:pt>
                <c:pt idx="18">
                  <c:v>38.97789367</c:v>
                </c:pt>
                <c:pt idx="19">
                  <c:v>38.97791091</c:v>
                </c:pt>
                <c:pt idx="20">
                  <c:v>38.97792374</c:v>
                </c:pt>
                <c:pt idx="21">
                  <c:v>38.97793434</c:v>
                </c:pt>
                <c:pt idx="22">
                  <c:v>38.97794828</c:v>
                </c:pt>
                <c:pt idx="23">
                  <c:v>38.97796778</c:v>
                </c:pt>
                <c:pt idx="24">
                  <c:v>38.97798263</c:v>
                </c:pt>
                <c:pt idx="25">
                  <c:v>38.97799937</c:v>
                </c:pt>
                <c:pt idx="26">
                  <c:v>38.978017</c:v>
                </c:pt>
                <c:pt idx="27">
                  <c:v>38.978017</c:v>
                </c:pt>
                <c:pt idx="28">
                  <c:v>38.97802766</c:v>
                </c:pt>
                <c:pt idx="29">
                  <c:v>38.97804542</c:v>
                </c:pt>
                <c:pt idx="30">
                  <c:v>38.97806049</c:v>
                </c:pt>
                <c:pt idx="31">
                  <c:v>38.97806535</c:v>
                </c:pt>
                <c:pt idx="32">
                  <c:v>38.97807016</c:v>
                </c:pt>
                <c:pt idx="33">
                  <c:v>38.97804003</c:v>
                </c:pt>
                <c:pt idx="34">
                  <c:v>38.97796869</c:v>
                </c:pt>
                <c:pt idx="35">
                  <c:v>38.97782732</c:v>
                </c:pt>
                <c:pt idx="36">
                  <c:v>38.97752307</c:v>
                </c:pt>
                <c:pt idx="37">
                  <c:v>38.97757447</c:v>
                </c:pt>
                <c:pt idx="38">
                  <c:v>38.97850402</c:v>
                </c:pt>
                <c:pt idx="39">
                  <c:v>38.9805379</c:v>
                </c:pt>
                <c:pt idx="40">
                  <c:v>38.98335112</c:v>
                </c:pt>
                <c:pt idx="41">
                  <c:v>38.98655001</c:v>
                </c:pt>
                <c:pt idx="42">
                  <c:v>38.9901899</c:v>
                </c:pt>
                <c:pt idx="43">
                  <c:v>38.99390457</c:v>
                </c:pt>
                <c:pt idx="44">
                  <c:v>38.99751905</c:v>
                </c:pt>
                <c:pt idx="45">
                  <c:v>38.99886614</c:v>
                </c:pt>
                <c:pt idx="46">
                  <c:v>38.99755789</c:v>
                </c:pt>
                <c:pt idx="47">
                  <c:v>38.9937122</c:v>
                </c:pt>
                <c:pt idx="48">
                  <c:v>38.98854393</c:v>
                </c:pt>
                <c:pt idx="49">
                  <c:v>38.98354237</c:v>
                </c:pt>
                <c:pt idx="50">
                  <c:v>38.9789995</c:v>
                </c:pt>
                <c:pt idx="51">
                  <c:v>38.97465141</c:v>
                </c:pt>
                <c:pt idx="52">
                  <c:v>38.97030854</c:v>
                </c:pt>
                <c:pt idx="53">
                  <c:v>38.96584902</c:v>
                </c:pt>
                <c:pt idx="54">
                  <c:v>38.96158122</c:v>
                </c:pt>
                <c:pt idx="55">
                  <c:v>38.95874297</c:v>
                </c:pt>
                <c:pt idx="56">
                  <c:v>38.9602316</c:v>
                </c:pt>
                <c:pt idx="57">
                  <c:v>38.96540314</c:v>
                </c:pt>
                <c:pt idx="58">
                  <c:v>38.97049998</c:v>
                </c:pt>
                <c:pt idx="59">
                  <c:v>38.97477961</c:v>
                </c:pt>
                <c:pt idx="60">
                  <c:v>38.97897535</c:v>
                </c:pt>
                <c:pt idx="61">
                  <c:v>38.98289007</c:v>
                </c:pt>
                <c:pt idx="62">
                  <c:v>38.98682322</c:v>
                </c:pt>
                <c:pt idx="63">
                  <c:v>38.99155872</c:v>
                </c:pt>
                <c:pt idx="64">
                  <c:v>38.99704779</c:v>
                </c:pt>
                <c:pt idx="65">
                  <c:v>39.00258506</c:v>
                </c:pt>
                <c:pt idx="66">
                  <c:v>39.00746096</c:v>
                </c:pt>
                <c:pt idx="67">
                  <c:v>39.01211584</c:v>
                </c:pt>
                <c:pt idx="68">
                  <c:v>39.01669595</c:v>
                </c:pt>
                <c:pt idx="69">
                  <c:v>39.02073491</c:v>
                </c:pt>
                <c:pt idx="70">
                  <c:v>39.02459195</c:v>
                </c:pt>
                <c:pt idx="71">
                  <c:v>39.02796426</c:v>
                </c:pt>
                <c:pt idx="72">
                  <c:v>39.03105946</c:v>
                </c:pt>
                <c:pt idx="73">
                  <c:v>39.03412316</c:v>
                </c:pt>
                <c:pt idx="74">
                  <c:v>39.03739449</c:v>
                </c:pt>
                <c:pt idx="75">
                  <c:v>39.04109888</c:v>
                </c:pt>
                <c:pt idx="76">
                  <c:v>39.04492926</c:v>
                </c:pt>
                <c:pt idx="77">
                  <c:v>39.04865681</c:v>
                </c:pt>
                <c:pt idx="78">
                  <c:v>39.05218233</c:v>
                </c:pt>
                <c:pt idx="79">
                  <c:v>39.05530616</c:v>
                </c:pt>
                <c:pt idx="80">
                  <c:v>39.05824522</c:v>
                </c:pt>
                <c:pt idx="81">
                  <c:v>39.06114399</c:v>
                </c:pt>
                <c:pt idx="82">
                  <c:v>39.06410918</c:v>
                </c:pt>
                <c:pt idx="83">
                  <c:v>39.06727455</c:v>
                </c:pt>
                <c:pt idx="84">
                  <c:v>39.07037815</c:v>
                </c:pt>
                <c:pt idx="85">
                  <c:v>39.07281868</c:v>
                </c:pt>
                <c:pt idx="86">
                  <c:v>39.07333548</c:v>
                </c:pt>
                <c:pt idx="87">
                  <c:v>39.06960651</c:v>
                </c:pt>
                <c:pt idx="88">
                  <c:v>39.06596579</c:v>
                </c:pt>
                <c:pt idx="89">
                  <c:v>39.06442503</c:v>
                </c:pt>
                <c:pt idx="90">
                  <c:v>39.06390549</c:v>
                </c:pt>
                <c:pt idx="91">
                  <c:v>39.06371014</c:v>
                </c:pt>
                <c:pt idx="92">
                  <c:v>39.0649588</c:v>
                </c:pt>
                <c:pt idx="93">
                  <c:v>39.06903761</c:v>
                </c:pt>
                <c:pt idx="94">
                  <c:v>39.0746798</c:v>
                </c:pt>
                <c:pt idx="95">
                  <c:v>39.08005784</c:v>
                </c:pt>
                <c:pt idx="96">
                  <c:v>39.08388506</c:v>
                </c:pt>
                <c:pt idx="97">
                  <c:v>39.08463772</c:v>
                </c:pt>
                <c:pt idx="98">
                  <c:v>39.08469317</c:v>
                </c:pt>
                <c:pt idx="99">
                  <c:v>39.08498392</c:v>
                </c:pt>
                <c:pt idx="100">
                  <c:v>39.08533021</c:v>
                </c:pt>
                <c:pt idx="101">
                  <c:v>39.08562615</c:v>
                </c:pt>
                <c:pt idx="102">
                  <c:v>39.08576616</c:v>
                </c:pt>
                <c:pt idx="103">
                  <c:v>39.08522306</c:v>
                </c:pt>
                <c:pt idx="104">
                  <c:v>39.08327986</c:v>
                </c:pt>
                <c:pt idx="105">
                  <c:v>39.07912689</c:v>
                </c:pt>
                <c:pt idx="106">
                  <c:v>39.07371787</c:v>
                </c:pt>
                <c:pt idx="107">
                  <c:v>39.06970439</c:v>
                </c:pt>
                <c:pt idx="108">
                  <c:v>39.06866768</c:v>
                </c:pt>
                <c:pt idx="109">
                  <c:v>39.06897643</c:v>
                </c:pt>
                <c:pt idx="110">
                  <c:v>39.06741354</c:v>
                </c:pt>
                <c:pt idx="111">
                  <c:v>39.06475201</c:v>
                </c:pt>
                <c:pt idx="112">
                  <c:v>39.06224188</c:v>
                </c:pt>
                <c:pt idx="113">
                  <c:v>39.05966882</c:v>
                </c:pt>
                <c:pt idx="114">
                  <c:v>39.05536997</c:v>
                </c:pt>
                <c:pt idx="115">
                  <c:v>39.05012063</c:v>
                </c:pt>
                <c:pt idx="116">
                  <c:v>39.04556486</c:v>
                </c:pt>
                <c:pt idx="117">
                  <c:v>39.04315174</c:v>
                </c:pt>
                <c:pt idx="118">
                  <c:v>39.04376642</c:v>
                </c:pt>
                <c:pt idx="119">
                  <c:v>39.04777457</c:v>
                </c:pt>
                <c:pt idx="120">
                  <c:v>39.05303656</c:v>
                </c:pt>
                <c:pt idx="121">
                  <c:v>39.05806668</c:v>
                </c:pt>
                <c:pt idx="122">
                  <c:v>39.06263662</c:v>
                </c:pt>
                <c:pt idx="123">
                  <c:v>39.0668155</c:v>
                </c:pt>
                <c:pt idx="124">
                  <c:v>39.07095079</c:v>
                </c:pt>
                <c:pt idx="125">
                  <c:v>39.07465195</c:v>
                </c:pt>
                <c:pt idx="126">
                  <c:v>39.07751858</c:v>
                </c:pt>
                <c:pt idx="127">
                  <c:v>39.07996889</c:v>
                </c:pt>
                <c:pt idx="128">
                  <c:v>39.08183648</c:v>
                </c:pt>
                <c:pt idx="129">
                  <c:v>39.08300515</c:v>
                </c:pt>
                <c:pt idx="130">
                  <c:v>39.0831538</c:v>
                </c:pt>
                <c:pt idx="131">
                  <c:v>39.08173104</c:v>
                </c:pt>
                <c:pt idx="132">
                  <c:v>39.0782355</c:v>
                </c:pt>
                <c:pt idx="133">
                  <c:v>39.07310481</c:v>
                </c:pt>
                <c:pt idx="134">
                  <c:v>39.06639773</c:v>
                </c:pt>
                <c:pt idx="135">
                  <c:v>39.06042676</c:v>
                </c:pt>
                <c:pt idx="136">
                  <c:v>39.05666125</c:v>
                </c:pt>
                <c:pt idx="137">
                  <c:v>39.05658171</c:v>
                </c:pt>
                <c:pt idx="138">
                  <c:v>39.05992187</c:v>
                </c:pt>
                <c:pt idx="139">
                  <c:v>39.06567262</c:v>
                </c:pt>
                <c:pt idx="140">
                  <c:v>39.07175568</c:v>
                </c:pt>
                <c:pt idx="141">
                  <c:v>39.07713224</c:v>
                </c:pt>
                <c:pt idx="142">
                  <c:v>39.08158238</c:v>
                </c:pt>
                <c:pt idx="143">
                  <c:v>39.08470522</c:v>
                </c:pt>
                <c:pt idx="144">
                  <c:v>39.08626066</c:v>
                </c:pt>
                <c:pt idx="145">
                  <c:v>39.08597081</c:v>
                </c:pt>
                <c:pt idx="146">
                  <c:v>39.08393428</c:v>
                </c:pt>
                <c:pt idx="147">
                  <c:v>39.0799824</c:v>
                </c:pt>
                <c:pt idx="148">
                  <c:v>39.0747383</c:v>
                </c:pt>
                <c:pt idx="149">
                  <c:v>39.06901474</c:v>
                </c:pt>
                <c:pt idx="150">
                  <c:v>39.06353953</c:v>
                </c:pt>
                <c:pt idx="151">
                  <c:v>39.05892875</c:v>
                </c:pt>
                <c:pt idx="152">
                  <c:v>39.05631255</c:v>
                </c:pt>
                <c:pt idx="153">
                  <c:v>39.05612697</c:v>
                </c:pt>
                <c:pt idx="154">
                  <c:v>39.05792482</c:v>
                </c:pt>
                <c:pt idx="155">
                  <c:v>39.06149051</c:v>
                </c:pt>
                <c:pt idx="156">
                  <c:v>39.06632861</c:v>
                </c:pt>
                <c:pt idx="157">
                  <c:v>39.07161808</c:v>
                </c:pt>
                <c:pt idx="158">
                  <c:v>39.07667178</c:v>
                </c:pt>
                <c:pt idx="159">
                  <c:v>39.08118878</c:v>
                </c:pt>
                <c:pt idx="160">
                  <c:v>39.08493893</c:v>
                </c:pt>
                <c:pt idx="161">
                  <c:v>39.08743177</c:v>
                </c:pt>
                <c:pt idx="162">
                  <c:v>39.08851798</c:v>
                </c:pt>
                <c:pt idx="163">
                  <c:v>39.08767974</c:v>
                </c:pt>
                <c:pt idx="164">
                  <c:v>39.08435576</c:v>
                </c:pt>
                <c:pt idx="165">
                  <c:v>39.07893167</c:v>
                </c:pt>
                <c:pt idx="166">
                  <c:v>39.07310339</c:v>
                </c:pt>
                <c:pt idx="167">
                  <c:v>39.06917757</c:v>
                </c:pt>
                <c:pt idx="168">
                  <c:v>39.06777016</c:v>
                </c:pt>
                <c:pt idx="169">
                  <c:v>39.06928844</c:v>
                </c:pt>
                <c:pt idx="170">
                  <c:v>39.07300219</c:v>
                </c:pt>
                <c:pt idx="171">
                  <c:v>39.07769471</c:v>
                </c:pt>
                <c:pt idx="172">
                  <c:v>39.08220882</c:v>
                </c:pt>
                <c:pt idx="173">
                  <c:v>39.08555576</c:v>
                </c:pt>
                <c:pt idx="174">
                  <c:v>39.08782557</c:v>
                </c:pt>
                <c:pt idx="175">
                  <c:v>39.08807262</c:v>
                </c:pt>
                <c:pt idx="176">
                  <c:v>39.08696707</c:v>
                </c:pt>
                <c:pt idx="177">
                  <c:v>39.08389571</c:v>
                </c:pt>
                <c:pt idx="178">
                  <c:v>39.07853414</c:v>
                </c:pt>
                <c:pt idx="179">
                  <c:v>39.07285619</c:v>
                </c:pt>
                <c:pt idx="180">
                  <c:v>39.06785299</c:v>
                </c:pt>
                <c:pt idx="181">
                  <c:v>39.06464131</c:v>
                </c:pt>
                <c:pt idx="182">
                  <c:v>39.06415323</c:v>
                </c:pt>
                <c:pt idx="183">
                  <c:v>39.0662816</c:v>
                </c:pt>
                <c:pt idx="184">
                  <c:v>39.0705124</c:v>
                </c:pt>
                <c:pt idx="185">
                  <c:v>39.07551681</c:v>
                </c:pt>
                <c:pt idx="186">
                  <c:v>39.08055823</c:v>
                </c:pt>
                <c:pt idx="187">
                  <c:v>39.08494288</c:v>
                </c:pt>
                <c:pt idx="188">
                  <c:v>39.0884103</c:v>
                </c:pt>
                <c:pt idx="189">
                  <c:v>39.09053455</c:v>
                </c:pt>
                <c:pt idx="190">
                  <c:v>39.09131624</c:v>
                </c:pt>
                <c:pt idx="191">
                  <c:v>39.0904133</c:v>
                </c:pt>
                <c:pt idx="192">
                  <c:v>39.08743724</c:v>
                </c:pt>
                <c:pt idx="193">
                  <c:v>39.08291166</c:v>
                </c:pt>
                <c:pt idx="194">
                  <c:v>39.07751811</c:v>
                </c:pt>
                <c:pt idx="195">
                  <c:v>39.07167382</c:v>
                </c:pt>
                <c:pt idx="196">
                  <c:v>39.06605779</c:v>
                </c:pt>
                <c:pt idx="197">
                  <c:v>39.06151583</c:v>
                </c:pt>
                <c:pt idx="198">
                  <c:v>39.05888333</c:v>
                </c:pt>
                <c:pt idx="199">
                  <c:v>39.05801732</c:v>
                </c:pt>
                <c:pt idx="200">
                  <c:v>39.05941988</c:v>
                </c:pt>
                <c:pt idx="201">
                  <c:v>39.0634847</c:v>
                </c:pt>
                <c:pt idx="202">
                  <c:v>39.06870514</c:v>
                </c:pt>
                <c:pt idx="203">
                  <c:v>39.0739595</c:v>
                </c:pt>
                <c:pt idx="204">
                  <c:v>39.07886792</c:v>
                </c:pt>
                <c:pt idx="205">
                  <c:v>39.08301737</c:v>
                </c:pt>
                <c:pt idx="206">
                  <c:v>39.08551471</c:v>
                </c:pt>
                <c:pt idx="207">
                  <c:v>39.08555778</c:v>
                </c:pt>
                <c:pt idx="208">
                  <c:v>39.08339074</c:v>
                </c:pt>
                <c:pt idx="209">
                  <c:v>39.07951088</c:v>
                </c:pt>
                <c:pt idx="210">
                  <c:v>39.0741537</c:v>
                </c:pt>
                <c:pt idx="211">
                  <c:v>39.06826848</c:v>
                </c:pt>
                <c:pt idx="212">
                  <c:v>39.06322599</c:v>
                </c:pt>
                <c:pt idx="213">
                  <c:v>39.05995181</c:v>
                </c:pt>
                <c:pt idx="214">
                  <c:v>39.05871179</c:v>
                </c:pt>
                <c:pt idx="215">
                  <c:v>39.05962079</c:v>
                </c:pt>
                <c:pt idx="216">
                  <c:v>39.062557</c:v>
                </c:pt>
                <c:pt idx="217">
                  <c:v>39.06708686</c:v>
                </c:pt>
                <c:pt idx="218">
                  <c:v>39.07204674</c:v>
                </c:pt>
                <c:pt idx="219">
                  <c:v>39.07757403</c:v>
                </c:pt>
                <c:pt idx="220">
                  <c:v>39.08179666</c:v>
                </c:pt>
                <c:pt idx="221">
                  <c:v>39.08471957</c:v>
                </c:pt>
                <c:pt idx="222">
                  <c:v>39.08683733</c:v>
                </c:pt>
                <c:pt idx="223">
                  <c:v>39.08844497</c:v>
                </c:pt>
                <c:pt idx="224">
                  <c:v>39.08954572</c:v>
                </c:pt>
                <c:pt idx="225">
                  <c:v>39.08979253</c:v>
                </c:pt>
                <c:pt idx="226">
                  <c:v>39.08855211</c:v>
                </c:pt>
                <c:pt idx="227">
                  <c:v>39.08570754</c:v>
                </c:pt>
                <c:pt idx="228">
                  <c:v>39.08122592</c:v>
                </c:pt>
                <c:pt idx="229">
                  <c:v>39.07522955</c:v>
                </c:pt>
                <c:pt idx="230">
                  <c:v>39.06949068</c:v>
                </c:pt>
                <c:pt idx="231">
                  <c:v>39.06515553</c:v>
                </c:pt>
                <c:pt idx="232">
                  <c:v>39.06427192</c:v>
                </c:pt>
                <c:pt idx="233">
                  <c:v>39.06658716</c:v>
                </c:pt>
                <c:pt idx="234">
                  <c:v>39.07087624</c:v>
                </c:pt>
                <c:pt idx="235">
                  <c:v>39.07654114</c:v>
                </c:pt>
                <c:pt idx="236">
                  <c:v>39.08181891</c:v>
                </c:pt>
                <c:pt idx="237">
                  <c:v>39.0848658</c:v>
                </c:pt>
                <c:pt idx="238">
                  <c:v>39.08653729</c:v>
                </c:pt>
                <c:pt idx="239">
                  <c:v>39.08667739</c:v>
                </c:pt>
                <c:pt idx="240">
                  <c:v>39.08502199</c:v>
                </c:pt>
                <c:pt idx="241">
                  <c:v>39.0815678</c:v>
                </c:pt>
                <c:pt idx="242">
                  <c:v>39.07687954</c:v>
                </c:pt>
                <c:pt idx="243">
                  <c:v>39.07116309</c:v>
                </c:pt>
                <c:pt idx="244">
                  <c:v>39.06523132</c:v>
                </c:pt>
                <c:pt idx="245">
                  <c:v>39.06000594</c:v>
                </c:pt>
                <c:pt idx="246">
                  <c:v>39.05692656</c:v>
                </c:pt>
                <c:pt idx="247">
                  <c:v>39.05707026</c:v>
                </c:pt>
                <c:pt idx="248">
                  <c:v>39.05970621</c:v>
                </c:pt>
                <c:pt idx="249">
                  <c:v>39.06441732</c:v>
                </c:pt>
                <c:pt idx="250">
                  <c:v>39.06999534</c:v>
                </c:pt>
                <c:pt idx="251">
                  <c:v>39.07528539</c:v>
                </c:pt>
                <c:pt idx="252">
                  <c:v>39.07922546</c:v>
                </c:pt>
                <c:pt idx="253">
                  <c:v>39.08202507</c:v>
                </c:pt>
                <c:pt idx="254">
                  <c:v>39.08398256</c:v>
                </c:pt>
                <c:pt idx="255">
                  <c:v>39.08462289</c:v>
                </c:pt>
                <c:pt idx="256">
                  <c:v>39.08383007</c:v>
                </c:pt>
                <c:pt idx="257">
                  <c:v>39.08125915</c:v>
                </c:pt>
                <c:pt idx="258">
                  <c:v>39.07704751</c:v>
                </c:pt>
                <c:pt idx="259">
                  <c:v>39.07142813</c:v>
                </c:pt>
                <c:pt idx="260">
                  <c:v>39.06519201</c:v>
                </c:pt>
                <c:pt idx="261">
                  <c:v>39.05967928</c:v>
                </c:pt>
                <c:pt idx="262">
                  <c:v>39.05654559</c:v>
                </c:pt>
                <c:pt idx="263">
                  <c:v>39.0557809</c:v>
                </c:pt>
                <c:pt idx="264">
                  <c:v>39.05595506</c:v>
                </c:pt>
                <c:pt idx="265">
                  <c:v>39.05951317</c:v>
                </c:pt>
                <c:pt idx="266">
                  <c:v>39.0655403</c:v>
                </c:pt>
                <c:pt idx="267">
                  <c:v>39.07144309</c:v>
                </c:pt>
                <c:pt idx="268">
                  <c:v>39.07604603</c:v>
                </c:pt>
                <c:pt idx="269">
                  <c:v>39.07922053</c:v>
                </c:pt>
                <c:pt idx="270">
                  <c:v>39.08079172</c:v>
                </c:pt>
                <c:pt idx="271">
                  <c:v>39.0802523</c:v>
                </c:pt>
                <c:pt idx="272">
                  <c:v>39.07784082</c:v>
                </c:pt>
                <c:pt idx="273">
                  <c:v>39.07330157</c:v>
                </c:pt>
                <c:pt idx="274">
                  <c:v>39.06720937</c:v>
                </c:pt>
                <c:pt idx="275">
                  <c:v>39.06025249</c:v>
                </c:pt>
                <c:pt idx="276">
                  <c:v>39.05316556</c:v>
                </c:pt>
                <c:pt idx="277">
                  <c:v>39.04596127</c:v>
                </c:pt>
                <c:pt idx="278">
                  <c:v>39.03851467</c:v>
                </c:pt>
                <c:pt idx="279">
                  <c:v>39.03111966</c:v>
                </c:pt>
                <c:pt idx="280">
                  <c:v>39.02380575</c:v>
                </c:pt>
                <c:pt idx="281">
                  <c:v>39.0165113</c:v>
                </c:pt>
                <c:pt idx="282">
                  <c:v>39.00924678</c:v>
                </c:pt>
                <c:pt idx="283">
                  <c:v>39.00204511</c:v>
                </c:pt>
                <c:pt idx="284">
                  <c:v>38.99467243</c:v>
                </c:pt>
                <c:pt idx="285">
                  <c:v>38.98727334</c:v>
                </c:pt>
                <c:pt idx="286">
                  <c:v>38.97998892</c:v>
                </c:pt>
                <c:pt idx="287">
                  <c:v>38.97283942</c:v>
                </c:pt>
                <c:pt idx="288">
                  <c:v>38.96559537</c:v>
                </c:pt>
                <c:pt idx="289">
                  <c:v>38.95834659</c:v>
                </c:pt>
                <c:pt idx="290">
                  <c:v>38.95112699</c:v>
                </c:pt>
                <c:pt idx="291">
                  <c:v>38.94397109</c:v>
                </c:pt>
                <c:pt idx="292">
                  <c:v>38.93676759</c:v>
                </c:pt>
                <c:pt idx="293">
                  <c:v>38.92967843</c:v>
                </c:pt>
                <c:pt idx="294">
                  <c:v>38.92262983</c:v>
                </c:pt>
                <c:pt idx="295">
                  <c:v>38.91539853</c:v>
                </c:pt>
                <c:pt idx="296">
                  <c:v>38.90812864</c:v>
                </c:pt>
                <c:pt idx="297">
                  <c:v>38.90091726</c:v>
                </c:pt>
                <c:pt idx="298">
                  <c:v>38.89372842</c:v>
                </c:pt>
                <c:pt idx="299">
                  <c:v>38.88653572</c:v>
                </c:pt>
                <c:pt idx="300">
                  <c:v>38.87946095</c:v>
                </c:pt>
                <c:pt idx="301">
                  <c:v>38.87241408</c:v>
                </c:pt>
                <c:pt idx="302">
                  <c:v>38.86537843</c:v>
                </c:pt>
                <c:pt idx="303">
                  <c:v>38.85823249</c:v>
                </c:pt>
                <c:pt idx="304">
                  <c:v>38.85126622</c:v>
                </c:pt>
                <c:pt idx="305">
                  <c:v>38.84430865</c:v>
                </c:pt>
                <c:pt idx="306">
                  <c:v>38.83742791</c:v>
                </c:pt>
                <c:pt idx="307">
                  <c:v>38.83139727</c:v>
                </c:pt>
                <c:pt idx="308">
                  <c:v>38.82756957</c:v>
                </c:pt>
                <c:pt idx="309">
                  <c:v>38.82480365</c:v>
                </c:pt>
                <c:pt idx="310">
                  <c:v>38.8197272</c:v>
                </c:pt>
                <c:pt idx="311">
                  <c:v>38.81373287</c:v>
                </c:pt>
                <c:pt idx="312">
                  <c:v>38.80660178</c:v>
                </c:pt>
                <c:pt idx="313">
                  <c:v>38.79933435</c:v>
                </c:pt>
                <c:pt idx="314">
                  <c:v>38.79197361</c:v>
                </c:pt>
                <c:pt idx="315">
                  <c:v>38.78463298</c:v>
                </c:pt>
                <c:pt idx="316">
                  <c:v>38.77759792</c:v>
                </c:pt>
                <c:pt idx="317">
                  <c:v>38.77073916</c:v>
                </c:pt>
                <c:pt idx="318">
                  <c:v>38.76395178</c:v>
                </c:pt>
                <c:pt idx="319">
                  <c:v>38.75711572</c:v>
                </c:pt>
                <c:pt idx="320">
                  <c:v>38.75029011</c:v>
                </c:pt>
                <c:pt idx="321">
                  <c:v>38.74354507</c:v>
                </c:pt>
                <c:pt idx="322">
                  <c:v>38.73694905</c:v>
                </c:pt>
                <c:pt idx="323">
                  <c:v>38.73011791</c:v>
                </c:pt>
                <c:pt idx="324">
                  <c:v>38.72336716</c:v>
                </c:pt>
                <c:pt idx="325">
                  <c:v>38.71679406</c:v>
                </c:pt>
                <c:pt idx="326">
                  <c:v>38.71014451</c:v>
                </c:pt>
                <c:pt idx="327">
                  <c:v>38.703351</c:v>
                </c:pt>
                <c:pt idx="328">
                  <c:v>38.69626961</c:v>
                </c:pt>
                <c:pt idx="329">
                  <c:v>38.68960106</c:v>
                </c:pt>
                <c:pt idx="330">
                  <c:v>38.68303755</c:v>
                </c:pt>
                <c:pt idx="331">
                  <c:v>38.67646547</c:v>
                </c:pt>
                <c:pt idx="332">
                  <c:v>38.66988774</c:v>
                </c:pt>
                <c:pt idx="333">
                  <c:v>38.66339155</c:v>
                </c:pt>
                <c:pt idx="334">
                  <c:v>38.65689009</c:v>
                </c:pt>
                <c:pt idx="335">
                  <c:v>38.65046463</c:v>
                </c:pt>
                <c:pt idx="336">
                  <c:v>38.64397345</c:v>
                </c:pt>
                <c:pt idx="337">
                  <c:v>38.63757737</c:v>
                </c:pt>
                <c:pt idx="338">
                  <c:v>38.6311549</c:v>
                </c:pt>
                <c:pt idx="339">
                  <c:v>38.62449947</c:v>
                </c:pt>
                <c:pt idx="340">
                  <c:v>38.61791246</c:v>
                </c:pt>
                <c:pt idx="341">
                  <c:v>38.61138178</c:v>
                </c:pt>
                <c:pt idx="342">
                  <c:v>38.60486378</c:v>
                </c:pt>
                <c:pt idx="343">
                  <c:v>38.59843548</c:v>
                </c:pt>
                <c:pt idx="344">
                  <c:v>38.59209009</c:v>
                </c:pt>
                <c:pt idx="345">
                  <c:v>38.58572176</c:v>
                </c:pt>
                <c:pt idx="346">
                  <c:v>38.57926014</c:v>
                </c:pt>
                <c:pt idx="347">
                  <c:v>38.57266512</c:v>
                </c:pt>
                <c:pt idx="348">
                  <c:v>38.56629634</c:v>
                </c:pt>
                <c:pt idx="349">
                  <c:v>38.55993189</c:v>
                </c:pt>
                <c:pt idx="350">
                  <c:v>38.55353066</c:v>
                </c:pt>
                <c:pt idx="351">
                  <c:v>38.54707939</c:v>
                </c:pt>
                <c:pt idx="352">
                  <c:v>38.54071574</c:v>
                </c:pt>
                <c:pt idx="353">
                  <c:v>38.53442329</c:v>
                </c:pt>
                <c:pt idx="354">
                  <c:v>38.52814469</c:v>
                </c:pt>
                <c:pt idx="355">
                  <c:v>38.52188929</c:v>
                </c:pt>
                <c:pt idx="356">
                  <c:v>38.51565309</c:v>
                </c:pt>
                <c:pt idx="357">
                  <c:v>38.5093091</c:v>
                </c:pt>
                <c:pt idx="358">
                  <c:v>38.503129</c:v>
                </c:pt>
                <c:pt idx="359">
                  <c:v>38.49687346</c:v>
                </c:pt>
                <c:pt idx="360">
                  <c:v>38.49069545</c:v>
                </c:pt>
                <c:pt idx="361">
                  <c:v>38.48446143</c:v>
                </c:pt>
                <c:pt idx="362">
                  <c:v>38.47814261</c:v>
                </c:pt>
                <c:pt idx="363">
                  <c:v>38.47181937</c:v>
                </c:pt>
                <c:pt idx="364">
                  <c:v>38.46564396</c:v>
                </c:pt>
                <c:pt idx="365">
                  <c:v>38.45931937</c:v>
                </c:pt>
                <c:pt idx="366">
                  <c:v>38.45292634</c:v>
                </c:pt>
                <c:pt idx="367">
                  <c:v>38.44652885</c:v>
                </c:pt>
                <c:pt idx="368">
                  <c:v>38.44020616</c:v>
                </c:pt>
                <c:pt idx="369">
                  <c:v>38.43385931</c:v>
                </c:pt>
                <c:pt idx="370">
                  <c:v>38.42754386</c:v>
                </c:pt>
                <c:pt idx="371">
                  <c:v>38.42121625</c:v>
                </c:pt>
                <c:pt idx="372">
                  <c:v>38.41487645</c:v>
                </c:pt>
                <c:pt idx="373">
                  <c:v>38.40838635</c:v>
                </c:pt>
                <c:pt idx="374">
                  <c:v>38.40197332</c:v>
                </c:pt>
                <c:pt idx="375">
                  <c:v>38.39557201</c:v>
                </c:pt>
                <c:pt idx="376">
                  <c:v>38.38903785</c:v>
                </c:pt>
                <c:pt idx="377">
                  <c:v>38.3825763</c:v>
                </c:pt>
                <c:pt idx="378">
                  <c:v>38.3761808</c:v>
                </c:pt>
                <c:pt idx="379">
                  <c:v>38.36974283</c:v>
                </c:pt>
                <c:pt idx="380">
                  <c:v>38.36322953</c:v>
                </c:pt>
                <c:pt idx="381">
                  <c:v>38.35671039</c:v>
                </c:pt>
                <c:pt idx="382">
                  <c:v>38.35015198</c:v>
                </c:pt>
                <c:pt idx="383">
                  <c:v>38.34367582</c:v>
                </c:pt>
                <c:pt idx="384">
                  <c:v>38.33718168</c:v>
                </c:pt>
                <c:pt idx="385">
                  <c:v>38.33057849</c:v>
                </c:pt>
                <c:pt idx="386">
                  <c:v>38.32382494</c:v>
                </c:pt>
                <c:pt idx="387">
                  <c:v>38.31710043</c:v>
                </c:pt>
                <c:pt idx="388">
                  <c:v>38.31035594</c:v>
                </c:pt>
                <c:pt idx="389">
                  <c:v>38.30364006</c:v>
                </c:pt>
                <c:pt idx="390">
                  <c:v>38.29700021</c:v>
                </c:pt>
                <c:pt idx="391">
                  <c:v>38.29037155</c:v>
                </c:pt>
                <c:pt idx="392">
                  <c:v>38.28381667</c:v>
                </c:pt>
                <c:pt idx="393">
                  <c:v>38.27729755</c:v>
                </c:pt>
                <c:pt idx="394">
                  <c:v>38.27075126</c:v>
                </c:pt>
                <c:pt idx="395">
                  <c:v>38.26424965</c:v>
                </c:pt>
                <c:pt idx="396">
                  <c:v>38.2579283</c:v>
                </c:pt>
                <c:pt idx="397">
                  <c:v>38.25182337</c:v>
                </c:pt>
                <c:pt idx="398">
                  <c:v>38.24573767</c:v>
                </c:pt>
                <c:pt idx="399">
                  <c:v>38.23964189</c:v>
                </c:pt>
                <c:pt idx="400">
                  <c:v>38.23355113</c:v>
                </c:pt>
                <c:pt idx="401">
                  <c:v>38.22773037</c:v>
                </c:pt>
                <c:pt idx="402">
                  <c:v>38.22207283</c:v>
                </c:pt>
                <c:pt idx="403">
                  <c:v>38.21639437</c:v>
                </c:pt>
                <c:pt idx="404">
                  <c:v>38.21073471</c:v>
                </c:pt>
                <c:pt idx="405">
                  <c:v>38.2051722</c:v>
                </c:pt>
                <c:pt idx="406">
                  <c:v>38.19968532</c:v>
                </c:pt>
                <c:pt idx="407">
                  <c:v>38.19411712</c:v>
                </c:pt>
                <c:pt idx="408">
                  <c:v>38.18859803</c:v>
                </c:pt>
                <c:pt idx="409">
                  <c:v>38.18310542</c:v>
                </c:pt>
                <c:pt idx="410">
                  <c:v>38.17741917</c:v>
                </c:pt>
                <c:pt idx="411">
                  <c:v>38.17169331</c:v>
                </c:pt>
                <c:pt idx="412">
                  <c:v>38.1660908</c:v>
                </c:pt>
                <c:pt idx="413">
                  <c:v>38.16051553</c:v>
                </c:pt>
                <c:pt idx="414">
                  <c:v>38.1549576</c:v>
                </c:pt>
                <c:pt idx="415">
                  <c:v>38.14936938</c:v>
                </c:pt>
                <c:pt idx="416">
                  <c:v>38.14374775</c:v>
                </c:pt>
                <c:pt idx="417">
                  <c:v>38.13794172</c:v>
                </c:pt>
                <c:pt idx="418">
                  <c:v>38.13222522</c:v>
                </c:pt>
                <c:pt idx="419">
                  <c:v>38.12645962</c:v>
                </c:pt>
                <c:pt idx="420">
                  <c:v>38.1205616</c:v>
                </c:pt>
                <c:pt idx="421">
                  <c:v>38.11462989</c:v>
                </c:pt>
                <c:pt idx="422">
                  <c:v>38.10881383</c:v>
                </c:pt>
                <c:pt idx="423">
                  <c:v>38.10295359</c:v>
                </c:pt>
                <c:pt idx="424">
                  <c:v>38.0969481</c:v>
                </c:pt>
                <c:pt idx="425">
                  <c:v>38.09118538</c:v>
                </c:pt>
                <c:pt idx="426">
                  <c:v>38.08543681</c:v>
                </c:pt>
                <c:pt idx="427">
                  <c:v>38.07956385</c:v>
                </c:pt>
                <c:pt idx="428">
                  <c:v>38.07377177</c:v>
                </c:pt>
                <c:pt idx="429">
                  <c:v>38.06810906</c:v>
                </c:pt>
                <c:pt idx="430">
                  <c:v>38.0623527</c:v>
                </c:pt>
                <c:pt idx="431">
                  <c:v>38.05663157</c:v>
                </c:pt>
                <c:pt idx="432">
                  <c:v>38.05107431</c:v>
                </c:pt>
                <c:pt idx="433">
                  <c:v>38.04540624</c:v>
                </c:pt>
                <c:pt idx="434">
                  <c:v>38.03966933</c:v>
                </c:pt>
                <c:pt idx="435">
                  <c:v>38.03399678</c:v>
                </c:pt>
                <c:pt idx="436">
                  <c:v>38.02823858</c:v>
                </c:pt>
                <c:pt idx="437">
                  <c:v>38.02231965</c:v>
                </c:pt>
                <c:pt idx="438">
                  <c:v>38.01606167</c:v>
                </c:pt>
                <c:pt idx="439">
                  <c:v>38.00959817</c:v>
                </c:pt>
                <c:pt idx="440">
                  <c:v>38.00305213</c:v>
                </c:pt>
                <c:pt idx="441">
                  <c:v>37.9967182</c:v>
                </c:pt>
                <c:pt idx="442">
                  <c:v>37.99031233</c:v>
                </c:pt>
                <c:pt idx="443">
                  <c:v>37.98372258</c:v>
                </c:pt>
                <c:pt idx="444">
                  <c:v>37.97704559</c:v>
                </c:pt>
                <c:pt idx="445">
                  <c:v>37.97034567</c:v>
                </c:pt>
                <c:pt idx="446">
                  <c:v>37.96357496</c:v>
                </c:pt>
                <c:pt idx="447">
                  <c:v>37.95683563</c:v>
                </c:pt>
                <c:pt idx="448">
                  <c:v>37.95010968</c:v>
                </c:pt>
                <c:pt idx="449">
                  <c:v>37.9434204</c:v>
                </c:pt>
                <c:pt idx="450">
                  <c:v>37.93668032</c:v>
                </c:pt>
                <c:pt idx="451">
                  <c:v>37.93002549</c:v>
                </c:pt>
                <c:pt idx="452">
                  <c:v>37.92332845</c:v>
                </c:pt>
                <c:pt idx="453">
                  <c:v>37.91672985</c:v>
                </c:pt>
                <c:pt idx="454">
                  <c:v>37.91018057</c:v>
                </c:pt>
                <c:pt idx="455">
                  <c:v>37.90368665</c:v>
                </c:pt>
                <c:pt idx="456">
                  <c:v>37.89718904</c:v>
                </c:pt>
                <c:pt idx="457">
                  <c:v>37.89059863</c:v>
                </c:pt>
                <c:pt idx="458">
                  <c:v>37.88403301</c:v>
                </c:pt>
                <c:pt idx="459">
                  <c:v>37.87748041</c:v>
                </c:pt>
                <c:pt idx="460">
                  <c:v>37.87103303</c:v>
                </c:pt>
                <c:pt idx="461">
                  <c:v>37.86457906</c:v>
                </c:pt>
                <c:pt idx="462">
                  <c:v>37.85811889</c:v>
                </c:pt>
                <c:pt idx="463">
                  <c:v>37.85161132</c:v>
                </c:pt>
                <c:pt idx="464">
                  <c:v>37.84521855</c:v>
                </c:pt>
                <c:pt idx="465">
                  <c:v>37.8387025</c:v>
                </c:pt>
                <c:pt idx="466">
                  <c:v>37.83218808</c:v>
                </c:pt>
                <c:pt idx="467">
                  <c:v>37.82578267</c:v>
                </c:pt>
                <c:pt idx="468">
                  <c:v>37.81936298</c:v>
                </c:pt>
                <c:pt idx="469">
                  <c:v>37.81284381</c:v>
                </c:pt>
                <c:pt idx="470">
                  <c:v>37.80633594</c:v>
                </c:pt>
                <c:pt idx="471">
                  <c:v>37.79983747</c:v>
                </c:pt>
                <c:pt idx="472">
                  <c:v>37.79339986</c:v>
                </c:pt>
                <c:pt idx="473">
                  <c:v>37.78698314</c:v>
                </c:pt>
                <c:pt idx="474">
                  <c:v>37.78066341</c:v>
                </c:pt>
                <c:pt idx="475">
                  <c:v>37.77456697</c:v>
                </c:pt>
                <c:pt idx="476">
                  <c:v>37.76861539</c:v>
                </c:pt>
                <c:pt idx="477">
                  <c:v>37.76239147</c:v>
                </c:pt>
                <c:pt idx="478">
                  <c:v>37.75625179</c:v>
                </c:pt>
                <c:pt idx="479">
                  <c:v>37.75055215</c:v>
                </c:pt>
                <c:pt idx="480">
                  <c:v>37.74511554</c:v>
                </c:pt>
                <c:pt idx="481">
                  <c:v>37.73970794</c:v>
                </c:pt>
                <c:pt idx="482">
                  <c:v>37.73408448</c:v>
                </c:pt>
                <c:pt idx="483">
                  <c:v>37.72805591</c:v>
                </c:pt>
                <c:pt idx="484">
                  <c:v>37.72151014</c:v>
                </c:pt>
                <c:pt idx="485">
                  <c:v>37.71475251</c:v>
                </c:pt>
                <c:pt idx="486">
                  <c:v>37.70813231</c:v>
                </c:pt>
                <c:pt idx="487">
                  <c:v>37.7020173</c:v>
                </c:pt>
                <c:pt idx="488">
                  <c:v>37.69975309</c:v>
                </c:pt>
                <c:pt idx="489">
                  <c:v>37.70168004</c:v>
                </c:pt>
                <c:pt idx="490">
                  <c:v>37.70741941</c:v>
                </c:pt>
                <c:pt idx="491">
                  <c:v>37.71372055</c:v>
                </c:pt>
                <c:pt idx="492">
                  <c:v>37.71970216</c:v>
                </c:pt>
                <c:pt idx="493">
                  <c:v>37.72523202</c:v>
                </c:pt>
                <c:pt idx="494">
                  <c:v>37.73061406</c:v>
                </c:pt>
                <c:pt idx="495">
                  <c:v>37.73593761</c:v>
                </c:pt>
                <c:pt idx="496">
                  <c:v>37.74106309</c:v>
                </c:pt>
                <c:pt idx="497">
                  <c:v>37.74484753</c:v>
                </c:pt>
                <c:pt idx="498">
                  <c:v>37.74527301</c:v>
                </c:pt>
                <c:pt idx="499">
                  <c:v>37.74272309</c:v>
                </c:pt>
                <c:pt idx="500">
                  <c:v>37.73809035</c:v>
                </c:pt>
                <c:pt idx="501">
                  <c:v>37.73322298</c:v>
                </c:pt>
                <c:pt idx="502">
                  <c:v>37.72853486</c:v>
                </c:pt>
                <c:pt idx="503">
                  <c:v>37.72395843</c:v>
                </c:pt>
                <c:pt idx="504">
                  <c:v>37.71936241</c:v>
                </c:pt>
                <c:pt idx="505">
                  <c:v>37.71493522</c:v>
                </c:pt>
                <c:pt idx="506">
                  <c:v>37.71042377</c:v>
                </c:pt>
                <c:pt idx="507">
                  <c:v>37.70634065</c:v>
                </c:pt>
                <c:pt idx="508">
                  <c:v>37.70233958</c:v>
                </c:pt>
                <c:pt idx="509">
                  <c:v>37.69837088</c:v>
                </c:pt>
                <c:pt idx="510">
                  <c:v>37.69481062</c:v>
                </c:pt>
                <c:pt idx="511">
                  <c:v>37.69276073</c:v>
                </c:pt>
                <c:pt idx="512">
                  <c:v>37.69312357</c:v>
                </c:pt>
                <c:pt idx="513">
                  <c:v>37.69522355</c:v>
                </c:pt>
                <c:pt idx="514">
                  <c:v>37.69678733</c:v>
                </c:pt>
                <c:pt idx="515">
                  <c:v>37.69726673</c:v>
                </c:pt>
                <c:pt idx="516">
                  <c:v>37.69820446</c:v>
                </c:pt>
                <c:pt idx="517">
                  <c:v>37.70198741</c:v>
                </c:pt>
                <c:pt idx="518">
                  <c:v>37.70718993</c:v>
                </c:pt>
                <c:pt idx="519">
                  <c:v>37.71222324</c:v>
                </c:pt>
                <c:pt idx="520">
                  <c:v>37.71635205</c:v>
                </c:pt>
                <c:pt idx="521">
                  <c:v>37.71916931</c:v>
                </c:pt>
                <c:pt idx="522">
                  <c:v>37.72089178</c:v>
                </c:pt>
                <c:pt idx="523">
                  <c:v>37.72200851</c:v>
                </c:pt>
                <c:pt idx="524">
                  <c:v>37.72223079</c:v>
                </c:pt>
                <c:pt idx="525">
                  <c:v>37.72214531</c:v>
                </c:pt>
                <c:pt idx="526">
                  <c:v>37.72129575</c:v>
                </c:pt>
                <c:pt idx="527">
                  <c:v>37.71927408</c:v>
                </c:pt>
                <c:pt idx="528">
                  <c:v>37.71621846</c:v>
                </c:pt>
                <c:pt idx="529">
                  <c:v>37.71206591</c:v>
                </c:pt>
                <c:pt idx="530">
                  <c:v>37.706977</c:v>
                </c:pt>
                <c:pt idx="531">
                  <c:v>37.70159493</c:v>
                </c:pt>
                <c:pt idx="532">
                  <c:v>37.69645298</c:v>
                </c:pt>
                <c:pt idx="533">
                  <c:v>37.69154625</c:v>
                </c:pt>
                <c:pt idx="534">
                  <c:v>37.68731185</c:v>
                </c:pt>
                <c:pt idx="535">
                  <c:v>37.68445058</c:v>
                </c:pt>
                <c:pt idx="536">
                  <c:v>37.68466251</c:v>
                </c:pt>
                <c:pt idx="537">
                  <c:v>37.68730888</c:v>
                </c:pt>
                <c:pt idx="538">
                  <c:v>37.69165019</c:v>
                </c:pt>
                <c:pt idx="539">
                  <c:v>37.69662189</c:v>
                </c:pt>
                <c:pt idx="540">
                  <c:v>37.70176347</c:v>
                </c:pt>
                <c:pt idx="541">
                  <c:v>37.70718687</c:v>
                </c:pt>
                <c:pt idx="542">
                  <c:v>37.71206555</c:v>
                </c:pt>
                <c:pt idx="543">
                  <c:v>37.71528918</c:v>
                </c:pt>
                <c:pt idx="544">
                  <c:v>37.71672684</c:v>
                </c:pt>
                <c:pt idx="545">
                  <c:v>37.71628027</c:v>
                </c:pt>
                <c:pt idx="546">
                  <c:v>37.71387483</c:v>
                </c:pt>
                <c:pt idx="547">
                  <c:v>37.70962257</c:v>
                </c:pt>
                <c:pt idx="548">
                  <c:v>37.70453132</c:v>
                </c:pt>
                <c:pt idx="549">
                  <c:v>37.69920001</c:v>
                </c:pt>
                <c:pt idx="550">
                  <c:v>37.69433617</c:v>
                </c:pt>
                <c:pt idx="551">
                  <c:v>37.69083653</c:v>
                </c:pt>
                <c:pt idx="552">
                  <c:v>37.68894708</c:v>
                </c:pt>
                <c:pt idx="553">
                  <c:v>37.688765</c:v>
                </c:pt>
                <c:pt idx="554">
                  <c:v>37.69044643</c:v>
                </c:pt>
                <c:pt idx="555">
                  <c:v>37.6937127</c:v>
                </c:pt>
                <c:pt idx="556">
                  <c:v>37.69792543</c:v>
                </c:pt>
                <c:pt idx="557">
                  <c:v>37.7027051</c:v>
                </c:pt>
                <c:pt idx="558">
                  <c:v>37.7081099</c:v>
                </c:pt>
                <c:pt idx="559">
                  <c:v>37.71377918</c:v>
                </c:pt>
                <c:pt idx="560">
                  <c:v>37.71847184</c:v>
                </c:pt>
                <c:pt idx="561">
                  <c:v>37.72152559</c:v>
                </c:pt>
                <c:pt idx="562">
                  <c:v>37.72224247</c:v>
                </c:pt>
                <c:pt idx="563">
                  <c:v>37.72047042</c:v>
                </c:pt>
                <c:pt idx="564">
                  <c:v>37.7170003</c:v>
                </c:pt>
                <c:pt idx="565">
                  <c:v>37.71253303</c:v>
                </c:pt>
                <c:pt idx="566">
                  <c:v>37.70741822</c:v>
                </c:pt>
                <c:pt idx="567">
                  <c:v>37.70189225</c:v>
                </c:pt>
                <c:pt idx="568">
                  <c:v>37.69640102</c:v>
                </c:pt>
                <c:pt idx="569">
                  <c:v>37.69124415</c:v>
                </c:pt>
                <c:pt idx="570">
                  <c:v>37.68687736</c:v>
                </c:pt>
                <c:pt idx="571">
                  <c:v>37.68341204</c:v>
                </c:pt>
                <c:pt idx="572">
                  <c:v>37.68227273</c:v>
                </c:pt>
                <c:pt idx="573">
                  <c:v>37.6829978</c:v>
                </c:pt>
                <c:pt idx="574">
                  <c:v>37.68634394</c:v>
                </c:pt>
                <c:pt idx="575">
                  <c:v>37.6909969</c:v>
                </c:pt>
                <c:pt idx="576">
                  <c:v>37.69621385</c:v>
                </c:pt>
                <c:pt idx="577">
                  <c:v>37.70159547</c:v>
                </c:pt>
                <c:pt idx="578">
                  <c:v>37.70683451</c:v>
                </c:pt>
                <c:pt idx="579">
                  <c:v>37.7117079</c:v>
                </c:pt>
                <c:pt idx="580">
                  <c:v>37.71602248</c:v>
                </c:pt>
                <c:pt idx="581">
                  <c:v>37.71974373</c:v>
                </c:pt>
                <c:pt idx="582">
                  <c:v>37.7222686</c:v>
                </c:pt>
                <c:pt idx="583">
                  <c:v>37.72301763</c:v>
                </c:pt>
                <c:pt idx="584">
                  <c:v>37.72217113</c:v>
                </c:pt>
                <c:pt idx="585">
                  <c:v>37.71948786</c:v>
                </c:pt>
                <c:pt idx="586">
                  <c:v>37.71503681</c:v>
                </c:pt>
                <c:pt idx="587">
                  <c:v>37.70980222</c:v>
                </c:pt>
                <c:pt idx="588">
                  <c:v>37.70450404</c:v>
                </c:pt>
                <c:pt idx="589">
                  <c:v>37.69913927</c:v>
                </c:pt>
                <c:pt idx="590">
                  <c:v>37.69442292</c:v>
                </c:pt>
                <c:pt idx="591">
                  <c:v>37.69104328</c:v>
                </c:pt>
                <c:pt idx="592">
                  <c:v>37.68981731</c:v>
                </c:pt>
                <c:pt idx="593">
                  <c:v>37.6910361</c:v>
                </c:pt>
                <c:pt idx="594">
                  <c:v>37.69409918</c:v>
                </c:pt>
                <c:pt idx="595">
                  <c:v>37.69848317</c:v>
                </c:pt>
                <c:pt idx="596">
                  <c:v>37.70371645</c:v>
                </c:pt>
                <c:pt idx="597">
                  <c:v>37.70925661</c:v>
                </c:pt>
                <c:pt idx="598">
                  <c:v>37.71466225</c:v>
                </c:pt>
                <c:pt idx="599">
                  <c:v>37.7188266</c:v>
                </c:pt>
                <c:pt idx="600">
                  <c:v>37.72121593</c:v>
                </c:pt>
                <c:pt idx="601">
                  <c:v>37.72221916</c:v>
                </c:pt>
                <c:pt idx="602">
                  <c:v>37.72285353</c:v>
                </c:pt>
                <c:pt idx="603">
                  <c:v>37.72283131</c:v>
                </c:pt>
                <c:pt idx="604">
                  <c:v>37.72083151</c:v>
                </c:pt>
                <c:pt idx="605">
                  <c:v>37.71731404</c:v>
                </c:pt>
                <c:pt idx="606">
                  <c:v>37.71247841</c:v>
                </c:pt>
                <c:pt idx="607">
                  <c:v>37.70701277</c:v>
                </c:pt>
                <c:pt idx="608">
                  <c:v>37.70121996</c:v>
                </c:pt>
                <c:pt idx="609">
                  <c:v>37.69574502</c:v>
                </c:pt>
                <c:pt idx="610">
                  <c:v>37.69215183</c:v>
                </c:pt>
                <c:pt idx="611">
                  <c:v>37.69227302</c:v>
                </c:pt>
                <c:pt idx="612">
                  <c:v>37.69531762</c:v>
                </c:pt>
                <c:pt idx="613">
                  <c:v>37.69933489</c:v>
                </c:pt>
                <c:pt idx="614">
                  <c:v>37.70412578</c:v>
                </c:pt>
                <c:pt idx="615">
                  <c:v>37.70928283</c:v>
                </c:pt>
                <c:pt idx="616">
                  <c:v>37.71467708</c:v>
                </c:pt>
                <c:pt idx="617">
                  <c:v>37.72019582</c:v>
                </c:pt>
                <c:pt idx="618">
                  <c:v>37.72559949</c:v>
                </c:pt>
                <c:pt idx="619">
                  <c:v>37.73111754</c:v>
                </c:pt>
                <c:pt idx="620">
                  <c:v>37.73665512</c:v>
                </c:pt>
                <c:pt idx="621">
                  <c:v>37.74144507</c:v>
                </c:pt>
                <c:pt idx="622">
                  <c:v>37.74424898</c:v>
                </c:pt>
                <c:pt idx="623">
                  <c:v>37.7433056</c:v>
                </c:pt>
                <c:pt idx="624">
                  <c:v>37.74015023</c:v>
                </c:pt>
                <c:pt idx="625">
                  <c:v>37.73525592</c:v>
                </c:pt>
                <c:pt idx="626">
                  <c:v>37.72977901</c:v>
                </c:pt>
                <c:pt idx="627">
                  <c:v>37.72376941</c:v>
                </c:pt>
                <c:pt idx="628">
                  <c:v>37.71767439</c:v>
                </c:pt>
                <c:pt idx="629">
                  <c:v>37.71194655</c:v>
                </c:pt>
                <c:pt idx="630">
                  <c:v>37.70692402</c:v>
                </c:pt>
                <c:pt idx="631">
                  <c:v>37.70274982</c:v>
                </c:pt>
                <c:pt idx="632">
                  <c:v>37.70002614</c:v>
                </c:pt>
                <c:pt idx="633">
                  <c:v>37.69941437</c:v>
                </c:pt>
                <c:pt idx="634">
                  <c:v>37.70127374</c:v>
                </c:pt>
                <c:pt idx="635">
                  <c:v>37.70502744</c:v>
                </c:pt>
                <c:pt idx="636">
                  <c:v>37.70983334</c:v>
                </c:pt>
                <c:pt idx="637">
                  <c:v>37.71525114</c:v>
                </c:pt>
                <c:pt idx="638">
                  <c:v>37.72087778</c:v>
                </c:pt>
                <c:pt idx="639">
                  <c:v>37.72647306</c:v>
                </c:pt>
                <c:pt idx="640">
                  <c:v>37.73178037</c:v>
                </c:pt>
                <c:pt idx="641">
                  <c:v>37.73593304</c:v>
                </c:pt>
                <c:pt idx="642">
                  <c:v>37.73703889</c:v>
                </c:pt>
                <c:pt idx="643">
                  <c:v>37.73434733</c:v>
                </c:pt>
                <c:pt idx="644">
                  <c:v>37.72970112</c:v>
                </c:pt>
                <c:pt idx="645">
                  <c:v>37.72375276</c:v>
                </c:pt>
                <c:pt idx="646">
                  <c:v>37.71704161</c:v>
                </c:pt>
                <c:pt idx="647">
                  <c:v>37.71016966</c:v>
                </c:pt>
                <c:pt idx="648">
                  <c:v>37.7035248</c:v>
                </c:pt>
                <c:pt idx="649">
                  <c:v>37.69703858</c:v>
                </c:pt>
                <c:pt idx="650">
                  <c:v>37.69030622</c:v>
                </c:pt>
                <c:pt idx="651">
                  <c:v>37.68344895</c:v>
                </c:pt>
                <c:pt idx="652">
                  <c:v>37.67679542</c:v>
                </c:pt>
                <c:pt idx="653">
                  <c:v>37.67040381</c:v>
                </c:pt>
                <c:pt idx="654">
                  <c:v>37.66372803</c:v>
                </c:pt>
                <c:pt idx="655">
                  <c:v>37.65654878</c:v>
                </c:pt>
                <c:pt idx="656">
                  <c:v>37.64913693</c:v>
                </c:pt>
                <c:pt idx="657">
                  <c:v>37.64173742</c:v>
                </c:pt>
                <c:pt idx="658">
                  <c:v>37.63429008</c:v>
                </c:pt>
                <c:pt idx="659">
                  <c:v>37.62684467</c:v>
                </c:pt>
                <c:pt idx="660">
                  <c:v>37.61947129</c:v>
                </c:pt>
                <c:pt idx="661">
                  <c:v>37.61236867</c:v>
                </c:pt>
                <c:pt idx="662">
                  <c:v>37.60511532</c:v>
                </c:pt>
                <c:pt idx="663">
                  <c:v>37.59795006</c:v>
                </c:pt>
                <c:pt idx="664">
                  <c:v>37.59082389</c:v>
                </c:pt>
                <c:pt idx="665">
                  <c:v>37.58392975</c:v>
                </c:pt>
                <c:pt idx="666">
                  <c:v>37.57719692</c:v>
                </c:pt>
                <c:pt idx="667">
                  <c:v>37.57068266</c:v>
                </c:pt>
                <c:pt idx="668">
                  <c:v>37.56417393</c:v>
                </c:pt>
                <c:pt idx="669">
                  <c:v>37.55754029</c:v>
                </c:pt>
                <c:pt idx="670">
                  <c:v>37.55068189</c:v>
                </c:pt>
                <c:pt idx="671">
                  <c:v>37.54390388</c:v>
                </c:pt>
                <c:pt idx="672">
                  <c:v>37.53741898</c:v>
                </c:pt>
                <c:pt idx="673">
                  <c:v>37.53145356</c:v>
                </c:pt>
                <c:pt idx="674">
                  <c:v>37.52549596</c:v>
                </c:pt>
                <c:pt idx="675">
                  <c:v>37.5195098</c:v>
                </c:pt>
                <c:pt idx="676">
                  <c:v>37.51378765</c:v>
                </c:pt>
                <c:pt idx="677">
                  <c:v>37.50830867</c:v>
                </c:pt>
                <c:pt idx="678">
                  <c:v>37.5030787</c:v>
                </c:pt>
                <c:pt idx="679">
                  <c:v>37.49775785</c:v>
                </c:pt>
                <c:pt idx="680">
                  <c:v>37.49231419</c:v>
                </c:pt>
                <c:pt idx="681">
                  <c:v>37.48695963</c:v>
                </c:pt>
                <c:pt idx="682">
                  <c:v>37.48203321</c:v>
                </c:pt>
                <c:pt idx="683">
                  <c:v>37.47680012</c:v>
                </c:pt>
                <c:pt idx="684">
                  <c:v>37.47075845</c:v>
                </c:pt>
                <c:pt idx="685">
                  <c:v>37.46449</c:v>
                </c:pt>
                <c:pt idx="686">
                  <c:v>37.45813619</c:v>
                </c:pt>
                <c:pt idx="687">
                  <c:v>37.45162139</c:v>
                </c:pt>
                <c:pt idx="688">
                  <c:v>37.44557874</c:v>
                </c:pt>
                <c:pt idx="689">
                  <c:v>37.43976891</c:v>
                </c:pt>
                <c:pt idx="690">
                  <c:v>37.43386766</c:v>
                </c:pt>
                <c:pt idx="691">
                  <c:v>37.42755954</c:v>
                </c:pt>
                <c:pt idx="692">
                  <c:v>37.42120543</c:v>
                </c:pt>
                <c:pt idx="693">
                  <c:v>37.41504258</c:v>
                </c:pt>
                <c:pt idx="694">
                  <c:v>37.40896369</c:v>
                </c:pt>
                <c:pt idx="695">
                  <c:v>37.40259507</c:v>
                </c:pt>
                <c:pt idx="696">
                  <c:v>37.39543597</c:v>
                </c:pt>
                <c:pt idx="697">
                  <c:v>37.38829902</c:v>
                </c:pt>
                <c:pt idx="698">
                  <c:v>37.3820502</c:v>
                </c:pt>
                <c:pt idx="699">
                  <c:v>37.37690857</c:v>
                </c:pt>
                <c:pt idx="700">
                  <c:v>37.37299432</c:v>
                </c:pt>
                <c:pt idx="701">
                  <c:v>37.37052571</c:v>
                </c:pt>
                <c:pt idx="702">
                  <c:v>37.37069961</c:v>
                </c:pt>
                <c:pt idx="703">
                  <c:v>37.37404308</c:v>
                </c:pt>
                <c:pt idx="704">
                  <c:v>37.38045862</c:v>
                </c:pt>
                <c:pt idx="705">
                  <c:v>37.3871696</c:v>
                </c:pt>
                <c:pt idx="706">
                  <c:v>37.39365686</c:v>
                </c:pt>
                <c:pt idx="707">
                  <c:v>37.39940724</c:v>
                </c:pt>
                <c:pt idx="708">
                  <c:v>37.40403968</c:v>
                </c:pt>
                <c:pt idx="709">
                  <c:v>37.40739058</c:v>
                </c:pt>
                <c:pt idx="710">
                  <c:v>37.40976294</c:v>
                </c:pt>
                <c:pt idx="711">
                  <c:v>37.41156648</c:v>
                </c:pt>
                <c:pt idx="712">
                  <c:v>37.41327968</c:v>
                </c:pt>
                <c:pt idx="713">
                  <c:v>37.41381282</c:v>
                </c:pt>
                <c:pt idx="714">
                  <c:v>37.41238221</c:v>
                </c:pt>
                <c:pt idx="715">
                  <c:v>37.40873</c:v>
                </c:pt>
                <c:pt idx="716">
                  <c:v>37.40299599</c:v>
                </c:pt>
                <c:pt idx="717">
                  <c:v>37.39605696</c:v>
                </c:pt>
                <c:pt idx="718">
                  <c:v>37.38883222</c:v>
                </c:pt>
                <c:pt idx="719">
                  <c:v>37.38267887</c:v>
                </c:pt>
                <c:pt idx="720">
                  <c:v>37.37853264</c:v>
                </c:pt>
                <c:pt idx="721">
                  <c:v>37.37759744</c:v>
                </c:pt>
                <c:pt idx="722">
                  <c:v>37.3797978</c:v>
                </c:pt>
                <c:pt idx="723">
                  <c:v>37.3851468</c:v>
                </c:pt>
                <c:pt idx="724">
                  <c:v>37.391882</c:v>
                </c:pt>
                <c:pt idx="725">
                  <c:v>37.39840218</c:v>
                </c:pt>
                <c:pt idx="726">
                  <c:v>37.40309495</c:v>
                </c:pt>
                <c:pt idx="727">
                  <c:v>37.40518379</c:v>
                </c:pt>
                <c:pt idx="728">
                  <c:v>37.40331253</c:v>
                </c:pt>
                <c:pt idx="729">
                  <c:v>37.39919897</c:v>
                </c:pt>
                <c:pt idx="730">
                  <c:v>37.39366509</c:v>
                </c:pt>
                <c:pt idx="731">
                  <c:v>37.38688003</c:v>
                </c:pt>
                <c:pt idx="732">
                  <c:v>37.37998772</c:v>
                </c:pt>
                <c:pt idx="733">
                  <c:v>37.37387598</c:v>
                </c:pt>
                <c:pt idx="734">
                  <c:v>37.36935037</c:v>
                </c:pt>
                <c:pt idx="735">
                  <c:v>37.36683167</c:v>
                </c:pt>
                <c:pt idx="736">
                  <c:v>37.36750155</c:v>
                </c:pt>
                <c:pt idx="737">
                  <c:v>37.37096181</c:v>
                </c:pt>
                <c:pt idx="738">
                  <c:v>37.37623901</c:v>
                </c:pt>
                <c:pt idx="739">
                  <c:v>37.3824106</c:v>
                </c:pt>
                <c:pt idx="740">
                  <c:v>37.38883832</c:v>
                </c:pt>
                <c:pt idx="741">
                  <c:v>37.39520728</c:v>
                </c:pt>
                <c:pt idx="742">
                  <c:v>37.40133241</c:v>
                </c:pt>
                <c:pt idx="743">
                  <c:v>37.40661861</c:v>
                </c:pt>
                <c:pt idx="744">
                  <c:v>37.41050394</c:v>
                </c:pt>
                <c:pt idx="745">
                  <c:v>37.41283042</c:v>
                </c:pt>
                <c:pt idx="746">
                  <c:v>37.41349301</c:v>
                </c:pt>
                <c:pt idx="747">
                  <c:v>37.41234053</c:v>
                </c:pt>
                <c:pt idx="748">
                  <c:v>37.40875583</c:v>
                </c:pt>
                <c:pt idx="749">
                  <c:v>37.40334141</c:v>
                </c:pt>
                <c:pt idx="750">
                  <c:v>37.39630722</c:v>
                </c:pt>
                <c:pt idx="751">
                  <c:v>37.39070771</c:v>
                </c:pt>
                <c:pt idx="752">
                  <c:v>37.38833433</c:v>
                </c:pt>
                <c:pt idx="753">
                  <c:v>37.39021962</c:v>
                </c:pt>
                <c:pt idx="754">
                  <c:v>37.39510788</c:v>
                </c:pt>
                <c:pt idx="755">
                  <c:v>37.40157044</c:v>
                </c:pt>
                <c:pt idx="756">
                  <c:v>37.4080743</c:v>
                </c:pt>
                <c:pt idx="757">
                  <c:v>37.41288042</c:v>
                </c:pt>
                <c:pt idx="758">
                  <c:v>37.41544632</c:v>
                </c:pt>
                <c:pt idx="759">
                  <c:v>37.41513573</c:v>
                </c:pt>
                <c:pt idx="760">
                  <c:v>37.41138689</c:v>
                </c:pt>
                <c:pt idx="761">
                  <c:v>37.40511426</c:v>
                </c:pt>
                <c:pt idx="762">
                  <c:v>37.39816774</c:v>
                </c:pt>
                <c:pt idx="763">
                  <c:v>37.3913014</c:v>
                </c:pt>
                <c:pt idx="764">
                  <c:v>37.38490372</c:v>
                </c:pt>
                <c:pt idx="765">
                  <c:v>37.3798386</c:v>
                </c:pt>
                <c:pt idx="766">
                  <c:v>37.37655211</c:v>
                </c:pt>
                <c:pt idx="767">
                  <c:v>37.37692487</c:v>
                </c:pt>
                <c:pt idx="768">
                  <c:v>37.38013894</c:v>
                </c:pt>
                <c:pt idx="769">
                  <c:v>37.38584662</c:v>
                </c:pt>
                <c:pt idx="770">
                  <c:v>37.39267153</c:v>
                </c:pt>
                <c:pt idx="771">
                  <c:v>37.39935458</c:v>
                </c:pt>
                <c:pt idx="772">
                  <c:v>37.40553623</c:v>
                </c:pt>
                <c:pt idx="773">
                  <c:v>37.41075265</c:v>
                </c:pt>
                <c:pt idx="774">
                  <c:v>37.41444868</c:v>
                </c:pt>
                <c:pt idx="775">
                  <c:v>37.41669804</c:v>
                </c:pt>
                <c:pt idx="776">
                  <c:v>37.41713123</c:v>
                </c:pt>
                <c:pt idx="777">
                  <c:v>37.41511207</c:v>
                </c:pt>
                <c:pt idx="778">
                  <c:v>37.41048582</c:v>
                </c:pt>
                <c:pt idx="779">
                  <c:v>37.40390608</c:v>
                </c:pt>
                <c:pt idx="780">
                  <c:v>37.39673469</c:v>
                </c:pt>
                <c:pt idx="781">
                  <c:v>37.39042425</c:v>
                </c:pt>
                <c:pt idx="782">
                  <c:v>37.38602167</c:v>
                </c:pt>
                <c:pt idx="783">
                  <c:v>37.38447498</c:v>
                </c:pt>
                <c:pt idx="784">
                  <c:v>37.38560261</c:v>
                </c:pt>
                <c:pt idx="785">
                  <c:v>37.3889299</c:v>
                </c:pt>
                <c:pt idx="786">
                  <c:v>37.3942136</c:v>
                </c:pt>
                <c:pt idx="787">
                  <c:v>37.40059749</c:v>
                </c:pt>
                <c:pt idx="788">
                  <c:v>37.40743872</c:v>
                </c:pt>
                <c:pt idx="789">
                  <c:v>37.41434736</c:v>
                </c:pt>
                <c:pt idx="790">
                  <c:v>37.42064319</c:v>
                </c:pt>
                <c:pt idx="791">
                  <c:v>37.42595875</c:v>
                </c:pt>
                <c:pt idx="792">
                  <c:v>37.43023355</c:v>
                </c:pt>
                <c:pt idx="793">
                  <c:v>37.4332978</c:v>
                </c:pt>
                <c:pt idx="794">
                  <c:v>37.43473855</c:v>
                </c:pt>
                <c:pt idx="795">
                  <c:v>37.4348016</c:v>
                </c:pt>
                <c:pt idx="796">
                  <c:v>37.43340123</c:v>
                </c:pt>
                <c:pt idx="797">
                  <c:v>37.42927997</c:v>
                </c:pt>
                <c:pt idx="798">
                  <c:v>37.42370889</c:v>
                </c:pt>
                <c:pt idx="799">
                  <c:v>37.41684112</c:v>
                </c:pt>
                <c:pt idx="800">
                  <c:v>37.41034373</c:v>
                </c:pt>
                <c:pt idx="801">
                  <c:v>37.40500975</c:v>
                </c:pt>
                <c:pt idx="802">
                  <c:v>37.40245919</c:v>
                </c:pt>
                <c:pt idx="803">
                  <c:v>37.40442272</c:v>
                </c:pt>
                <c:pt idx="804">
                  <c:v>37.41038412</c:v>
                </c:pt>
                <c:pt idx="805">
                  <c:v>37.41749667</c:v>
                </c:pt>
                <c:pt idx="806">
                  <c:v>37.42376273</c:v>
                </c:pt>
                <c:pt idx="807">
                  <c:v>37.42849949</c:v>
                </c:pt>
                <c:pt idx="808">
                  <c:v>37.4317709</c:v>
                </c:pt>
                <c:pt idx="809">
                  <c:v>37.43065472</c:v>
                </c:pt>
                <c:pt idx="810">
                  <c:v>37.42636581</c:v>
                </c:pt>
                <c:pt idx="811">
                  <c:v>37.42039596</c:v>
                </c:pt>
                <c:pt idx="812">
                  <c:v>37.41368749</c:v>
                </c:pt>
                <c:pt idx="813">
                  <c:v>37.40732128</c:v>
                </c:pt>
                <c:pt idx="814">
                  <c:v>37.40206369</c:v>
                </c:pt>
                <c:pt idx="815">
                  <c:v>37.3986442</c:v>
                </c:pt>
                <c:pt idx="816">
                  <c:v>37.39761781</c:v>
                </c:pt>
                <c:pt idx="817">
                  <c:v>37.39908774</c:v>
                </c:pt>
                <c:pt idx="818">
                  <c:v>37.40469301</c:v>
                </c:pt>
                <c:pt idx="819">
                  <c:v>37.41130359</c:v>
                </c:pt>
                <c:pt idx="820">
                  <c:v>37.41721064</c:v>
                </c:pt>
                <c:pt idx="821">
                  <c:v>37.42095454</c:v>
                </c:pt>
                <c:pt idx="822">
                  <c:v>37.42163991</c:v>
                </c:pt>
                <c:pt idx="823">
                  <c:v>37.4196263</c:v>
                </c:pt>
                <c:pt idx="824">
                  <c:v>37.41471954</c:v>
                </c:pt>
                <c:pt idx="825">
                  <c:v>37.40858403</c:v>
                </c:pt>
                <c:pt idx="826">
                  <c:v>37.40266499</c:v>
                </c:pt>
                <c:pt idx="827">
                  <c:v>37.39882451</c:v>
                </c:pt>
                <c:pt idx="828">
                  <c:v>37.39871195</c:v>
                </c:pt>
                <c:pt idx="829">
                  <c:v>37.40166548</c:v>
                </c:pt>
                <c:pt idx="830">
                  <c:v>37.40782606</c:v>
                </c:pt>
                <c:pt idx="831">
                  <c:v>37.41404983</c:v>
                </c:pt>
                <c:pt idx="832">
                  <c:v>37.41899032</c:v>
                </c:pt>
                <c:pt idx="833">
                  <c:v>37.4225519</c:v>
                </c:pt>
                <c:pt idx="834">
                  <c:v>37.42443337</c:v>
                </c:pt>
                <c:pt idx="835">
                  <c:v>37.42439855</c:v>
                </c:pt>
                <c:pt idx="836">
                  <c:v>37.42114569</c:v>
                </c:pt>
                <c:pt idx="837">
                  <c:v>37.41549729</c:v>
                </c:pt>
                <c:pt idx="838">
                  <c:v>37.40917533</c:v>
                </c:pt>
                <c:pt idx="839">
                  <c:v>37.40353874</c:v>
                </c:pt>
                <c:pt idx="840">
                  <c:v>37.39864487</c:v>
                </c:pt>
                <c:pt idx="841">
                  <c:v>37.39446098</c:v>
                </c:pt>
                <c:pt idx="842">
                  <c:v>37.39091572</c:v>
                </c:pt>
                <c:pt idx="843">
                  <c:v>37.38904768</c:v>
                </c:pt>
                <c:pt idx="844">
                  <c:v>37.3903297</c:v>
                </c:pt>
                <c:pt idx="845">
                  <c:v>37.39423081</c:v>
                </c:pt>
                <c:pt idx="846">
                  <c:v>37.39934371</c:v>
                </c:pt>
                <c:pt idx="847">
                  <c:v>37.40493515</c:v>
                </c:pt>
                <c:pt idx="848">
                  <c:v>37.41017249</c:v>
                </c:pt>
                <c:pt idx="849">
                  <c:v>37.41461059</c:v>
                </c:pt>
                <c:pt idx="850">
                  <c:v>37.41903944</c:v>
                </c:pt>
                <c:pt idx="851">
                  <c:v>37.42333752</c:v>
                </c:pt>
                <c:pt idx="852">
                  <c:v>37.42762853</c:v>
                </c:pt>
                <c:pt idx="853">
                  <c:v>37.43108848</c:v>
                </c:pt>
                <c:pt idx="854">
                  <c:v>37.4320406</c:v>
                </c:pt>
                <c:pt idx="855">
                  <c:v>37.42990627</c:v>
                </c:pt>
                <c:pt idx="856">
                  <c:v>37.4258114</c:v>
                </c:pt>
                <c:pt idx="857">
                  <c:v>37.42124822</c:v>
                </c:pt>
                <c:pt idx="858">
                  <c:v>37.41696449</c:v>
                </c:pt>
                <c:pt idx="859">
                  <c:v>37.41304467</c:v>
                </c:pt>
                <c:pt idx="860">
                  <c:v>37.40907094</c:v>
                </c:pt>
                <c:pt idx="861">
                  <c:v>37.40502668</c:v>
                </c:pt>
                <c:pt idx="862">
                  <c:v>37.40101746</c:v>
                </c:pt>
                <c:pt idx="863">
                  <c:v>37.39719648</c:v>
                </c:pt>
                <c:pt idx="864">
                  <c:v>37.39406915</c:v>
                </c:pt>
                <c:pt idx="865">
                  <c:v>37.39249508</c:v>
                </c:pt>
                <c:pt idx="866">
                  <c:v>37.39382402</c:v>
                </c:pt>
                <c:pt idx="867">
                  <c:v>37.39837477</c:v>
                </c:pt>
                <c:pt idx="868">
                  <c:v>37.40425528</c:v>
                </c:pt>
                <c:pt idx="869">
                  <c:v>37.40941206</c:v>
                </c:pt>
                <c:pt idx="870">
                  <c:v>37.41482748</c:v>
                </c:pt>
                <c:pt idx="871">
                  <c:v>37.42029391</c:v>
                </c:pt>
                <c:pt idx="872">
                  <c:v>37.42538802</c:v>
                </c:pt>
                <c:pt idx="873">
                  <c:v>37.43054354</c:v>
                </c:pt>
                <c:pt idx="874">
                  <c:v>37.43619987</c:v>
                </c:pt>
                <c:pt idx="875">
                  <c:v>37.44216022</c:v>
                </c:pt>
                <c:pt idx="876">
                  <c:v>37.44824913</c:v>
                </c:pt>
                <c:pt idx="877">
                  <c:v>37.4541941</c:v>
                </c:pt>
                <c:pt idx="878">
                  <c:v>37.45988445</c:v>
                </c:pt>
                <c:pt idx="879">
                  <c:v>37.46515542</c:v>
                </c:pt>
                <c:pt idx="880">
                  <c:v>37.47027652</c:v>
                </c:pt>
                <c:pt idx="881">
                  <c:v>37.47509134</c:v>
                </c:pt>
                <c:pt idx="882">
                  <c:v>37.48000441</c:v>
                </c:pt>
                <c:pt idx="883">
                  <c:v>37.48423994</c:v>
                </c:pt>
                <c:pt idx="884">
                  <c:v>37.48789273</c:v>
                </c:pt>
                <c:pt idx="885">
                  <c:v>37.491151</c:v>
                </c:pt>
                <c:pt idx="886">
                  <c:v>37.49469996</c:v>
                </c:pt>
                <c:pt idx="887">
                  <c:v>37.49922829</c:v>
                </c:pt>
                <c:pt idx="888">
                  <c:v>37.50499042</c:v>
                </c:pt>
                <c:pt idx="889">
                  <c:v>37.51118078</c:v>
                </c:pt>
                <c:pt idx="890">
                  <c:v>37.51731479</c:v>
                </c:pt>
                <c:pt idx="891">
                  <c:v>37.52274921</c:v>
                </c:pt>
                <c:pt idx="892">
                  <c:v>37.52755491</c:v>
                </c:pt>
                <c:pt idx="893">
                  <c:v>37.53199118</c:v>
                </c:pt>
                <c:pt idx="894">
                  <c:v>37.5357847</c:v>
                </c:pt>
                <c:pt idx="895">
                  <c:v>37.53908618</c:v>
                </c:pt>
                <c:pt idx="896">
                  <c:v>37.54233555</c:v>
                </c:pt>
                <c:pt idx="897">
                  <c:v>37.54599815</c:v>
                </c:pt>
                <c:pt idx="898">
                  <c:v>37.54947049</c:v>
                </c:pt>
                <c:pt idx="899">
                  <c:v>37.55228023</c:v>
                </c:pt>
                <c:pt idx="900">
                  <c:v>37.55507728</c:v>
                </c:pt>
                <c:pt idx="901">
                  <c:v>37.55799026</c:v>
                </c:pt>
                <c:pt idx="902">
                  <c:v>37.5608633</c:v>
                </c:pt>
                <c:pt idx="903">
                  <c:v>37.56407148</c:v>
                </c:pt>
                <c:pt idx="904">
                  <c:v>37.56719333</c:v>
                </c:pt>
                <c:pt idx="905">
                  <c:v>37.56966461</c:v>
                </c:pt>
                <c:pt idx="906">
                  <c:v>37.57225311</c:v>
                </c:pt>
                <c:pt idx="907">
                  <c:v>37.57541629</c:v>
                </c:pt>
                <c:pt idx="908">
                  <c:v>37.57863889</c:v>
                </c:pt>
                <c:pt idx="909">
                  <c:v>37.58185402</c:v>
                </c:pt>
                <c:pt idx="910">
                  <c:v>37.58420089</c:v>
                </c:pt>
                <c:pt idx="911">
                  <c:v>37.58594587</c:v>
                </c:pt>
                <c:pt idx="912">
                  <c:v>37.58709487</c:v>
                </c:pt>
                <c:pt idx="913">
                  <c:v>37.58727694</c:v>
                </c:pt>
                <c:pt idx="914">
                  <c:v>37.58627232</c:v>
                </c:pt>
                <c:pt idx="915">
                  <c:v>37.58439694</c:v>
                </c:pt>
                <c:pt idx="916">
                  <c:v>37.58178201</c:v>
                </c:pt>
                <c:pt idx="917">
                  <c:v>37.57881105</c:v>
                </c:pt>
                <c:pt idx="918">
                  <c:v>37.57571168</c:v>
                </c:pt>
                <c:pt idx="919">
                  <c:v>37.57264447</c:v>
                </c:pt>
                <c:pt idx="920">
                  <c:v>37.56960656</c:v>
                </c:pt>
                <c:pt idx="921">
                  <c:v>37.56657773</c:v>
                </c:pt>
                <c:pt idx="922">
                  <c:v>37.56366289</c:v>
                </c:pt>
                <c:pt idx="923">
                  <c:v>37.56085882</c:v>
                </c:pt>
                <c:pt idx="924">
                  <c:v>37.55756189</c:v>
                </c:pt>
                <c:pt idx="925">
                  <c:v>37.55349336</c:v>
                </c:pt>
                <c:pt idx="926">
                  <c:v>37.54897467</c:v>
                </c:pt>
                <c:pt idx="927">
                  <c:v>37.54449148</c:v>
                </c:pt>
                <c:pt idx="928">
                  <c:v>37.5400387</c:v>
                </c:pt>
                <c:pt idx="929">
                  <c:v>37.53571798</c:v>
                </c:pt>
                <c:pt idx="930">
                  <c:v>37.53160283</c:v>
                </c:pt>
                <c:pt idx="931">
                  <c:v>37.52753954</c:v>
                </c:pt>
                <c:pt idx="932">
                  <c:v>37.52342168</c:v>
                </c:pt>
                <c:pt idx="933">
                  <c:v>37.51929852</c:v>
                </c:pt>
                <c:pt idx="934">
                  <c:v>37.51538921</c:v>
                </c:pt>
                <c:pt idx="935">
                  <c:v>37.51157974</c:v>
                </c:pt>
                <c:pt idx="936">
                  <c:v>37.50774656</c:v>
                </c:pt>
                <c:pt idx="937">
                  <c:v>37.505452</c:v>
                </c:pt>
                <c:pt idx="938">
                  <c:v>37.505452</c:v>
                </c:pt>
                <c:pt idx="939">
                  <c:v>37.505452</c:v>
                </c:pt>
                <c:pt idx="940">
                  <c:v>37.505452</c:v>
                </c:pt>
              </c:numCache>
            </c:numRef>
          </c:yVal>
          <c:smooth val="0"/>
        </c:ser>
        <c:axId val="7958909"/>
        <c:axId val="4521318"/>
      </c:scatterChart>
      <c:valAx>
        <c:axId val="7958909"/>
        <c:scaling>
          <c:orientation val="minMax"/>
          <c:max val="-76.4"/>
          <c:min val="-77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21318"/>
        <c:crosses val="autoZero"/>
        <c:crossBetween val="midCat"/>
        <c:dispUnits/>
      </c:valAx>
      <c:valAx>
        <c:axId val="452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958909"/>
        <c:crossesAt val="-77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Data!$X$712:$X$868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0.18500000000000003</c:v>
                </c:pt>
                <c:pt idx="8">
                  <c:v>0.18500000000000003</c:v>
                </c:pt>
                <c:pt idx="9">
                  <c:v>0.18500000000000003</c:v>
                </c:pt>
                <c:pt idx="10">
                  <c:v>0.18500000000000003</c:v>
                </c:pt>
                <c:pt idx="11">
                  <c:v>0.18500000000000003</c:v>
                </c:pt>
                <c:pt idx="12">
                  <c:v>0.18500000000000003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0.18500000000000003</c:v>
                </c:pt>
                <c:pt idx="19">
                  <c:v>0.18500000000000003</c:v>
                </c:pt>
                <c:pt idx="20">
                  <c:v>0.18500000000000003</c:v>
                </c:pt>
                <c:pt idx="21">
                  <c:v>0.18500000000000003</c:v>
                </c:pt>
                <c:pt idx="22">
                  <c:v>0.18500000000000003</c:v>
                </c:pt>
                <c:pt idx="23">
                  <c:v>0.37000000000000005</c:v>
                </c:pt>
                <c:pt idx="24">
                  <c:v>0.18500000000000003</c:v>
                </c:pt>
                <c:pt idx="25">
                  <c:v>0.18500000000000003</c:v>
                </c:pt>
                <c:pt idx="26">
                  <c:v>0.37000000000000005</c:v>
                </c:pt>
                <c:pt idx="27">
                  <c:v>0.37000000000000005</c:v>
                </c:pt>
                <c:pt idx="28">
                  <c:v>0.37000000000000005</c:v>
                </c:pt>
                <c:pt idx="29">
                  <c:v>0.18500000000000003</c:v>
                </c:pt>
                <c:pt idx="30">
                  <c:v>0.18500000000000003</c:v>
                </c:pt>
                <c:pt idx="31">
                  <c:v>0.18500000000000003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0.18500000000000003</c:v>
                </c:pt>
                <c:pt idx="38">
                  <c:v>0.37000000000000005</c:v>
                </c:pt>
                <c:pt idx="39">
                  <c:v>0.37000000000000005</c:v>
                </c:pt>
                <c:pt idx="40">
                  <c:v>0.37000000000000005</c:v>
                </c:pt>
                <c:pt idx="41">
                  <c:v>0.555</c:v>
                </c:pt>
                <c:pt idx="42">
                  <c:v>0.555</c:v>
                </c:pt>
                <c:pt idx="43">
                  <c:v>0.555</c:v>
                </c:pt>
                <c:pt idx="44">
                  <c:v>0.37000000000000005</c:v>
                </c:pt>
                <c:pt idx="45">
                  <c:v>0.555</c:v>
                </c:pt>
                <c:pt idx="46">
                  <c:v>0.7400000000000001</c:v>
                </c:pt>
                <c:pt idx="47">
                  <c:v>0.555</c:v>
                </c:pt>
                <c:pt idx="48">
                  <c:v>0.555</c:v>
                </c:pt>
                <c:pt idx="49">
                  <c:v>0.37000000000000005</c:v>
                </c:pt>
                <c:pt idx="50">
                  <c:v>0.37000000000000005</c:v>
                </c:pt>
                <c:pt idx="51">
                  <c:v>0.18500000000000003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0.18500000000000003</c:v>
                </c:pt>
                <c:pt idx="81">
                  <c:v>0.18500000000000003</c:v>
                </c:pt>
                <c:pt idx="82">
                  <c:v>0.37000000000000005</c:v>
                </c:pt>
                <c:pt idx="83">
                  <c:v>0.37000000000000005</c:v>
                </c:pt>
                <c:pt idx="84">
                  <c:v>0.555</c:v>
                </c:pt>
                <c:pt idx="85">
                  <c:v>0.555</c:v>
                </c:pt>
                <c:pt idx="86">
                  <c:v>0.555</c:v>
                </c:pt>
                <c:pt idx="87">
                  <c:v>0.7400000000000001</c:v>
                </c:pt>
                <c:pt idx="88">
                  <c:v>0.7400000000000001</c:v>
                </c:pt>
                <c:pt idx="89">
                  <c:v>0.9250000000000002</c:v>
                </c:pt>
                <c:pt idx="90">
                  <c:v>0.9250000000000002</c:v>
                </c:pt>
                <c:pt idx="91">
                  <c:v>1.11</c:v>
                </c:pt>
                <c:pt idx="92">
                  <c:v>1.11</c:v>
                </c:pt>
                <c:pt idx="93">
                  <c:v>0.9250000000000002</c:v>
                </c:pt>
                <c:pt idx="94">
                  <c:v>0.9250000000000002</c:v>
                </c:pt>
                <c:pt idx="95">
                  <c:v>0.9250000000000002</c:v>
                </c:pt>
                <c:pt idx="96">
                  <c:v>0.9250000000000002</c:v>
                </c:pt>
                <c:pt idx="97">
                  <c:v>0.9250000000000002</c:v>
                </c:pt>
                <c:pt idx="98">
                  <c:v>0.9250000000000002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1.2950000000000002</c:v>
                </c:pt>
                <c:pt idx="119">
                  <c:v>1.4800000000000002</c:v>
                </c:pt>
                <c:pt idx="120">
                  <c:v>1.6650000000000003</c:v>
                </c:pt>
                <c:pt idx="121">
                  <c:v>1.8500000000000003</c:v>
                </c:pt>
                <c:pt idx="122">
                  <c:v>2.0350000000000006</c:v>
                </c:pt>
                <c:pt idx="123">
                  <c:v>2.4050000000000002</c:v>
                </c:pt>
                <c:pt idx="124">
                  <c:v>2.5900000000000003</c:v>
                </c:pt>
                <c:pt idx="125">
                  <c:v>2.775</c:v>
                </c:pt>
                <c:pt idx="126">
                  <c:v>2.9600000000000004</c:v>
                </c:pt>
                <c:pt idx="127">
                  <c:v>3.145</c:v>
                </c:pt>
                <c:pt idx="128">
                  <c:v>3.3299999999999996</c:v>
                </c:pt>
                <c:pt idx="129">
                  <c:v>3.3299999999999996</c:v>
                </c:pt>
                <c:pt idx="130">
                  <c:v>3.3299999999999996</c:v>
                </c:pt>
                <c:pt idx="131">
                  <c:v>3.3299999999999996</c:v>
                </c:pt>
                <c:pt idx="132">
                  <c:v>3.3299999999999996</c:v>
                </c:pt>
                <c:pt idx="133">
                  <c:v>3.3299999999999996</c:v>
                </c:pt>
                <c:pt idx="134">
                  <c:v>3.3299999999999996</c:v>
                </c:pt>
                <c:pt idx="135">
                  <c:v>3.3299999999999996</c:v>
                </c:pt>
                <c:pt idx="136">
                  <c:v>3.3299999999999996</c:v>
                </c:pt>
                <c:pt idx="137">
                  <c:v>3.3299999999999996</c:v>
                </c:pt>
                <c:pt idx="138">
                  <c:v>3.3299999999999996</c:v>
                </c:pt>
                <c:pt idx="139">
                  <c:v>3.3299999999999996</c:v>
                </c:pt>
                <c:pt idx="140">
                  <c:v>3.3299999999999996</c:v>
                </c:pt>
                <c:pt idx="141">
                  <c:v>3.3299999999999996</c:v>
                </c:pt>
                <c:pt idx="142">
                  <c:v>3.1449999999999996</c:v>
                </c:pt>
                <c:pt idx="143">
                  <c:v>3.145</c:v>
                </c:pt>
                <c:pt idx="144">
                  <c:v>3.145</c:v>
                </c:pt>
                <c:pt idx="145">
                  <c:v>3.145</c:v>
                </c:pt>
                <c:pt idx="146">
                  <c:v>3.145</c:v>
                </c:pt>
                <c:pt idx="147">
                  <c:v>3.145</c:v>
                </c:pt>
                <c:pt idx="148">
                  <c:v>3.3299999999999996</c:v>
                </c:pt>
                <c:pt idx="149">
                  <c:v>3.3299999999999996</c:v>
                </c:pt>
                <c:pt idx="150">
                  <c:v>3.3299999999999996</c:v>
                </c:pt>
                <c:pt idx="151">
                  <c:v>3.515</c:v>
                </c:pt>
                <c:pt idx="152">
                  <c:v>3.5150000000000006</c:v>
                </c:pt>
                <c:pt idx="153">
                  <c:v>3.6999999999999997</c:v>
                </c:pt>
                <c:pt idx="154">
                  <c:v>3.8850000000000002</c:v>
                </c:pt>
                <c:pt idx="155">
                  <c:v>4.070000000000001</c:v>
                </c:pt>
                <c:pt idx="156">
                  <c:v>4.255000000000001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32986"/>
        <c:crosses val="autoZero"/>
        <c:crossBetween val="midCat"/>
        <c:dispUnits/>
        <c:majorUnit val="1"/>
      </c:val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1452-1518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Data!$R$712:$R$868</c:f>
              <c:numCache>
                <c:ptCount val="157"/>
                <c:pt idx="3">
                  <c:v>1.8E-06</c:v>
                </c:pt>
                <c:pt idx="9">
                  <c:v>4.64E-05</c:v>
                </c:pt>
                <c:pt idx="15">
                  <c:v>1.22E-05</c:v>
                </c:pt>
                <c:pt idx="21">
                  <c:v>1.87E-05</c:v>
                </c:pt>
                <c:pt idx="27">
                  <c:v>1.14E-05</c:v>
                </c:pt>
                <c:pt idx="33">
                  <c:v>4.4E-05</c:v>
                </c:pt>
                <c:pt idx="39">
                  <c:v>1.76E-05</c:v>
                </c:pt>
                <c:pt idx="45">
                  <c:v>1.84E-05</c:v>
                </c:pt>
                <c:pt idx="51">
                  <c:v>3.35E-05</c:v>
                </c:pt>
                <c:pt idx="57">
                  <c:v>9.61E-06</c:v>
                </c:pt>
                <c:pt idx="63">
                  <c:v>4.06E-06</c:v>
                </c:pt>
                <c:pt idx="69">
                  <c:v>1.34E-05</c:v>
                </c:pt>
                <c:pt idx="75">
                  <c:v>1.35E-05</c:v>
                </c:pt>
                <c:pt idx="81">
                  <c:v>1.63E-05</c:v>
                </c:pt>
                <c:pt idx="87">
                  <c:v>8.64E-06</c:v>
                </c:pt>
                <c:pt idx="93">
                  <c:v>1.53E-05</c:v>
                </c:pt>
                <c:pt idx="99">
                  <c:v>1.98E-05</c:v>
                </c:pt>
                <c:pt idx="105">
                  <c:v>2.64E-05</c:v>
                </c:pt>
                <c:pt idx="111">
                  <c:v>1.41E-05</c:v>
                </c:pt>
                <c:pt idx="117">
                  <c:v>1.41E-05</c:v>
                </c:pt>
                <c:pt idx="123">
                  <c:v>2E-05</c:v>
                </c:pt>
                <c:pt idx="129">
                  <c:v>3.25E-05</c:v>
                </c:pt>
                <c:pt idx="135">
                  <c:v>2.55E-05</c:v>
                </c:pt>
                <c:pt idx="141">
                  <c:v>1.75E-05</c:v>
                </c:pt>
                <c:pt idx="147">
                  <c:v>1.45E-05</c:v>
                </c:pt>
                <c:pt idx="153">
                  <c:v>1.8E-05</c:v>
                </c:pt>
              </c:numCache>
            </c:numRef>
          </c:xVal>
          <c:yVal>
            <c:numRef>
              <c:f>Data!$Z$712:$Z$868</c:f>
              <c:numCache>
                <c:ptCount val="157"/>
                <c:pt idx="0">
                  <c:v>2988.439788207938</c:v>
                </c:pt>
                <c:pt idx="1">
                  <c:v>2981.4104835793883</c:v>
                </c:pt>
                <c:pt idx="2">
                  <c:v>2983.752924038364</c:v>
                </c:pt>
                <c:pt idx="3">
                  <c:v>2942.8553112182262</c:v>
                </c:pt>
                <c:pt idx="4">
                  <c:v>2889.4086788172167</c:v>
                </c:pt>
                <c:pt idx="5">
                  <c:v>2870.898888212043</c:v>
                </c:pt>
                <c:pt idx="6">
                  <c:v>2851.2773385551586</c:v>
                </c:pt>
                <c:pt idx="7">
                  <c:v>2820.20868358576</c:v>
                </c:pt>
                <c:pt idx="8">
                  <c:v>2815.615790010709</c:v>
                </c:pt>
                <c:pt idx="9">
                  <c:v>2791.544687668203</c:v>
                </c:pt>
                <c:pt idx="10">
                  <c:v>2759.55804219973</c:v>
                </c:pt>
                <c:pt idx="11">
                  <c:v>2728.8300297440474</c:v>
                </c:pt>
                <c:pt idx="12">
                  <c:v>2684.6449055734274</c:v>
                </c:pt>
                <c:pt idx="13">
                  <c:v>2689.1659082015026</c:v>
                </c:pt>
                <c:pt idx="14">
                  <c:v>2651.9410417786607</c:v>
                </c:pt>
                <c:pt idx="15">
                  <c:v>2635.07565508891</c:v>
                </c:pt>
                <c:pt idx="16">
                  <c:v>2614.8823021634057</c:v>
                </c:pt>
                <c:pt idx="17">
                  <c:v>2590.2680386299608</c:v>
                </c:pt>
                <c:pt idx="18">
                  <c:v>2554.5952164308983</c:v>
                </c:pt>
                <c:pt idx="19">
                  <c:v>2562.385562054071</c:v>
                </c:pt>
                <c:pt idx="20">
                  <c:v>2531.267934845673</c:v>
                </c:pt>
                <c:pt idx="21">
                  <c:v>2504.6881798331465</c:v>
                </c:pt>
                <c:pt idx="22">
                  <c:v>2508.006000229685</c:v>
                </c:pt>
                <c:pt idx="23">
                  <c:v>2459.476992358476</c:v>
                </c:pt>
                <c:pt idx="24">
                  <c:v>2479.2955014602194</c:v>
                </c:pt>
                <c:pt idx="25">
                  <c:v>2472.684074859378</c:v>
                </c:pt>
                <c:pt idx="26">
                  <c:v>2455.07929524947</c:v>
                </c:pt>
                <c:pt idx="27">
                  <c:v>2449.5854469696856</c:v>
                </c:pt>
                <c:pt idx="28">
                  <c:v>2429.8376341621743</c:v>
                </c:pt>
                <c:pt idx="29">
                  <c:v>2419.9813109017477</c:v>
                </c:pt>
                <c:pt idx="30">
                  <c:v>2393.754833919142</c:v>
                </c:pt>
                <c:pt idx="31">
                  <c:v>2379.583334866113</c:v>
                </c:pt>
                <c:pt idx="32">
                  <c:v>2373.050791165902</c:v>
                </c:pt>
                <c:pt idx="33">
                  <c:v>2368.6986152947884</c:v>
                </c:pt>
                <c:pt idx="34">
                  <c:v>2355.655757055237</c:v>
                </c:pt>
                <c:pt idx="35">
                  <c:v>2362.1746254041523</c:v>
                </c:pt>
                <c:pt idx="36">
                  <c:v>2366.5233824409606</c:v>
                </c:pt>
                <c:pt idx="37">
                  <c:v>2351.312686154981</c:v>
                </c:pt>
                <c:pt idx="38">
                  <c:v>2362.1746254041523</c:v>
                </c:pt>
                <c:pt idx="39">
                  <c:v>2351.312686154981</c:v>
                </c:pt>
                <c:pt idx="40">
                  <c:v>2336.1298010047935</c:v>
                </c:pt>
                <c:pt idx="41">
                  <c:v>2362.1746254041523</c:v>
                </c:pt>
                <c:pt idx="42">
                  <c:v>2371.9625333343192</c:v>
                </c:pt>
                <c:pt idx="43">
                  <c:v>2354.5697763603007</c:v>
                </c:pt>
                <c:pt idx="44">
                  <c:v>2330.714062619389</c:v>
                </c:pt>
                <c:pt idx="45">
                  <c:v>2302.6090194312956</c:v>
                </c:pt>
                <c:pt idx="46">
                  <c:v>2279.9780303006105</c:v>
                </c:pt>
                <c:pt idx="47">
                  <c:v>2244.5391927716064</c:v>
                </c:pt>
                <c:pt idx="48">
                  <c:v>2220.99704682488</c:v>
                </c:pt>
                <c:pt idx="49">
                  <c:v>2218.860157628322</c:v>
                </c:pt>
                <c:pt idx="50">
                  <c:v>2185.8085003929255</c:v>
                </c:pt>
                <c:pt idx="51">
                  <c:v>2142.2960989278827</c:v>
                </c:pt>
                <c:pt idx="52">
                  <c:v>2107.4387819202693</c:v>
                </c:pt>
                <c:pt idx="53">
                  <c:v>2074.826781743329</c:v>
                </c:pt>
                <c:pt idx="54">
                  <c:v>2052.8073258443305</c:v>
                </c:pt>
                <c:pt idx="55">
                  <c:v>2043.3882609554357</c:v>
                </c:pt>
                <c:pt idx="56">
                  <c:v>2025.6257913549719</c:v>
                </c:pt>
                <c:pt idx="57">
                  <c:v>1990.2144312014125</c:v>
                </c:pt>
                <c:pt idx="58">
                  <c:v>1983.9810131391607</c:v>
                </c:pt>
                <c:pt idx="59">
                  <c:v>1973.602369903349</c:v>
                </c:pt>
                <c:pt idx="60">
                  <c:v>1948.7464230676082</c:v>
                </c:pt>
                <c:pt idx="61">
                  <c:v>1939.4445909482822</c:v>
                </c:pt>
                <c:pt idx="62">
                  <c:v>1907.4844679981736</c:v>
                </c:pt>
                <c:pt idx="63">
                  <c:v>1897.2009355730927</c:v>
                </c:pt>
                <c:pt idx="64">
                  <c:v>1851.0819880560387</c:v>
                </c:pt>
                <c:pt idx="65">
                  <c:v>1858.2392451147768</c:v>
                </c:pt>
                <c:pt idx="66">
                  <c:v>1834.7456712229978</c:v>
                </c:pt>
                <c:pt idx="67">
                  <c:v>1803.185222206425</c:v>
                </c:pt>
                <c:pt idx="68">
                  <c:v>1791.000405094244</c:v>
                </c:pt>
                <c:pt idx="69">
                  <c:v>1782.887115370176</c:v>
                </c:pt>
                <c:pt idx="70">
                  <c:v>1767.696029899374</c:v>
                </c:pt>
                <c:pt idx="71">
                  <c:v>1752.5326839633974</c:v>
                </c:pt>
                <c:pt idx="72">
                  <c:v>1737.3969764398503</c:v>
                </c:pt>
                <c:pt idx="73">
                  <c:v>1699.17620255244</c:v>
                </c:pt>
                <c:pt idx="74">
                  <c:v>1689.1472745556382</c:v>
                </c:pt>
                <c:pt idx="75">
                  <c:v>1646.1603719621437</c:v>
                </c:pt>
                <c:pt idx="76">
                  <c:v>1627.2368164181644</c:v>
                </c:pt>
                <c:pt idx="77">
                  <c:v>1622.2640925304147</c:v>
                </c:pt>
                <c:pt idx="78">
                  <c:v>1581.5996928142113</c:v>
                </c:pt>
                <c:pt idx="79">
                  <c:v>1561.8354293557268</c:v>
                </c:pt>
                <c:pt idx="80">
                  <c:v>1546.0578183923967</c:v>
                </c:pt>
                <c:pt idx="81">
                  <c:v>1549.999411617938</c:v>
                </c:pt>
                <c:pt idx="82">
                  <c:v>1534.2442519110095</c:v>
                </c:pt>
                <c:pt idx="83">
                  <c:v>1517.5370833277905</c:v>
                </c:pt>
                <c:pt idx="84">
                  <c:v>1510.6674192115993</c:v>
                </c:pt>
                <c:pt idx="85">
                  <c:v>1482.2677701152886</c:v>
                </c:pt>
                <c:pt idx="86">
                  <c:v>1468.5922795279089</c:v>
                </c:pt>
                <c:pt idx="87">
                  <c:v>1452.0165476899945</c:v>
                </c:pt>
                <c:pt idx="88">
                  <c:v>1438.3907453818938</c:v>
                </c:pt>
                <c:pt idx="89">
                  <c:v>1429.643092867199</c:v>
                </c:pt>
                <c:pt idx="90">
                  <c:v>1404.423737462315</c:v>
                </c:pt>
                <c:pt idx="91">
                  <c:v>1398.614747108599</c:v>
                </c:pt>
                <c:pt idx="92">
                  <c:v>1381.2121182342078</c:v>
                </c:pt>
                <c:pt idx="93">
                  <c:v>1356.1391999088523</c:v>
                </c:pt>
                <c:pt idx="94">
                  <c:v>1332.1018086901718</c:v>
                </c:pt>
                <c:pt idx="95">
                  <c:v>1336.903723686645</c:v>
                </c:pt>
                <c:pt idx="96">
                  <c:v>1327.302668886015</c:v>
                </c:pt>
                <c:pt idx="97">
                  <c:v>1303.3484857373082</c:v>
                </c:pt>
                <c:pt idx="98">
                  <c:v>1275.6479263425415</c:v>
                </c:pt>
                <c:pt idx="99">
                  <c:v>1225.2602941826522</c:v>
                </c:pt>
                <c:pt idx="100">
                  <c:v>1212.9476180932324</c:v>
                </c:pt>
                <c:pt idx="101">
                  <c:v>1199.7081984560218</c:v>
                </c:pt>
                <c:pt idx="102">
                  <c:v>1188.3769007614214</c:v>
                </c:pt>
                <c:pt idx="103">
                  <c:v>1189.3205852186006</c:v>
                </c:pt>
                <c:pt idx="104">
                  <c:v>1171.4088934162342</c:v>
                </c:pt>
                <c:pt idx="105">
                  <c:v>1133.8258857366798</c:v>
                </c:pt>
                <c:pt idx="106">
                  <c:v>1107.6186234050526</c:v>
                </c:pt>
                <c:pt idx="107">
                  <c:v>1089.8821121296428</c:v>
                </c:pt>
                <c:pt idx="108">
                  <c:v>1055.4509314322484</c:v>
                </c:pt>
                <c:pt idx="109">
                  <c:v>1038.7521072710667</c:v>
                </c:pt>
                <c:pt idx="110">
                  <c:v>1026.7126953772583</c:v>
                </c:pt>
                <c:pt idx="111">
                  <c:v>1013.7666661172384</c:v>
                </c:pt>
                <c:pt idx="112">
                  <c:v>984.2513130504545</c:v>
                </c:pt>
                <c:pt idx="113">
                  <c:v>948.4207431579882</c:v>
                </c:pt>
                <c:pt idx="114">
                  <c:v>941.0899535651332</c:v>
                </c:pt>
                <c:pt idx="115">
                  <c:v>901.7974556039868</c:v>
                </c:pt>
                <c:pt idx="116">
                  <c:v>884.4947048058891</c:v>
                </c:pt>
                <c:pt idx="117">
                  <c:v>871.7683400590165</c:v>
                </c:pt>
                <c:pt idx="118">
                  <c:v>843.657748919256</c:v>
                </c:pt>
                <c:pt idx="119">
                  <c:v>830.9937683375406</c:v>
                </c:pt>
                <c:pt idx="120">
                  <c:v>794.9170248451444</c:v>
                </c:pt>
                <c:pt idx="121">
                  <c:v>772.4483944044941</c:v>
                </c:pt>
                <c:pt idx="122">
                  <c:v>751.830811452973</c:v>
                </c:pt>
                <c:pt idx="123">
                  <c:v>738.4120882981233</c:v>
                </c:pt>
                <c:pt idx="124">
                  <c:v>743.7769757714765</c:v>
                </c:pt>
                <c:pt idx="125">
                  <c:v>721.4461083043656</c:v>
                </c:pt>
                <c:pt idx="126">
                  <c:v>686.7294255345967</c:v>
                </c:pt>
                <c:pt idx="127">
                  <c:v>664.5512397856461</c:v>
                </c:pt>
                <c:pt idx="128">
                  <c:v>661.8938335955968</c:v>
                </c:pt>
                <c:pt idx="129">
                  <c:v>624.7791652737603</c:v>
                </c:pt>
                <c:pt idx="130">
                  <c:v>612.4443811269239</c:v>
                </c:pt>
                <c:pt idx="131">
                  <c:v>582.5645365639273</c:v>
                </c:pt>
                <c:pt idx="132">
                  <c:v>535.3281957615023</c:v>
                </c:pt>
                <c:pt idx="133">
                  <c:v>501.37939817447796</c:v>
                </c:pt>
                <c:pt idx="134">
                  <c:v>455.4652002746318</c:v>
                </c:pt>
                <c:pt idx="135">
                  <c:v>435.61888942431386</c:v>
                </c:pt>
                <c:pt idx="136">
                  <c:v>426.1439166529634</c:v>
                </c:pt>
                <c:pt idx="137">
                  <c:v>415.8198978693438</c:v>
                </c:pt>
                <c:pt idx="138">
                  <c:v>387.4948515129957</c:v>
                </c:pt>
                <c:pt idx="139">
                  <c:v>383.2115938887572</c:v>
                </c:pt>
                <c:pt idx="140">
                  <c:v>381.4989092643509</c:v>
                </c:pt>
                <c:pt idx="141">
                  <c:v>374.6517009835817</c:v>
                </c:pt>
                <c:pt idx="142">
                  <c:v>354.9973690342443</c:v>
                </c:pt>
                <c:pt idx="143">
                  <c:v>355.8509385854916</c:v>
                </c:pt>
                <c:pt idx="144">
                  <c:v>342.20434328411926</c:v>
                </c:pt>
                <c:pt idx="145">
                  <c:v>348.17196939219434</c:v>
                </c:pt>
                <c:pt idx="146">
                  <c:v>330.28194156342136</c:v>
                </c:pt>
                <c:pt idx="147">
                  <c:v>312.43037315770295</c:v>
                </c:pt>
                <c:pt idx="148">
                  <c:v>300.55061237332427</c:v>
                </c:pt>
                <c:pt idx="149">
                  <c:v>302.24668087840297</c:v>
                </c:pt>
                <c:pt idx="150">
                  <c:v>298.8548902167255</c:v>
                </c:pt>
                <c:pt idx="151">
                  <c:v>280.2247651084136</c:v>
                </c:pt>
                <c:pt idx="152">
                  <c:v>239.7217211006661</c:v>
                </c:pt>
                <c:pt idx="153">
                  <c:v>170.9827850273007</c:v>
                </c:pt>
                <c:pt idx="154">
                  <c:v>97.8417135580348</c:v>
                </c:pt>
                <c:pt idx="155">
                  <c:v>75.5292468278705</c:v>
                </c:pt>
                <c:pt idx="156">
                  <c:v>62.33527960805985</c:v>
                </c:pt>
              </c:numCache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5769124"/>
        <c:crosses val="autoZero"/>
        <c:crossBetween val="midCat"/>
        <c:dispUnits/>
        <c:majorUnit val="1E-05"/>
      </c:val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34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RF-11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Data!$D$9:$D$949</c:f>
              <c:strCache>
                <c:ptCount val="941"/>
                <c:pt idx="0">
                  <c:v>0.538159728</c:v>
                </c:pt>
                <c:pt idx="1">
                  <c:v>0.538194418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0.550115764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0.646805584</c:v>
                </c:pt>
              </c:strCache>
            </c:strRef>
          </c:xVal>
          <c:yVal>
            <c:numRef>
              <c:f>Data!$S$9:$S$949</c:f>
              <c:numCache>
                <c:ptCount val="941"/>
                <c:pt idx="57">
                  <c:v>2.792</c:v>
                </c:pt>
                <c:pt idx="58">
                  <c:v>3.545</c:v>
                </c:pt>
                <c:pt idx="59">
                  <c:v>3.406</c:v>
                </c:pt>
                <c:pt idx="60">
                  <c:v>3.486</c:v>
                </c:pt>
                <c:pt idx="61">
                  <c:v>3.739</c:v>
                </c:pt>
                <c:pt idx="62">
                  <c:v>3.859</c:v>
                </c:pt>
                <c:pt idx="63">
                  <c:v>3.011</c:v>
                </c:pt>
                <c:pt idx="64">
                  <c:v>3.62</c:v>
                </c:pt>
                <c:pt idx="65">
                  <c:v>2.951</c:v>
                </c:pt>
                <c:pt idx="66">
                  <c:v>3.956</c:v>
                </c:pt>
                <c:pt idx="67">
                  <c:v>3.11</c:v>
                </c:pt>
                <c:pt idx="68">
                  <c:v>4.174</c:v>
                </c:pt>
                <c:pt idx="69">
                  <c:v>4.225</c:v>
                </c:pt>
                <c:pt idx="70">
                  <c:v>3.356</c:v>
                </c:pt>
                <c:pt idx="71">
                  <c:v>3.261</c:v>
                </c:pt>
                <c:pt idx="72">
                  <c:v>3.23</c:v>
                </c:pt>
                <c:pt idx="73">
                  <c:v>3.769</c:v>
                </c:pt>
                <c:pt idx="74">
                  <c:v>3.161</c:v>
                </c:pt>
                <c:pt idx="75">
                  <c:v>3.681</c:v>
                </c:pt>
                <c:pt idx="76">
                  <c:v>3.477</c:v>
                </c:pt>
                <c:pt idx="77">
                  <c:v>3.011</c:v>
                </c:pt>
                <c:pt idx="78">
                  <c:v>3.619</c:v>
                </c:pt>
                <c:pt idx="79">
                  <c:v>3.019</c:v>
                </c:pt>
                <c:pt idx="80">
                  <c:v>3.181</c:v>
                </c:pt>
                <c:pt idx="81">
                  <c:v>3.708</c:v>
                </c:pt>
                <c:pt idx="82">
                  <c:v>3.407</c:v>
                </c:pt>
                <c:pt idx="83">
                  <c:v>4.054</c:v>
                </c:pt>
                <c:pt idx="84">
                  <c:v>3.944</c:v>
                </c:pt>
                <c:pt idx="85">
                  <c:v>3.5</c:v>
                </c:pt>
                <c:pt idx="86">
                  <c:v>3.719</c:v>
                </c:pt>
                <c:pt idx="87">
                  <c:v>3.406</c:v>
                </c:pt>
                <c:pt idx="88">
                  <c:v>3.679</c:v>
                </c:pt>
                <c:pt idx="89">
                  <c:v>3.984</c:v>
                </c:pt>
                <c:pt idx="90">
                  <c:v>4.132</c:v>
                </c:pt>
                <c:pt idx="91">
                  <c:v>4.98</c:v>
                </c:pt>
                <c:pt idx="92">
                  <c:v>4.124</c:v>
                </c:pt>
                <c:pt idx="93">
                  <c:v>6.298</c:v>
                </c:pt>
                <c:pt idx="94">
                  <c:v>3.464</c:v>
                </c:pt>
                <c:pt idx="95">
                  <c:v>6.906</c:v>
                </c:pt>
                <c:pt idx="96">
                  <c:v>4.144</c:v>
                </c:pt>
                <c:pt idx="97">
                  <c:v>3.456</c:v>
                </c:pt>
                <c:pt idx="98">
                  <c:v>4.174</c:v>
                </c:pt>
                <c:pt idx="99">
                  <c:v>4.204</c:v>
                </c:pt>
                <c:pt idx="100">
                  <c:v>3.677</c:v>
                </c:pt>
                <c:pt idx="101">
                  <c:v>8.061</c:v>
                </c:pt>
                <c:pt idx="102">
                  <c:v>7.207</c:v>
                </c:pt>
                <c:pt idx="103">
                  <c:v>4.922</c:v>
                </c:pt>
                <c:pt idx="104">
                  <c:v>5.354</c:v>
                </c:pt>
                <c:pt idx="105">
                  <c:v>8.156</c:v>
                </c:pt>
                <c:pt idx="106">
                  <c:v>5.453</c:v>
                </c:pt>
                <c:pt idx="107">
                  <c:v>5.613</c:v>
                </c:pt>
                <c:pt idx="108">
                  <c:v>5.119</c:v>
                </c:pt>
                <c:pt idx="109">
                  <c:v>6.396</c:v>
                </c:pt>
                <c:pt idx="110">
                  <c:v>7.436</c:v>
                </c:pt>
                <c:pt idx="111">
                  <c:v>5.011</c:v>
                </c:pt>
                <c:pt idx="112">
                  <c:v>4.961</c:v>
                </c:pt>
                <c:pt idx="113">
                  <c:v>4.243</c:v>
                </c:pt>
                <c:pt idx="114">
                  <c:v>4.103</c:v>
                </c:pt>
                <c:pt idx="115">
                  <c:v>4.144</c:v>
                </c:pt>
                <c:pt idx="116">
                  <c:v>4.174</c:v>
                </c:pt>
                <c:pt idx="117">
                  <c:v>4.261</c:v>
                </c:pt>
                <c:pt idx="118">
                  <c:v>3.556</c:v>
                </c:pt>
                <c:pt idx="119">
                  <c:v>4.134</c:v>
                </c:pt>
                <c:pt idx="120">
                  <c:v>4.323</c:v>
                </c:pt>
                <c:pt idx="121">
                  <c:v>3.84</c:v>
                </c:pt>
                <c:pt idx="122">
                  <c:v>4.533</c:v>
                </c:pt>
                <c:pt idx="123">
                  <c:v>4.015</c:v>
                </c:pt>
                <c:pt idx="124">
                  <c:v>3.701</c:v>
                </c:pt>
                <c:pt idx="125">
                  <c:v>4.054</c:v>
                </c:pt>
                <c:pt idx="126">
                  <c:v>3.84</c:v>
                </c:pt>
                <c:pt idx="127">
                  <c:v>4.135</c:v>
                </c:pt>
                <c:pt idx="128">
                  <c:v>3.889</c:v>
                </c:pt>
                <c:pt idx="129">
                  <c:v>4.253</c:v>
                </c:pt>
                <c:pt idx="130">
                  <c:v>3.975</c:v>
                </c:pt>
                <c:pt idx="131">
                  <c:v>3.739</c:v>
                </c:pt>
                <c:pt idx="132">
                  <c:v>3.729</c:v>
                </c:pt>
                <c:pt idx="133">
                  <c:v>4.261</c:v>
                </c:pt>
                <c:pt idx="134">
                  <c:v>4.114</c:v>
                </c:pt>
                <c:pt idx="135">
                  <c:v>3.379</c:v>
                </c:pt>
                <c:pt idx="136">
                  <c:v>9.76</c:v>
                </c:pt>
                <c:pt idx="137">
                  <c:v>6.698</c:v>
                </c:pt>
                <c:pt idx="138">
                  <c:v>3.963</c:v>
                </c:pt>
                <c:pt idx="139">
                  <c:v>3.918</c:v>
                </c:pt>
                <c:pt idx="140">
                  <c:v>6.659</c:v>
                </c:pt>
                <c:pt idx="141">
                  <c:v>4.891</c:v>
                </c:pt>
                <c:pt idx="142">
                  <c:v>3.889</c:v>
                </c:pt>
                <c:pt idx="143">
                  <c:v>4.094</c:v>
                </c:pt>
                <c:pt idx="144">
                  <c:v>4.124</c:v>
                </c:pt>
                <c:pt idx="145">
                  <c:v>4.004</c:v>
                </c:pt>
                <c:pt idx="146">
                  <c:v>4.054</c:v>
                </c:pt>
                <c:pt idx="147">
                  <c:v>4.144</c:v>
                </c:pt>
                <c:pt idx="148">
                  <c:v>4.005</c:v>
                </c:pt>
                <c:pt idx="149">
                  <c:v>3.867</c:v>
                </c:pt>
                <c:pt idx="150">
                  <c:v>3.809</c:v>
                </c:pt>
                <c:pt idx="151">
                  <c:v>4.094</c:v>
                </c:pt>
                <c:pt idx="152">
                  <c:v>4.213</c:v>
                </c:pt>
                <c:pt idx="153">
                  <c:v>3.839</c:v>
                </c:pt>
                <c:pt idx="154">
                  <c:v>3.878</c:v>
                </c:pt>
                <c:pt idx="155">
                  <c:v>4.549</c:v>
                </c:pt>
                <c:pt idx="156">
                  <c:v>3.964</c:v>
                </c:pt>
                <c:pt idx="157">
                  <c:v>4.063</c:v>
                </c:pt>
                <c:pt idx="158">
                  <c:v>4.014</c:v>
                </c:pt>
                <c:pt idx="159">
                  <c:v>3.768</c:v>
                </c:pt>
                <c:pt idx="160">
                  <c:v>4.164</c:v>
                </c:pt>
                <c:pt idx="161">
                  <c:v>4.055</c:v>
                </c:pt>
                <c:pt idx="162">
                  <c:v>4.301</c:v>
                </c:pt>
                <c:pt idx="163">
                  <c:v>3.729</c:v>
                </c:pt>
                <c:pt idx="164">
                  <c:v>4.243</c:v>
                </c:pt>
                <c:pt idx="165">
                  <c:v>4.115</c:v>
                </c:pt>
                <c:pt idx="166">
                  <c:v>4.333</c:v>
                </c:pt>
                <c:pt idx="167">
                  <c:v>4.143</c:v>
                </c:pt>
                <c:pt idx="168">
                  <c:v>3.983</c:v>
                </c:pt>
                <c:pt idx="169">
                  <c:v>4.044</c:v>
                </c:pt>
                <c:pt idx="170">
                  <c:v>3.964</c:v>
                </c:pt>
                <c:pt idx="171">
                  <c:v>4.253</c:v>
                </c:pt>
                <c:pt idx="172">
                  <c:v>3.847</c:v>
                </c:pt>
                <c:pt idx="173">
                  <c:v>4.104</c:v>
                </c:pt>
                <c:pt idx="174">
                  <c:v>4.649</c:v>
                </c:pt>
                <c:pt idx="175">
                  <c:v>3.679</c:v>
                </c:pt>
                <c:pt idx="176">
                  <c:v>3.995</c:v>
                </c:pt>
                <c:pt idx="177">
                  <c:v>4.242</c:v>
                </c:pt>
                <c:pt idx="178">
                  <c:v>3.955</c:v>
                </c:pt>
                <c:pt idx="179">
                  <c:v>4.577</c:v>
                </c:pt>
                <c:pt idx="180">
                  <c:v>4.194</c:v>
                </c:pt>
                <c:pt idx="181">
                  <c:v>4.035</c:v>
                </c:pt>
                <c:pt idx="182">
                  <c:v>3.556</c:v>
                </c:pt>
                <c:pt idx="183">
                  <c:v>4.677</c:v>
                </c:pt>
                <c:pt idx="184">
                  <c:v>3.898</c:v>
                </c:pt>
                <c:pt idx="185">
                  <c:v>4.144</c:v>
                </c:pt>
                <c:pt idx="186">
                  <c:v>4.044</c:v>
                </c:pt>
                <c:pt idx="187">
                  <c:v>4.589</c:v>
                </c:pt>
                <c:pt idx="188">
                  <c:v>3.76</c:v>
                </c:pt>
                <c:pt idx="189">
                  <c:v>4.104</c:v>
                </c:pt>
                <c:pt idx="190">
                  <c:v>4.523</c:v>
                </c:pt>
                <c:pt idx="191">
                  <c:v>3.494</c:v>
                </c:pt>
                <c:pt idx="192">
                  <c:v>6.179</c:v>
                </c:pt>
                <c:pt idx="193">
                  <c:v>3.139</c:v>
                </c:pt>
                <c:pt idx="194">
                  <c:v>3.839</c:v>
                </c:pt>
                <c:pt idx="195">
                  <c:v>3.995</c:v>
                </c:pt>
                <c:pt idx="196">
                  <c:v>4.094</c:v>
                </c:pt>
                <c:pt idx="197">
                  <c:v>4.182</c:v>
                </c:pt>
                <c:pt idx="198">
                  <c:v>4.014</c:v>
                </c:pt>
                <c:pt idx="199">
                  <c:v>4.314</c:v>
                </c:pt>
                <c:pt idx="200">
                  <c:v>4.094</c:v>
                </c:pt>
                <c:pt idx="201">
                  <c:v>3.839</c:v>
                </c:pt>
                <c:pt idx="202">
                  <c:v>4.919</c:v>
                </c:pt>
                <c:pt idx="203">
                  <c:v>4.154</c:v>
                </c:pt>
                <c:pt idx="204">
                  <c:v>4.205</c:v>
                </c:pt>
                <c:pt idx="205">
                  <c:v>4.708</c:v>
                </c:pt>
                <c:pt idx="206">
                  <c:v>4.472</c:v>
                </c:pt>
                <c:pt idx="207">
                  <c:v>2.434</c:v>
                </c:pt>
                <c:pt idx="208">
                  <c:v>6.268</c:v>
                </c:pt>
                <c:pt idx="209">
                  <c:v>4.322</c:v>
                </c:pt>
                <c:pt idx="210">
                  <c:v>3.996</c:v>
                </c:pt>
                <c:pt idx="211">
                  <c:v>4.607</c:v>
                </c:pt>
                <c:pt idx="212">
                  <c:v>3.817</c:v>
                </c:pt>
                <c:pt idx="213">
                  <c:v>4.717</c:v>
                </c:pt>
                <c:pt idx="214">
                  <c:v>4.134</c:v>
                </c:pt>
                <c:pt idx="215">
                  <c:v>4.412</c:v>
                </c:pt>
                <c:pt idx="216">
                  <c:v>3.973</c:v>
                </c:pt>
                <c:pt idx="217">
                  <c:v>4.204</c:v>
                </c:pt>
                <c:pt idx="218">
                  <c:v>3.897</c:v>
                </c:pt>
                <c:pt idx="219">
                  <c:v>4.481</c:v>
                </c:pt>
                <c:pt idx="220">
                  <c:v>4.014</c:v>
                </c:pt>
                <c:pt idx="221">
                  <c:v>4.557</c:v>
                </c:pt>
                <c:pt idx="222">
                  <c:v>4.301</c:v>
                </c:pt>
                <c:pt idx="223">
                  <c:v>4.313</c:v>
                </c:pt>
                <c:pt idx="224">
                  <c:v>3.887</c:v>
                </c:pt>
                <c:pt idx="225">
                  <c:v>4.103</c:v>
                </c:pt>
                <c:pt idx="226">
                  <c:v>4.204</c:v>
                </c:pt>
                <c:pt idx="227">
                  <c:v>4.816</c:v>
                </c:pt>
                <c:pt idx="228">
                  <c:v>4.104</c:v>
                </c:pt>
                <c:pt idx="229">
                  <c:v>4.511</c:v>
                </c:pt>
                <c:pt idx="230">
                  <c:v>4.647</c:v>
                </c:pt>
                <c:pt idx="231">
                  <c:v>4.301</c:v>
                </c:pt>
                <c:pt idx="232">
                  <c:v>4.114</c:v>
                </c:pt>
                <c:pt idx="233">
                  <c:v>4.224</c:v>
                </c:pt>
                <c:pt idx="234">
                  <c:v>4.274</c:v>
                </c:pt>
                <c:pt idx="235">
                  <c:v>4.881</c:v>
                </c:pt>
                <c:pt idx="236">
                  <c:v>3.708</c:v>
                </c:pt>
                <c:pt idx="237">
                  <c:v>4.361</c:v>
                </c:pt>
                <c:pt idx="238">
                  <c:v>4.433</c:v>
                </c:pt>
                <c:pt idx="239">
                  <c:v>4.393</c:v>
                </c:pt>
                <c:pt idx="240">
                  <c:v>3.897</c:v>
                </c:pt>
                <c:pt idx="241">
                  <c:v>4.766</c:v>
                </c:pt>
                <c:pt idx="242">
                  <c:v>3.828</c:v>
                </c:pt>
                <c:pt idx="243">
                  <c:v>4.96</c:v>
                </c:pt>
                <c:pt idx="244">
                  <c:v>4.301</c:v>
                </c:pt>
                <c:pt idx="245">
                  <c:v>4.381</c:v>
                </c:pt>
                <c:pt idx="246">
                  <c:v>4.124</c:v>
                </c:pt>
                <c:pt idx="247">
                  <c:v>4.568</c:v>
                </c:pt>
                <c:pt idx="248">
                  <c:v>4.787</c:v>
                </c:pt>
                <c:pt idx="249">
                  <c:v>4.353</c:v>
                </c:pt>
                <c:pt idx="250">
                  <c:v>4.232</c:v>
                </c:pt>
                <c:pt idx="251">
                  <c:v>3.955</c:v>
                </c:pt>
                <c:pt idx="252">
                  <c:v>4.253</c:v>
                </c:pt>
                <c:pt idx="253">
                  <c:v>4.648</c:v>
                </c:pt>
                <c:pt idx="254">
                  <c:v>4.243</c:v>
                </c:pt>
                <c:pt idx="255">
                  <c:v>4.321</c:v>
                </c:pt>
                <c:pt idx="256">
                  <c:v>5.08</c:v>
                </c:pt>
                <c:pt idx="257">
                  <c:v>3.679</c:v>
                </c:pt>
                <c:pt idx="258">
                  <c:v>4.374</c:v>
                </c:pt>
                <c:pt idx="259">
                  <c:v>4.005</c:v>
                </c:pt>
                <c:pt idx="260">
                  <c:v>4.681</c:v>
                </c:pt>
                <c:pt idx="261">
                  <c:v>3.906</c:v>
                </c:pt>
                <c:pt idx="262">
                  <c:v>3.305</c:v>
                </c:pt>
                <c:pt idx="263">
                  <c:v>4.322</c:v>
                </c:pt>
                <c:pt idx="264">
                  <c:v>3.709</c:v>
                </c:pt>
                <c:pt idx="265">
                  <c:v>4.472</c:v>
                </c:pt>
                <c:pt idx="266">
                  <c:v>3.995</c:v>
                </c:pt>
                <c:pt idx="267">
                  <c:v>3.604</c:v>
                </c:pt>
                <c:pt idx="268">
                  <c:v>3.906</c:v>
                </c:pt>
                <c:pt idx="269">
                  <c:v>3.906</c:v>
                </c:pt>
                <c:pt idx="270">
                  <c:v>3.925</c:v>
                </c:pt>
                <c:pt idx="271">
                  <c:v>3.906</c:v>
                </c:pt>
                <c:pt idx="272">
                  <c:v>3.859</c:v>
                </c:pt>
                <c:pt idx="273">
                  <c:v>3.906</c:v>
                </c:pt>
                <c:pt idx="274">
                  <c:v>4.134</c:v>
                </c:pt>
                <c:pt idx="275">
                  <c:v>3.906</c:v>
                </c:pt>
                <c:pt idx="276">
                  <c:v>3.839</c:v>
                </c:pt>
                <c:pt idx="277">
                  <c:v>4.124</c:v>
                </c:pt>
                <c:pt idx="278">
                  <c:v>3.748</c:v>
                </c:pt>
                <c:pt idx="279">
                  <c:v>4.054</c:v>
                </c:pt>
                <c:pt idx="280">
                  <c:v>3.707</c:v>
                </c:pt>
                <c:pt idx="281">
                  <c:v>4.461</c:v>
                </c:pt>
                <c:pt idx="282">
                  <c:v>3.848</c:v>
                </c:pt>
                <c:pt idx="283">
                  <c:v>4.044</c:v>
                </c:pt>
                <c:pt idx="284">
                  <c:v>3.466</c:v>
                </c:pt>
                <c:pt idx="285">
                  <c:v>4.063</c:v>
                </c:pt>
                <c:pt idx="286">
                  <c:v>3.956</c:v>
                </c:pt>
                <c:pt idx="287">
                  <c:v>4.104</c:v>
                </c:pt>
                <c:pt idx="288">
                  <c:v>3.738</c:v>
                </c:pt>
                <c:pt idx="289">
                  <c:v>3.934</c:v>
                </c:pt>
                <c:pt idx="290">
                  <c:v>3.619</c:v>
                </c:pt>
                <c:pt idx="291">
                  <c:v>4.014</c:v>
                </c:pt>
                <c:pt idx="292">
                  <c:v>3.864</c:v>
                </c:pt>
                <c:pt idx="293">
                  <c:v>4.075</c:v>
                </c:pt>
                <c:pt idx="294">
                  <c:v>3.964</c:v>
                </c:pt>
                <c:pt idx="295">
                  <c:v>3.788</c:v>
                </c:pt>
                <c:pt idx="296">
                  <c:v>4.075</c:v>
                </c:pt>
                <c:pt idx="297">
                  <c:v>3.906</c:v>
                </c:pt>
                <c:pt idx="298">
                  <c:v>3.906</c:v>
                </c:pt>
                <c:pt idx="299">
                  <c:v>4.184</c:v>
                </c:pt>
                <c:pt idx="300">
                  <c:v>4.075</c:v>
                </c:pt>
                <c:pt idx="301">
                  <c:v>3.659</c:v>
                </c:pt>
                <c:pt idx="302">
                  <c:v>4.055</c:v>
                </c:pt>
                <c:pt idx="303">
                  <c:v>3.649</c:v>
                </c:pt>
                <c:pt idx="304">
                  <c:v>4.323</c:v>
                </c:pt>
                <c:pt idx="305">
                  <c:v>3.657</c:v>
                </c:pt>
                <c:pt idx="306">
                  <c:v>3.648</c:v>
                </c:pt>
                <c:pt idx="307">
                  <c:v>4.024</c:v>
                </c:pt>
                <c:pt idx="308">
                  <c:v>3.698</c:v>
                </c:pt>
                <c:pt idx="309">
                  <c:v>3.719</c:v>
                </c:pt>
                <c:pt idx="310">
                  <c:v>4.086</c:v>
                </c:pt>
                <c:pt idx="311">
                  <c:v>3.859</c:v>
                </c:pt>
                <c:pt idx="312">
                  <c:v>3.397</c:v>
                </c:pt>
                <c:pt idx="313">
                  <c:v>4.394</c:v>
                </c:pt>
                <c:pt idx="314">
                  <c:v>4.204</c:v>
                </c:pt>
                <c:pt idx="315">
                  <c:v>5.504</c:v>
                </c:pt>
                <c:pt idx="316">
                  <c:v>4.252</c:v>
                </c:pt>
                <c:pt idx="317">
                  <c:v>4.144</c:v>
                </c:pt>
                <c:pt idx="318">
                  <c:v>4.075</c:v>
                </c:pt>
                <c:pt idx="319">
                  <c:v>4.147</c:v>
                </c:pt>
                <c:pt idx="320">
                  <c:v>4.262</c:v>
                </c:pt>
                <c:pt idx="321">
                  <c:v>5.771</c:v>
                </c:pt>
                <c:pt idx="322">
                  <c:v>4.015</c:v>
                </c:pt>
                <c:pt idx="323">
                  <c:v>4.781</c:v>
                </c:pt>
                <c:pt idx="324">
                  <c:v>4.456</c:v>
                </c:pt>
                <c:pt idx="325">
                  <c:v>4.273</c:v>
                </c:pt>
                <c:pt idx="326">
                  <c:v>3.586</c:v>
                </c:pt>
                <c:pt idx="327">
                  <c:v>5.111</c:v>
                </c:pt>
                <c:pt idx="328">
                  <c:v>3.477</c:v>
                </c:pt>
                <c:pt idx="329">
                  <c:v>4.871</c:v>
                </c:pt>
                <c:pt idx="330">
                  <c:v>4.569</c:v>
                </c:pt>
                <c:pt idx="331">
                  <c:v>4.204</c:v>
                </c:pt>
                <c:pt idx="332">
                  <c:v>3.999</c:v>
                </c:pt>
                <c:pt idx="333">
                  <c:v>4.697</c:v>
                </c:pt>
                <c:pt idx="334">
                  <c:v>4.253</c:v>
                </c:pt>
                <c:pt idx="335">
                  <c:v>4.393</c:v>
                </c:pt>
                <c:pt idx="336">
                  <c:v>4.648</c:v>
                </c:pt>
                <c:pt idx="337">
                  <c:v>4.075</c:v>
                </c:pt>
                <c:pt idx="338">
                  <c:v>4.223</c:v>
                </c:pt>
                <c:pt idx="339">
                  <c:v>4.442</c:v>
                </c:pt>
                <c:pt idx="340">
                  <c:v>4.223</c:v>
                </c:pt>
                <c:pt idx="341">
                  <c:v>4.413</c:v>
                </c:pt>
                <c:pt idx="342">
                  <c:v>4.569</c:v>
                </c:pt>
                <c:pt idx="343">
                  <c:v>4.035</c:v>
                </c:pt>
                <c:pt idx="344">
                  <c:v>4.414</c:v>
                </c:pt>
                <c:pt idx="345">
                  <c:v>4.124</c:v>
                </c:pt>
                <c:pt idx="346">
                  <c:v>4.314</c:v>
                </c:pt>
                <c:pt idx="347">
                  <c:v>4.134</c:v>
                </c:pt>
                <c:pt idx="348">
                  <c:v>4.856</c:v>
                </c:pt>
                <c:pt idx="349">
                  <c:v>4.183</c:v>
                </c:pt>
                <c:pt idx="350">
                  <c:v>4.144</c:v>
                </c:pt>
                <c:pt idx="351">
                  <c:v>4.421</c:v>
                </c:pt>
                <c:pt idx="352">
                  <c:v>4.283</c:v>
                </c:pt>
                <c:pt idx="353">
                  <c:v>4.283</c:v>
                </c:pt>
                <c:pt idx="354">
                  <c:v>4.054</c:v>
                </c:pt>
                <c:pt idx="355">
                  <c:v>4.462</c:v>
                </c:pt>
                <c:pt idx="356">
                  <c:v>3.809</c:v>
                </c:pt>
                <c:pt idx="357">
                  <c:v>4.404</c:v>
                </c:pt>
                <c:pt idx="358">
                  <c:v>4.92</c:v>
                </c:pt>
                <c:pt idx="359">
                  <c:v>3.679</c:v>
                </c:pt>
                <c:pt idx="360">
                  <c:v>4.421</c:v>
                </c:pt>
                <c:pt idx="361">
                  <c:v>4.314</c:v>
                </c:pt>
                <c:pt idx="362">
                  <c:v>4.492</c:v>
                </c:pt>
                <c:pt idx="363">
                  <c:v>3.954</c:v>
                </c:pt>
                <c:pt idx="364">
                  <c:v>4.164</c:v>
                </c:pt>
                <c:pt idx="365">
                  <c:v>4.382</c:v>
                </c:pt>
                <c:pt idx="366">
                  <c:v>4.054</c:v>
                </c:pt>
                <c:pt idx="367">
                  <c:v>4.213</c:v>
                </c:pt>
                <c:pt idx="368">
                  <c:v>4.393</c:v>
                </c:pt>
                <c:pt idx="369">
                  <c:v>3.965</c:v>
                </c:pt>
                <c:pt idx="370">
                  <c:v>4.453</c:v>
                </c:pt>
                <c:pt idx="371">
                  <c:v>4.086</c:v>
                </c:pt>
                <c:pt idx="372">
                  <c:v>4.394</c:v>
                </c:pt>
                <c:pt idx="373">
                  <c:v>3.585</c:v>
                </c:pt>
                <c:pt idx="374">
                  <c:v>4.599</c:v>
                </c:pt>
                <c:pt idx="375">
                  <c:v>4.024</c:v>
                </c:pt>
                <c:pt idx="376">
                  <c:v>4.559</c:v>
                </c:pt>
                <c:pt idx="377">
                  <c:v>3.619</c:v>
                </c:pt>
                <c:pt idx="378">
                  <c:v>3.769</c:v>
                </c:pt>
                <c:pt idx="379">
                  <c:v>4.483</c:v>
                </c:pt>
                <c:pt idx="380">
                  <c:v>4.204</c:v>
                </c:pt>
                <c:pt idx="381">
                  <c:v>4.085</c:v>
                </c:pt>
                <c:pt idx="382">
                  <c:v>3.849</c:v>
                </c:pt>
                <c:pt idx="383">
                  <c:v>4.065</c:v>
                </c:pt>
                <c:pt idx="384">
                  <c:v>4.304</c:v>
                </c:pt>
                <c:pt idx="385">
                  <c:v>4.184</c:v>
                </c:pt>
                <c:pt idx="386">
                  <c:v>3.965</c:v>
                </c:pt>
                <c:pt idx="387">
                  <c:v>4.294</c:v>
                </c:pt>
                <c:pt idx="388">
                  <c:v>3.899</c:v>
                </c:pt>
                <c:pt idx="389">
                  <c:v>4.224</c:v>
                </c:pt>
                <c:pt idx="390">
                  <c:v>3.985</c:v>
                </c:pt>
                <c:pt idx="391">
                  <c:v>3.821</c:v>
                </c:pt>
                <c:pt idx="392">
                  <c:v>4.201</c:v>
                </c:pt>
                <c:pt idx="393">
                  <c:v>4.579</c:v>
                </c:pt>
                <c:pt idx="394">
                  <c:v>3.379</c:v>
                </c:pt>
                <c:pt idx="395">
                  <c:v>4.662</c:v>
                </c:pt>
                <c:pt idx="396">
                  <c:v>3.261</c:v>
                </c:pt>
                <c:pt idx="397">
                  <c:v>4.026</c:v>
                </c:pt>
                <c:pt idx="398">
                  <c:v>4.524</c:v>
                </c:pt>
                <c:pt idx="399">
                  <c:v>4.025</c:v>
                </c:pt>
                <c:pt idx="400">
                  <c:v>3.699</c:v>
                </c:pt>
                <c:pt idx="401">
                  <c:v>3.809</c:v>
                </c:pt>
                <c:pt idx="402">
                  <c:v>4.334</c:v>
                </c:pt>
                <c:pt idx="403">
                  <c:v>4.056</c:v>
                </c:pt>
                <c:pt idx="404">
                  <c:v>4.105</c:v>
                </c:pt>
                <c:pt idx="405">
                  <c:v>4.434</c:v>
                </c:pt>
                <c:pt idx="406">
                  <c:v>3.566</c:v>
                </c:pt>
                <c:pt idx="407">
                  <c:v>4.126</c:v>
                </c:pt>
                <c:pt idx="408">
                  <c:v>4.086</c:v>
                </c:pt>
                <c:pt idx="409">
                  <c:v>4.295</c:v>
                </c:pt>
                <c:pt idx="410">
                  <c:v>3.69</c:v>
                </c:pt>
                <c:pt idx="411">
                  <c:v>4.533</c:v>
                </c:pt>
                <c:pt idx="412">
                  <c:v>3.749</c:v>
                </c:pt>
                <c:pt idx="413">
                  <c:v>4.464</c:v>
                </c:pt>
                <c:pt idx="414">
                  <c:v>3.721</c:v>
                </c:pt>
                <c:pt idx="415">
                  <c:v>4.444</c:v>
                </c:pt>
                <c:pt idx="416">
                  <c:v>3.769</c:v>
                </c:pt>
                <c:pt idx="417">
                  <c:v>3.996</c:v>
                </c:pt>
                <c:pt idx="418">
                  <c:v>4.424</c:v>
                </c:pt>
                <c:pt idx="419">
                  <c:v>3.64</c:v>
                </c:pt>
                <c:pt idx="420">
                  <c:v>4.006</c:v>
                </c:pt>
                <c:pt idx="421">
                  <c:v>4.463</c:v>
                </c:pt>
                <c:pt idx="422">
                  <c:v>4.404</c:v>
                </c:pt>
                <c:pt idx="423">
                  <c:v>3.761</c:v>
                </c:pt>
                <c:pt idx="424">
                  <c:v>3.801</c:v>
                </c:pt>
                <c:pt idx="425">
                  <c:v>4.303</c:v>
                </c:pt>
                <c:pt idx="426">
                  <c:v>4.434</c:v>
                </c:pt>
                <c:pt idx="427">
                  <c:v>3.699</c:v>
                </c:pt>
                <c:pt idx="428">
                  <c:v>3.909</c:v>
                </c:pt>
                <c:pt idx="429">
                  <c:v>4.276</c:v>
                </c:pt>
                <c:pt idx="430">
                  <c:v>4.156</c:v>
                </c:pt>
                <c:pt idx="431">
                  <c:v>3.849</c:v>
                </c:pt>
                <c:pt idx="432">
                  <c:v>4.144</c:v>
                </c:pt>
                <c:pt idx="433">
                  <c:v>4.036</c:v>
                </c:pt>
                <c:pt idx="434">
                  <c:v>4.036</c:v>
                </c:pt>
                <c:pt idx="435">
                  <c:v>4.335</c:v>
                </c:pt>
                <c:pt idx="436">
                  <c:v>3.407</c:v>
                </c:pt>
                <c:pt idx="437">
                  <c:v>4.076</c:v>
                </c:pt>
                <c:pt idx="438">
                  <c:v>4.284</c:v>
                </c:pt>
                <c:pt idx="439">
                  <c:v>3.86</c:v>
                </c:pt>
                <c:pt idx="440">
                  <c:v>4.205</c:v>
                </c:pt>
                <c:pt idx="441">
                  <c:v>3.909</c:v>
                </c:pt>
                <c:pt idx="442">
                  <c:v>3.966</c:v>
                </c:pt>
                <c:pt idx="443">
                  <c:v>4.144</c:v>
                </c:pt>
                <c:pt idx="444">
                  <c:v>4.016</c:v>
                </c:pt>
                <c:pt idx="445">
                  <c:v>3.769</c:v>
                </c:pt>
                <c:pt idx="446">
                  <c:v>3.859</c:v>
                </c:pt>
                <c:pt idx="447">
                  <c:v>4.036</c:v>
                </c:pt>
                <c:pt idx="448">
                  <c:v>3.69</c:v>
                </c:pt>
                <c:pt idx="449">
                  <c:v>3.859</c:v>
                </c:pt>
                <c:pt idx="450">
                  <c:v>4.144</c:v>
                </c:pt>
                <c:pt idx="451">
                  <c:v>3.926</c:v>
                </c:pt>
                <c:pt idx="452">
                  <c:v>3.749</c:v>
                </c:pt>
                <c:pt idx="453">
                  <c:v>3.86</c:v>
                </c:pt>
                <c:pt idx="454">
                  <c:v>4.076</c:v>
                </c:pt>
                <c:pt idx="455">
                  <c:v>3.761</c:v>
                </c:pt>
                <c:pt idx="456">
                  <c:v>3.701</c:v>
                </c:pt>
                <c:pt idx="457">
                  <c:v>3.409</c:v>
                </c:pt>
                <c:pt idx="458">
                  <c:v>3.621</c:v>
                </c:pt>
                <c:pt idx="459">
                  <c:v>3.348</c:v>
                </c:pt>
                <c:pt idx="460">
                  <c:v>3.771</c:v>
                </c:pt>
                <c:pt idx="461">
                  <c:v>3.338</c:v>
                </c:pt>
                <c:pt idx="462">
                  <c:v>2.893</c:v>
                </c:pt>
                <c:pt idx="463">
                  <c:v>3.458</c:v>
                </c:pt>
                <c:pt idx="464">
                  <c:v>3.538</c:v>
                </c:pt>
                <c:pt idx="465">
                  <c:v>3.112</c:v>
                </c:pt>
                <c:pt idx="466">
                  <c:v>3.481</c:v>
                </c:pt>
                <c:pt idx="467">
                  <c:v>3.065</c:v>
                </c:pt>
                <c:pt idx="468">
                  <c:v>3.322</c:v>
                </c:pt>
                <c:pt idx="469">
                  <c:v>3.151</c:v>
                </c:pt>
                <c:pt idx="470">
                  <c:v>3.266</c:v>
                </c:pt>
                <c:pt idx="471">
                  <c:v>3.151</c:v>
                </c:pt>
                <c:pt idx="472">
                  <c:v>2.854</c:v>
                </c:pt>
                <c:pt idx="473">
                  <c:v>4.119</c:v>
                </c:pt>
                <c:pt idx="474">
                  <c:v>2.713</c:v>
                </c:pt>
                <c:pt idx="475">
                  <c:v>3.456</c:v>
                </c:pt>
                <c:pt idx="476">
                  <c:v>3.682</c:v>
                </c:pt>
                <c:pt idx="477">
                  <c:v>2.754</c:v>
                </c:pt>
                <c:pt idx="478">
                  <c:v>4.284</c:v>
                </c:pt>
                <c:pt idx="479">
                  <c:v>2.164</c:v>
                </c:pt>
                <c:pt idx="480">
                  <c:v>3.731</c:v>
                </c:pt>
                <c:pt idx="481">
                  <c:v>3.252</c:v>
                </c:pt>
                <c:pt idx="482">
                  <c:v>3.17</c:v>
                </c:pt>
                <c:pt idx="483">
                  <c:v>4.62</c:v>
                </c:pt>
                <c:pt idx="484">
                  <c:v>3.003</c:v>
                </c:pt>
                <c:pt idx="485">
                  <c:v>3.73</c:v>
                </c:pt>
                <c:pt idx="486">
                  <c:v>3.203</c:v>
                </c:pt>
                <c:pt idx="487">
                  <c:v>3.164</c:v>
                </c:pt>
                <c:pt idx="488">
                  <c:v>2.784</c:v>
                </c:pt>
                <c:pt idx="489">
                  <c:v>3.699</c:v>
                </c:pt>
                <c:pt idx="490">
                  <c:v>3.602</c:v>
                </c:pt>
                <c:pt idx="491">
                  <c:v>3.528</c:v>
                </c:pt>
                <c:pt idx="492">
                  <c:v>4.619</c:v>
                </c:pt>
                <c:pt idx="493">
                  <c:v>3.957</c:v>
                </c:pt>
                <c:pt idx="494">
                  <c:v>4.006</c:v>
                </c:pt>
                <c:pt idx="495">
                  <c:v>3.651</c:v>
                </c:pt>
                <c:pt idx="496">
                  <c:v>3.926</c:v>
                </c:pt>
                <c:pt idx="497">
                  <c:v>3.641</c:v>
                </c:pt>
                <c:pt idx="498">
                  <c:v>4.434</c:v>
                </c:pt>
                <c:pt idx="499">
                  <c:v>4.186</c:v>
                </c:pt>
                <c:pt idx="500">
                  <c:v>4.244</c:v>
                </c:pt>
                <c:pt idx="501">
                  <c:v>4.038</c:v>
                </c:pt>
                <c:pt idx="502">
                  <c:v>4.474</c:v>
                </c:pt>
                <c:pt idx="503">
                  <c:v>5.476</c:v>
                </c:pt>
                <c:pt idx="504">
                  <c:v>4.364</c:v>
                </c:pt>
                <c:pt idx="505">
                  <c:v>3.89</c:v>
                </c:pt>
                <c:pt idx="506">
                  <c:v>4.323</c:v>
                </c:pt>
                <c:pt idx="507">
                  <c:v>4.293</c:v>
                </c:pt>
                <c:pt idx="508">
                  <c:v>5.396</c:v>
                </c:pt>
                <c:pt idx="509">
                  <c:v>4.689</c:v>
                </c:pt>
                <c:pt idx="510">
                  <c:v>4.881</c:v>
                </c:pt>
                <c:pt idx="511">
                  <c:v>5.196</c:v>
                </c:pt>
                <c:pt idx="512">
                  <c:v>4.64</c:v>
                </c:pt>
                <c:pt idx="513">
                  <c:v>4.98</c:v>
                </c:pt>
                <c:pt idx="514">
                  <c:v>4.718</c:v>
                </c:pt>
                <c:pt idx="515">
                  <c:v>4.464</c:v>
                </c:pt>
                <c:pt idx="516">
                  <c:v>4.423</c:v>
                </c:pt>
                <c:pt idx="517">
                  <c:v>4.524</c:v>
                </c:pt>
                <c:pt idx="518">
                  <c:v>4.064</c:v>
                </c:pt>
                <c:pt idx="519">
                  <c:v>4.452</c:v>
                </c:pt>
                <c:pt idx="520">
                  <c:v>4.402</c:v>
                </c:pt>
                <c:pt idx="521">
                  <c:v>4.085</c:v>
                </c:pt>
                <c:pt idx="522">
                  <c:v>4.294</c:v>
                </c:pt>
                <c:pt idx="523">
                  <c:v>4.284</c:v>
                </c:pt>
                <c:pt idx="524">
                  <c:v>4.174</c:v>
                </c:pt>
                <c:pt idx="525">
                  <c:v>4.116</c:v>
                </c:pt>
                <c:pt idx="526">
                  <c:v>4.164</c:v>
                </c:pt>
                <c:pt idx="527">
                  <c:v>3.996</c:v>
                </c:pt>
                <c:pt idx="528">
                  <c:v>4.184</c:v>
                </c:pt>
                <c:pt idx="529">
                  <c:v>3.956</c:v>
                </c:pt>
                <c:pt idx="530">
                  <c:v>3.985</c:v>
                </c:pt>
                <c:pt idx="531">
                  <c:v>3.984</c:v>
                </c:pt>
                <c:pt idx="532">
                  <c:v>4.006</c:v>
                </c:pt>
                <c:pt idx="533">
                  <c:v>3.984</c:v>
                </c:pt>
                <c:pt idx="534">
                  <c:v>4.045</c:v>
                </c:pt>
                <c:pt idx="535">
                  <c:v>3.936</c:v>
                </c:pt>
                <c:pt idx="536">
                  <c:v>3.985</c:v>
                </c:pt>
                <c:pt idx="537">
                  <c:v>4.016</c:v>
                </c:pt>
                <c:pt idx="538">
                  <c:v>4.005</c:v>
                </c:pt>
                <c:pt idx="539">
                  <c:v>3.976</c:v>
                </c:pt>
                <c:pt idx="540">
                  <c:v>4.194</c:v>
                </c:pt>
                <c:pt idx="541">
                  <c:v>3.944</c:v>
                </c:pt>
                <c:pt idx="542">
                  <c:v>4.006</c:v>
                </c:pt>
                <c:pt idx="543">
                  <c:v>4.054</c:v>
                </c:pt>
                <c:pt idx="544">
                  <c:v>3.879</c:v>
                </c:pt>
                <c:pt idx="545">
                  <c:v>4.313</c:v>
                </c:pt>
                <c:pt idx="546">
                  <c:v>3.984</c:v>
                </c:pt>
                <c:pt idx="547">
                  <c:v>3.526</c:v>
                </c:pt>
                <c:pt idx="548">
                  <c:v>4.599</c:v>
                </c:pt>
                <c:pt idx="549">
                  <c:v>3.955</c:v>
                </c:pt>
                <c:pt idx="550">
                  <c:v>4.223</c:v>
                </c:pt>
                <c:pt idx="551">
                  <c:v>3.838</c:v>
                </c:pt>
                <c:pt idx="552">
                  <c:v>4.324</c:v>
                </c:pt>
                <c:pt idx="553">
                  <c:v>3.557</c:v>
                </c:pt>
                <c:pt idx="554">
                  <c:v>4.679</c:v>
                </c:pt>
                <c:pt idx="555">
                  <c:v>3.729</c:v>
                </c:pt>
                <c:pt idx="556">
                  <c:v>4.195</c:v>
                </c:pt>
                <c:pt idx="557">
                  <c:v>3.779</c:v>
                </c:pt>
                <c:pt idx="558">
                  <c:v>4.422</c:v>
                </c:pt>
                <c:pt idx="559">
                  <c:v>3.839</c:v>
                </c:pt>
                <c:pt idx="560">
                  <c:v>4.222</c:v>
                </c:pt>
                <c:pt idx="561">
                  <c:v>3.966</c:v>
                </c:pt>
                <c:pt idx="562">
                  <c:v>4.194</c:v>
                </c:pt>
                <c:pt idx="563">
                  <c:v>3.995</c:v>
                </c:pt>
                <c:pt idx="564">
                  <c:v>4.023</c:v>
                </c:pt>
                <c:pt idx="565">
                  <c:v>4.134</c:v>
                </c:pt>
                <c:pt idx="566">
                  <c:v>4.124</c:v>
                </c:pt>
                <c:pt idx="567">
                  <c:v>3.868</c:v>
                </c:pt>
                <c:pt idx="568">
                  <c:v>4.501</c:v>
                </c:pt>
                <c:pt idx="569">
                  <c:v>4.096</c:v>
                </c:pt>
                <c:pt idx="570">
                  <c:v>3.7</c:v>
                </c:pt>
                <c:pt idx="571">
                  <c:v>4.131</c:v>
                </c:pt>
                <c:pt idx="572">
                  <c:v>4.174</c:v>
                </c:pt>
                <c:pt idx="573">
                  <c:v>4.172</c:v>
                </c:pt>
                <c:pt idx="574">
                  <c:v>4.056</c:v>
                </c:pt>
                <c:pt idx="575">
                  <c:v>4.104</c:v>
                </c:pt>
                <c:pt idx="576">
                  <c:v>4.094</c:v>
                </c:pt>
                <c:pt idx="577">
                  <c:v>4.112</c:v>
                </c:pt>
                <c:pt idx="578">
                  <c:v>4.093</c:v>
                </c:pt>
                <c:pt idx="579">
                  <c:v>3.9</c:v>
                </c:pt>
                <c:pt idx="580">
                  <c:v>4.133</c:v>
                </c:pt>
                <c:pt idx="581">
                  <c:v>4.211</c:v>
                </c:pt>
                <c:pt idx="582">
                  <c:v>3.754</c:v>
                </c:pt>
                <c:pt idx="583">
                  <c:v>4.5</c:v>
                </c:pt>
                <c:pt idx="584">
                  <c:v>3.975</c:v>
                </c:pt>
                <c:pt idx="585">
                  <c:v>4.122</c:v>
                </c:pt>
                <c:pt idx="586">
                  <c:v>3.935</c:v>
                </c:pt>
                <c:pt idx="587">
                  <c:v>4.052</c:v>
                </c:pt>
                <c:pt idx="588">
                  <c:v>4.568</c:v>
                </c:pt>
                <c:pt idx="589">
                  <c:v>4.207</c:v>
                </c:pt>
                <c:pt idx="590">
                  <c:v>4.032</c:v>
                </c:pt>
                <c:pt idx="591">
                  <c:v>3.836</c:v>
                </c:pt>
                <c:pt idx="592">
                  <c:v>4.816</c:v>
                </c:pt>
                <c:pt idx="593">
                  <c:v>4.154</c:v>
                </c:pt>
                <c:pt idx="594">
                  <c:v>3.995</c:v>
                </c:pt>
                <c:pt idx="595">
                  <c:v>4.617</c:v>
                </c:pt>
                <c:pt idx="596">
                  <c:v>3.974</c:v>
                </c:pt>
                <c:pt idx="597">
                  <c:v>4.273</c:v>
                </c:pt>
                <c:pt idx="598">
                  <c:v>3.637</c:v>
                </c:pt>
                <c:pt idx="599">
                  <c:v>4.746</c:v>
                </c:pt>
                <c:pt idx="600">
                  <c:v>3.989</c:v>
                </c:pt>
                <c:pt idx="601">
                  <c:v>4.243</c:v>
                </c:pt>
                <c:pt idx="602">
                  <c:v>4.392</c:v>
                </c:pt>
                <c:pt idx="603">
                  <c:v>4.252</c:v>
                </c:pt>
                <c:pt idx="604">
                  <c:v>4.155</c:v>
                </c:pt>
                <c:pt idx="605">
                  <c:v>4.334</c:v>
                </c:pt>
                <c:pt idx="606">
                  <c:v>4.38</c:v>
                </c:pt>
                <c:pt idx="607">
                  <c:v>4.164</c:v>
                </c:pt>
                <c:pt idx="608">
                  <c:v>4.567</c:v>
                </c:pt>
                <c:pt idx="609">
                  <c:v>4.371</c:v>
                </c:pt>
                <c:pt idx="610">
                  <c:v>4.024</c:v>
                </c:pt>
                <c:pt idx="611">
                  <c:v>4.901</c:v>
                </c:pt>
                <c:pt idx="612">
                  <c:v>3.738</c:v>
                </c:pt>
                <c:pt idx="613">
                  <c:v>4.123</c:v>
                </c:pt>
                <c:pt idx="614">
                  <c:v>4.532</c:v>
                </c:pt>
                <c:pt idx="615">
                  <c:v>4.352</c:v>
                </c:pt>
                <c:pt idx="616">
                  <c:v>4.003</c:v>
                </c:pt>
                <c:pt idx="617">
                  <c:v>4.667</c:v>
                </c:pt>
                <c:pt idx="618">
                  <c:v>4.273</c:v>
                </c:pt>
                <c:pt idx="619">
                  <c:v>4.411</c:v>
                </c:pt>
                <c:pt idx="620">
                  <c:v>4.213</c:v>
                </c:pt>
                <c:pt idx="621">
                  <c:v>4.491</c:v>
                </c:pt>
                <c:pt idx="622">
                  <c:v>4.094</c:v>
                </c:pt>
                <c:pt idx="623">
                  <c:v>4.696</c:v>
                </c:pt>
                <c:pt idx="624">
                  <c:v>4.522</c:v>
                </c:pt>
                <c:pt idx="625">
                  <c:v>4.133</c:v>
                </c:pt>
                <c:pt idx="626">
                  <c:v>4.549</c:v>
                </c:pt>
                <c:pt idx="627">
                  <c:v>4.332</c:v>
                </c:pt>
                <c:pt idx="628">
                  <c:v>4.354</c:v>
                </c:pt>
                <c:pt idx="629">
                  <c:v>4.49</c:v>
                </c:pt>
                <c:pt idx="630">
                  <c:v>4.281</c:v>
                </c:pt>
                <c:pt idx="631">
                  <c:v>4.421</c:v>
                </c:pt>
                <c:pt idx="632">
                  <c:v>4.42</c:v>
                </c:pt>
                <c:pt idx="633">
                  <c:v>4.748</c:v>
                </c:pt>
                <c:pt idx="634">
                  <c:v>4.213</c:v>
                </c:pt>
                <c:pt idx="635">
                  <c:v>4.371</c:v>
                </c:pt>
                <c:pt idx="636">
                  <c:v>4.393</c:v>
                </c:pt>
                <c:pt idx="637">
                  <c:v>4.636</c:v>
                </c:pt>
                <c:pt idx="638">
                  <c:v>4.332</c:v>
                </c:pt>
                <c:pt idx="639">
                  <c:v>4.054</c:v>
                </c:pt>
                <c:pt idx="640">
                  <c:v>4.501</c:v>
                </c:pt>
                <c:pt idx="641">
                  <c:v>4.282</c:v>
                </c:pt>
                <c:pt idx="642">
                  <c:v>4.054</c:v>
                </c:pt>
                <c:pt idx="643">
                  <c:v>3.908</c:v>
                </c:pt>
                <c:pt idx="644">
                  <c:v>4.234</c:v>
                </c:pt>
                <c:pt idx="645">
                  <c:v>3.888</c:v>
                </c:pt>
                <c:pt idx="646">
                  <c:v>3.455</c:v>
                </c:pt>
                <c:pt idx="647">
                  <c:v>4.034</c:v>
                </c:pt>
                <c:pt idx="648">
                  <c:v>3.809</c:v>
                </c:pt>
                <c:pt idx="649">
                  <c:v>4.084</c:v>
                </c:pt>
                <c:pt idx="650">
                  <c:v>4.005</c:v>
                </c:pt>
                <c:pt idx="651">
                  <c:v>3.827</c:v>
                </c:pt>
                <c:pt idx="652">
                  <c:v>3.536</c:v>
                </c:pt>
                <c:pt idx="653">
                  <c:v>4.014</c:v>
                </c:pt>
                <c:pt idx="654">
                  <c:v>4.015</c:v>
                </c:pt>
                <c:pt idx="655">
                  <c:v>3.808</c:v>
                </c:pt>
                <c:pt idx="656">
                  <c:v>3.866</c:v>
                </c:pt>
                <c:pt idx="657">
                  <c:v>3.926</c:v>
                </c:pt>
                <c:pt idx="658">
                  <c:v>3.819</c:v>
                </c:pt>
                <c:pt idx="659">
                  <c:v>3.869</c:v>
                </c:pt>
                <c:pt idx="660">
                  <c:v>3.698</c:v>
                </c:pt>
                <c:pt idx="661">
                  <c:v>4.124</c:v>
                </c:pt>
                <c:pt idx="662">
                  <c:v>4.174</c:v>
                </c:pt>
                <c:pt idx="663">
                  <c:v>3.88</c:v>
                </c:pt>
                <c:pt idx="664">
                  <c:v>3.706</c:v>
                </c:pt>
                <c:pt idx="665">
                  <c:v>4.074</c:v>
                </c:pt>
                <c:pt idx="666">
                  <c:v>3.276</c:v>
                </c:pt>
                <c:pt idx="667">
                  <c:v>3.908</c:v>
                </c:pt>
                <c:pt idx="668">
                  <c:v>4.303</c:v>
                </c:pt>
                <c:pt idx="669">
                  <c:v>4.164</c:v>
                </c:pt>
                <c:pt idx="670">
                  <c:v>3.425</c:v>
                </c:pt>
                <c:pt idx="671">
                  <c:v>3.658</c:v>
                </c:pt>
                <c:pt idx="672">
                  <c:v>4.244</c:v>
                </c:pt>
                <c:pt idx="673">
                  <c:v>3.966</c:v>
                </c:pt>
                <c:pt idx="674">
                  <c:v>3.679</c:v>
                </c:pt>
                <c:pt idx="675">
                  <c:v>3.857</c:v>
                </c:pt>
                <c:pt idx="676">
                  <c:v>3.879</c:v>
                </c:pt>
                <c:pt idx="677">
                  <c:v>3.955</c:v>
                </c:pt>
                <c:pt idx="678">
                  <c:v>3.859</c:v>
                </c:pt>
                <c:pt idx="679">
                  <c:v>3.839</c:v>
                </c:pt>
                <c:pt idx="680">
                  <c:v>4.076</c:v>
                </c:pt>
                <c:pt idx="681">
                  <c:v>3.679</c:v>
                </c:pt>
                <c:pt idx="682">
                  <c:v>3.944</c:v>
                </c:pt>
                <c:pt idx="683">
                  <c:v>3.983</c:v>
                </c:pt>
                <c:pt idx="684">
                  <c:v>4.5</c:v>
                </c:pt>
                <c:pt idx="685">
                  <c:v>3.776</c:v>
                </c:pt>
                <c:pt idx="686">
                  <c:v>4.094</c:v>
                </c:pt>
                <c:pt idx="687">
                  <c:v>4.647</c:v>
                </c:pt>
                <c:pt idx="688">
                  <c:v>4.004</c:v>
                </c:pt>
                <c:pt idx="689">
                  <c:v>4.222</c:v>
                </c:pt>
                <c:pt idx="690">
                  <c:v>4.492</c:v>
                </c:pt>
                <c:pt idx="691">
                  <c:v>4.263</c:v>
                </c:pt>
                <c:pt idx="692">
                  <c:v>4.444</c:v>
                </c:pt>
                <c:pt idx="693">
                  <c:v>4.274</c:v>
                </c:pt>
                <c:pt idx="694">
                  <c:v>4.882</c:v>
                </c:pt>
                <c:pt idx="695">
                  <c:v>3.525</c:v>
                </c:pt>
                <c:pt idx="696">
                  <c:v>4.911</c:v>
                </c:pt>
                <c:pt idx="697">
                  <c:v>4.243</c:v>
                </c:pt>
                <c:pt idx="698">
                  <c:v>4.589</c:v>
                </c:pt>
                <c:pt idx="699">
                  <c:v>4.181</c:v>
                </c:pt>
                <c:pt idx="700">
                  <c:v>4.472</c:v>
                </c:pt>
                <c:pt idx="701">
                  <c:v>4.076</c:v>
                </c:pt>
                <c:pt idx="702">
                  <c:v>4.372</c:v>
                </c:pt>
                <c:pt idx="703">
                  <c:v>4.6</c:v>
                </c:pt>
                <c:pt idx="704">
                  <c:v>4.331</c:v>
                </c:pt>
                <c:pt idx="705">
                  <c:v>4.183</c:v>
                </c:pt>
                <c:pt idx="706">
                  <c:v>4.788</c:v>
                </c:pt>
                <c:pt idx="707">
                  <c:v>3.701</c:v>
                </c:pt>
                <c:pt idx="708">
                  <c:v>4.616</c:v>
                </c:pt>
                <c:pt idx="709">
                  <c:v>4.282</c:v>
                </c:pt>
                <c:pt idx="710">
                  <c:v>4.076</c:v>
                </c:pt>
                <c:pt idx="711">
                  <c:v>4.669</c:v>
                </c:pt>
                <c:pt idx="712">
                  <c:v>4.301</c:v>
                </c:pt>
                <c:pt idx="713">
                  <c:v>4.54</c:v>
                </c:pt>
                <c:pt idx="714">
                  <c:v>4.668</c:v>
                </c:pt>
                <c:pt idx="715">
                  <c:v>3.847</c:v>
                </c:pt>
                <c:pt idx="716">
                  <c:v>5.334</c:v>
                </c:pt>
                <c:pt idx="717">
                  <c:v>3.22</c:v>
                </c:pt>
                <c:pt idx="718">
                  <c:v>3.709</c:v>
                </c:pt>
                <c:pt idx="719">
                  <c:v>4.899</c:v>
                </c:pt>
                <c:pt idx="720">
                  <c:v>4.063</c:v>
                </c:pt>
                <c:pt idx="721">
                  <c:v>4.589</c:v>
                </c:pt>
                <c:pt idx="722">
                  <c:v>4.599</c:v>
                </c:pt>
                <c:pt idx="723">
                  <c:v>4.154</c:v>
                </c:pt>
                <c:pt idx="724">
                  <c:v>3.982</c:v>
                </c:pt>
                <c:pt idx="725">
                  <c:v>4.164</c:v>
                </c:pt>
                <c:pt idx="726">
                  <c:v>4.881</c:v>
                </c:pt>
                <c:pt idx="727">
                  <c:v>3.599</c:v>
                </c:pt>
                <c:pt idx="728">
                  <c:v>4.473</c:v>
                </c:pt>
                <c:pt idx="729">
                  <c:v>4.283</c:v>
                </c:pt>
                <c:pt idx="730">
                  <c:v>4.301</c:v>
                </c:pt>
                <c:pt idx="731">
                  <c:v>3.994</c:v>
                </c:pt>
                <c:pt idx="732">
                  <c:v>4.323</c:v>
                </c:pt>
                <c:pt idx="733">
                  <c:v>3.848</c:v>
                </c:pt>
                <c:pt idx="734">
                  <c:v>4.647</c:v>
                </c:pt>
                <c:pt idx="735">
                  <c:v>4.234</c:v>
                </c:pt>
                <c:pt idx="736">
                  <c:v>4.608</c:v>
                </c:pt>
                <c:pt idx="737">
                  <c:v>3.914</c:v>
                </c:pt>
                <c:pt idx="738">
                  <c:v>3.934</c:v>
                </c:pt>
                <c:pt idx="739">
                  <c:v>4.154</c:v>
                </c:pt>
                <c:pt idx="740">
                  <c:v>4.809</c:v>
                </c:pt>
                <c:pt idx="741">
                  <c:v>3.797</c:v>
                </c:pt>
                <c:pt idx="742">
                  <c:v>3.974</c:v>
                </c:pt>
                <c:pt idx="743">
                  <c:v>4.303</c:v>
                </c:pt>
                <c:pt idx="744">
                  <c:v>4.253</c:v>
                </c:pt>
                <c:pt idx="745">
                  <c:v>3.984</c:v>
                </c:pt>
                <c:pt idx="746">
                  <c:v>4.523</c:v>
                </c:pt>
                <c:pt idx="747">
                  <c:v>4.533</c:v>
                </c:pt>
                <c:pt idx="748">
                  <c:v>3.739</c:v>
                </c:pt>
                <c:pt idx="749">
                  <c:v>4.433</c:v>
                </c:pt>
                <c:pt idx="750">
                  <c:v>4.382</c:v>
                </c:pt>
                <c:pt idx="751">
                  <c:v>3.691</c:v>
                </c:pt>
                <c:pt idx="752">
                  <c:v>4.103</c:v>
                </c:pt>
                <c:pt idx="753">
                  <c:v>4.521</c:v>
                </c:pt>
                <c:pt idx="754">
                  <c:v>4.969</c:v>
                </c:pt>
                <c:pt idx="755">
                  <c:v>3.425</c:v>
                </c:pt>
                <c:pt idx="756">
                  <c:v>3.708</c:v>
                </c:pt>
                <c:pt idx="757">
                  <c:v>4.568</c:v>
                </c:pt>
                <c:pt idx="758">
                  <c:v>3.857</c:v>
                </c:pt>
                <c:pt idx="759">
                  <c:v>4.789</c:v>
                </c:pt>
                <c:pt idx="760">
                  <c:v>3.848</c:v>
                </c:pt>
                <c:pt idx="761">
                  <c:v>4.352</c:v>
                </c:pt>
                <c:pt idx="762">
                  <c:v>3.808</c:v>
                </c:pt>
                <c:pt idx="763">
                  <c:v>4.341</c:v>
                </c:pt>
                <c:pt idx="764">
                  <c:v>3.699</c:v>
                </c:pt>
                <c:pt idx="765">
                  <c:v>4.522</c:v>
                </c:pt>
                <c:pt idx="766">
                  <c:v>3.908</c:v>
                </c:pt>
                <c:pt idx="767">
                  <c:v>3.517</c:v>
                </c:pt>
                <c:pt idx="768">
                  <c:v>4.871</c:v>
                </c:pt>
                <c:pt idx="769">
                  <c:v>3.818</c:v>
                </c:pt>
                <c:pt idx="770">
                  <c:v>4.461</c:v>
                </c:pt>
                <c:pt idx="771">
                  <c:v>3.799</c:v>
                </c:pt>
                <c:pt idx="772">
                  <c:v>3.748</c:v>
                </c:pt>
                <c:pt idx="773">
                  <c:v>4.144</c:v>
                </c:pt>
                <c:pt idx="774">
                  <c:v>4.214</c:v>
                </c:pt>
                <c:pt idx="775">
                  <c:v>3.907</c:v>
                </c:pt>
                <c:pt idx="776">
                  <c:v>4.024</c:v>
                </c:pt>
                <c:pt idx="777">
                  <c:v>3.974</c:v>
                </c:pt>
                <c:pt idx="778">
                  <c:v>3.906</c:v>
                </c:pt>
                <c:pt idx="779">
                  <c:v>4.234</c:v>
                </c:pt>
                <c:pt idx="780">
                  <c:v>3.908</c:v>
                </c:pt>
                <c:pt idx="781">
                  <c:v>4.045</c:v>
                </c:pt>
                <c:pt idx="782">
                  <c:v>4.234</c:v>
                </c:pt>
                <c:pt idx="783">
                  <c:v>3.496</c:v>
                </c:pt>
                <c:pt idx="784">
                  <c:v>3.839</c:v>
                </c:pt>
                <c:pt idx="785">
                  <c:v>4.679</c:v>
                </c:pt>
                <c:pt idx="786">
                  <c:v>3.535</c:v>
                </c:pt>
                <c:pt idx="787">
                  <c:v>3.769</c:v>
                </c:pt>
                <c:pt idx="788">
                  <c:v>4.453</c:v>
                </c:pt>
                <c:pt idx="789">
                  <c:v>3.619</c:v>
                </c:pt>
                <c:pt idx="790">
                  <c:v>3.65</c:v>
                </c:pt>
                <c:pt idx="791">
                  <c:v>4.014</c:v>
                </c:pt>
                <c:pt idx="792">
                  <c:v>4.024</c:v>
                </c:pt>
                <c:pt idx="793">
                  <c:v>3.858</c:v>
                </c:pt>
                <c:pt idx="794">
                  <c:v>3.739</c:v>
                </c:pt>
                <c:pt idx="795">
                  <c:v>4.036</c:v>
                </c:pt>
                <c:pt idx="796">
                  <c:v>3.889</c:v>
                </c:pt>
                <c:pt idx="797">
                  <c:v>4.314</c:v>
                </c:pt>
                <c:pt idx="798">
                  <c:v>3.996</c:v>
                </c:pt>
                <c:pt idx="799">
                  <c:v>3.468</c:v>
                </c:pt>
                <c:pt idx="800">
                  <c:v>4.187</c:v>
                </c:pt>
                <c:pt idx="801">
                  <c:v>3.574</c:v>
                </c:pt>
                <c:pt idx="802">
                  <c:v>4.024</c:v>
                </c:pt>
                <c:pt idx="803">
                  <c:v>4.184</c:v>
                </c:pt>
                <c:pt idx="804">
                  <c:v>3.668</c:v>
                </c:pt>
                <c:pt idx="805">
                  <c:v>3.956</c:v>
                </c:pt>
                <c:pt idx="806">
                  <c:v>3.868</c:v>
                </c:pt>
                <c:pt idx="807">
                  <c:v>3.965</c:v>
                </c:pt>
                <c:pt idx="808">
                  <c:v>3.73</c:v>
                </c:pt>
                <c:pt idx="809">
                  <c:v>3.81</c:v>
                </c:pt>
                <c:pt idx="810">
                  <c:v>3.859</c:v>
                </c:pt>
                <c:pt idx="811">
                  <c:v>4.204</c:v>
                </c:pt>
                <c:pt idx="812">
                  <c:v>3.769</c:v>
                </c:pt>
                <c:pt idx="813">
                  <c:v>3.859</c:v>
                </c:pt>
                <c:pt idx="814">
                  <c:v>3.768</c:v>
                </c:pt>
                <c:pt idx="815">
                  <c:v>3.898</c:v>
                </c:pt>
                <c:pt idx="816">
                  <c:v>3.889</c:v>
                </c:pt>
                <c:pt idx="817">
                  <c:v>3.908</c:v>
                </c:pt>
                <c:pt idx="818">
                  <c:v>3.966</c:v>
                </c:pt>
                <c:pt idx="819">
                  <c:v>3.438</c:v>
                </c:pt>
                <c:pt idx="820">
                  <c:v>4.263</c:v>
                </c:pt>
                <c:pt idx="821">
                  <c:v>3.828</c:v>
                </c:pt>
                <c:pt idx="822">
                  <c:v>4.054</c:v>
                </c:pt>
                <c:pt idx="823">
                  <c:v>3.376</c:v>
                </c:pt>
                <c:pt idx="824">
                  <c:v>4.104</c:v>
                </c:pt>
                <c:pt idx="825">
                  <c:v>3.366</c:v>
                </c:pt>
                <c:pt idx="826">
                  <c:v>4.174</c:v>
                </c:pt>
                <c:pt idx="827">
                  <c:v>3.6</c:v>
                </c:pt>
                <c:pt idx="828">
                  <c:v>4.015</c:v>
                </c:pt>
                <c:pt idx="829">
                  <c:v>3.809</c:v>
                </c:pt>
                <c:pt idx="830">
                  <c:v>3.868</c:v>
                </c:pt>
                <c:pt idx="831">
                  <c:v>3.659</c:v>
                </c:pt>
                <c:pt idx="832">
                  <c:v>4.104</c:v>
                </c:pt>
                <c:pt idx="833">
                  <c:v>3.908</c:v>
                </c:pt>
                <c:pt idx="834">
                  <c:v>3.936</c:v>
                </c:pt>
                <c:pt idx="835">
                  <c:v>3.639</c:v>
                </c:pt>
                <c:pt idx="836">
                  <c:v>4.024</c:v>
                </c:pt>
                <c:pt idx="837">
                  <c:v>4.015</c:v>
                </c:pt>
                <c:pt idx="838">
                  <c:v>3.407</c:v>
                </c:pt>
                <c:pt idx="839">
                  <c:v>4.165</c:v>
                </c:pt>
                <c:pt idx="840">
                  <c:v>3.456</c:v>
                </c:pt>
                <c:pt idx="841">
                  <c:v>4.254</c:v>
                </c:pt>
                <c:pt idx="842">
                  <c:v>3.76</c:v>
                </c:pt>
                <c:pt idx="843">
                  <c:v>4.056</c:v>
                </c:pt>
                <c:pt idx="844">
                  <c:v>3.556</c:v>
                </c:pt>
                <c:pt idx="845">
                  <c:v>3.537</c:v>
                </c:pt>
                <c:pt idx="846">
                  <c:v>3.729</c:v>
                </c:pt>
                <c:pt idx="847">
                  <c:v>4.441</c:v>
                </c:pt>
                <c:pt idx="848">
                  <c:v>3.639</c:v>
                </c:pt>
                <c:pt idx="849">
                  <c:v>3.682</c:v>
                </c:pt>
                <c:pt idx="850">
                  <c:v>4.451</c:v>
                </c:pt>
                <c:pt idx="851">
                  <c:v>4.374</c:v>
                </c:pt>
                <c:pt idx="852">
                  <c:v>4.303</c:v>
                </c:pt>
                <c:pt idx="853">
                  <c:v>4.054</c:v>
                </c:pt>
                <c:pt idx="854">
                  <c:v>4.303</c:v>
                </c:pt>
                <c:pt idx="855">
                  <c:v>4.484</c:v>
                </c:pt>
                <c:pt idx="856">
                  <c:v>4.494</c:v>
                </c:pt>
                <c:pt idx="857">
                  <c:v>4.422</c:v>
                </c:pt>
                <c:pt idx="858">
                  <c:v>4.819</c:v>
                </c:pt>
                <c:pt idx="859">
                  <c:v>4.264</c:v>
                </c:pt>
                <c:pt idx="860">
                  <c:v>5.264</c:v>
                </c:pt>
                <c:pt idx="861">
                  <c:v>4.363</c:v>
                </c:pt>
                <c:pt idx="862">
                  <c:v>4.422</c:v>
                </c:pt>
                <c:pt idx="863">
                  <c:v>4.648</c:v>
                </c:pt>
                <c:pt idx="864">
                  <c:v>4.789</c:v>
                </c:pt>
                <c:pt idx="865">
                  <c:v>4.054</c:v>
                </c:pt>
                <c:pt idx="866">
                  <c:v>4.104</c:v>
                </c:pt>
                <c:pt idx="867">
                  <c:v>3.347</c:v>
                </c:pt>
                <c:pt idx="868">
                  <c:v>4.296</c:v>
                </c:pt>
                <c:pt idx="869">
                  <c:v>2.991</c:v>
                </c:pt>
                <c:pt idx="870">
                  <c:v>3.91</c:v>
                </c:pt>
                <c:pt idx="871">
                  <c:v>2.377</c:v>
                </c:pt>
                <c:pt idx="872">
                  <c:v>3.74</c:v>
                </c:pt>
                <c:pt idx="873">
                  <c:v>3.336</c:v>
                </c:pt>
                <c:pt idx="874">
                  <c:v>3.809</c:v>
                </c:pt>
                <c:pt idx="875">
                  <c:v>3.407</c:v>
                </c:pt>
                <c:pt idx="876">
                  <c:v>4.463</c:v>
                </c:pt>
                <c:pt idx="877">
                  <c:v>2.111</c:v>
                </c:pt>
                <c:pt idx="878">
                  <c:v>2.282</c:v>
                </c:pt>
                <c:pt idx="879">
                  <c:v>3.61</c:v>
                </c:pt>
                <c:pt idx="880">
                  <c:v>3.619</c:v>
                </c:pt>
                <c:pt idx="881">
                  <c:v>4.036</c:v>
                </c:pt>
                <c:pt idx="882">
                  <c:v>3.457</c:v>
                </c:pt>
                <c:pt idx="883">
                  <c:v>3.19</c:v>
                </c:pt>
                <c:pt idx="884">
                  <c:v>3.021</c:v>
                </c:pt>
                <c:pt idx="885">
                  <c:v>3.679</c:v>
                </c:pt>
                <c:pt idx="886">
                  <c:v>3.071</c:v>
                </c:pt>
                <c:pt idx="887">
                  <c:v>3.451</c:v>
                </c:pt>
                <c:pt idx="888">
                  <c:v>3.412</c:v>
                </c:pt>
                <c:pt idx="889">
                  <c:v>3.069</c:v>
                </c:pt>
                <c:pt idx="890">
                  <c:v>4.807</c:v>
                </c:pt>
                <c:pt idx="891">
                  <c:v>2.527</c:v>
                </c:pt>
                <c:pt idx="892">
                  <c:v>4.104</c:v>
                </c:pt>
                <c:pt idx="893">
                  <c:v>2.151</c:v>
                </c:pt>
                <c:pt idx="894">
                  <c:v>4.514</c:v>
                </c:pt>
                <c:pt idx="895">
                  <c:v>3.171</c:v>
                </c:pt>
                <c:pt idx="896">
                  <c:v>2.853</c:v>
                </c:pt>
                <c:pt idx="897">
                  <c:v>3.926</c:v>
                </c:pt>
                <c:pt idx="898">
                  <c:v>3.649</c:v>
                </c:pt>
                <c:pt idx="899">
                  <c:v>3.557</c:v>
                </c:pt>
                <c:pt idx="900">
                  <c:v>3.935</c:v>
                </c:pt>
                <c:pt idx="901">
                  <c:v>3.171</c:v>
                </c:pt>
                <c:pt idx="902">
                  <c:v>2.971</c:v>
                </c:pt>
                <c:pt idx="903">
                  <c:v>2.663</c:v>
                </c:pt>
                <c:pt idx="904">
                  <c:v>3.88</c:v>
                </c:pt>
                <c:pt idx="905">
                  <c:v>3.131</c:v>
                </c:pt>
                <c:pt idx="906">
                  <c:v>5.405</c:v>
                </c:pt>
                <c:pt idx="907">
                  <c:v>1.656</c:v>
                </c:pt>
                <c:pt idx="908">
                  <c:v>3.75</c:v>
                </c:pt>
                <c:pt idx="909">
                  <c:v>3.081</c:v>
                </c:pt>
                <c:pt idx="910">
                  <c:v>3.646</c:v>
                </c:pt>
                <c:pt idx="911">
                  <c:v>3.326</c:v>
                </c:pt>
                <c:pt idx="912">
                  <c:v>3.84</c:v>
                </c:pt>
                <c:pt idx="913">
                  <c:v>2.883</c:v>
                </c:pt>
                <c:pt idx="914">
                  <c:v>3.437</c:v>
                </c:pt>
                <c:pt idx="915">
                  <c:v>3.201</c:v>
                </c:pt>
                <c:pt idx="916">
                  <c:v>4.165</c:v>
                </c:pt>
                <c:pt idx="917">
                  <c:v>4.394</c:v>
                </c:pt>
                <c:pt idx="918">
                  <c:v>2.567</c:v>
                </c:pt>
                <c:pt idx="919">
                  <c:v>3.359</c:v>
                </c:pt>
                <c:pt idx="920">
                  <c:v>3.84</c:v>
                </c:pt>
                <c:pt idx="921">
                  <c:v>3.89</c:v>
                </c:pt>
                <c:pt idx="922">
                  <c:v>2.395</c:v>
                </c:pt>
                <c:pt idx="923">
                  <c:v>3.557</c:v>
                </c:pt>
                <c:pt idx="924">
                  <c:v>2.971</c:v>
                </c:pt>
                <c:pt idx="925">
                  <c:v>3.577</c:v>
                </c:pt>
                <c:pt idx="926">
                  <c:v>3.229</c:v>
                </c:pt>
                <c:pt idx="927">
                  <c:v>3.709</c:v>
                </c:pt>
                <c:pt idx="928">
                  <c:v>3.241</c:v>
                </c:pt>
                <c:pt idx="929">
                  <c:v>3.07</c:v>
                </c:pt>
                <c:pt idx="930">
                  <c:v>3.789</c:v>
                </c:pt>
                <c:pt idx="931">
                  <c:v>3.376</c:v>
                </c:pt>
              </c:numCache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  <c:max val="0.65"/>
          <c:min val="0.5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crossBetween val="midCat"/>
        <c:dispUnits/>
      </c:valAx>
      <c:valAx>
        <c:axId val="223063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04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RF-11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Data!$D$9:$D$949</c:f>
              <c:strCache>
                <c:ptCount val="941"/>
                <c:pt idx="0">
                  <c:v>0.538159728</c:v>
                </c:pt>
                <c:pt idx="1">
                  <c:v>0.538194418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0.550115764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0.646805584</c:v>
                </c:pt>
              </c:strCache>
            </c:strRef>
          </c:xVal>
          <c:yVal>
            <c:numRef>
              <c:f>Data!$V$9:$V$949</c:f>
              <c:numCache>
                <c:ptCount val="941"/>
                <c:pt idx="61">
                  <c:v>0.131</c:v>
                </c:pt>
                <c:pt idx="62">
                  <c:v>0.143</c:v>
                </c:pt>
                <c:pt idx="63">
                  <c:v>0.153</c:v>
                </c:pt>
                <c:pt idx="64">
                  <c:v>0.123</c:v>
                </c:pt>
                <c:pt idx="65">
                  <c:v>0.122</c:v>
                </c:pt>
                <c:pt idx="66">
                  <c:v>0.133</c:v>
                </c:pt>
                <c:pt idx="67">
                  <c:v>0.144</c:v>
                </c:pt>
                <c:pt idx="68">
                  <c:v>0.147</c:v>
                </c:pt>
                <c:pt idx="69">
                  <c:v>0.132</c:v>
                </c:pt>
                <c:pt idx="70">
                  <c:v>0.141</c:v>
                </c:pt>
                <c:pt idx="71">
                  <c:v>0.139</c:v>
                </c:pt>
                <c:pt idx="72">
                  <c:v>0.144</c:v>
                </c:pt>
                <c:pt idx="73">
                  <c:v>0.123</c:v>
                </c:pt>
                <c:pt idx="74">
                  <c:v>0.142</c:v>
                </c:pt>
                <c:pt idx="75">
                  <c:v>0.133</c:v>
                </c:pt>
                <c:pt idx="76">
                  <c:v>0.134</c:v>
                </c:pt>
                <c:pt idx="77">
                  <c:v>0.134</c:v>
                </c:pt>
                <c:pt idx="78">
                  <c:v>0.124</c:v>
                </c:pt>
                <c:pt idx="79">
                  <c:v>0.132</c:v>
                </c:pt>
                <c:pt idx="80">
                  <c:v>0.129</c:v>
                </c:pt>
                <c:pt idx="81">
                  <c:v>0.133</c:v>
                </c:pt>
                <c:pt idx="82">
                  <c:v>0.144</c:v>
                </c:pt>
                <c:pt idx="83">
                  <c:v>0.169</c:v>
                </c:pt>
                <c:pt idx="84">
                  <c:v>0.143</c:v>
                </c:pt>
                <c:pt idx="85">
                  <c:v>0.142</c:v>
                </c:pt>
                <c:pt idx="86">
                  <c:v>0.112</c:v>
                </c:pt>
                <c:pt idx="87">
                  <c:v>0.284</c:v>
                </c:pt>
                <c:pt idx="88">
                  <c:v>0.479</c:v>
                </c:pt>
                <c:pt idx="89">
                  <c:v>0.633</c:v>
                </c:pt>
                <c:pt idx="90">
                  <c:v>0.706</c:v>
                </c:pt>
                <c:pt idx="91">
                  <c:v>0.754</c:v>
                </c:pt>
                <c:pt idx="92">
                  <c:v>0.763</c:v>
                </c:pt>
                <c:pt idx="93">
                  <c:v>0.813</c:v>
                </c:pt>
                <c:pt idx="94">
                  <c:v>0.757</c:v>
                </c:pt>
                <c:pt idx="95">
                  <c:v>0.704</c:v>
                </c:pt>
                <c:pt idx="96">
                  <c:v>0.693</c:v>
                </c:pt>
                <c:pt idx="97">
                  <c:v>0.614</c:v>
                </c:pt>
                <c:pt idx="98">
                  <c:v>0.554</c:v>
                </c:pt>
                <c:pt idx="99">
                  <c:v>0.564</c:v>
                </c:pt>
                <c:pt idx="100">
                  <c:v>0.539</c:v>
                </c:pt>
                <c:pt idx="101">
                  <c:v>0.483</c:v>
                </c:pt>
                <c:pt idx="102">
                  <c:v>0.554</c:v>
                </c:pt>
                <c:pt idx="103">
                  <c:v>0.554</c:v>
                </c:pt>
                <c:pt idx="104">
                  <c:v>0.503</c:v>
                </c:pt>
                <c:pt idx="105">
                  <c:v>0.563</c:v>
                </c:pt>
                <c:pt idx="106">
                  <c:v>0.554</c:v>
                </c:pt>
                <c:pt idx="107">
                  <c:v>0.604</c:v>
                </c:pt>
                <c:pt idx="108">
                  <c:v>0.576</c:v>
                </c:pt>
                <c:pt idx="109">
                  <c:v>0.604</c:v>
                </c:pt>
                <c:pt idx="110">
                  <c:v>0.652</c:v>
                </c:pt>
                <c:pt idx="111">
                  <c:v>0.702</c:v>
                </c:pt>
                <c:pt idx="112">
                  <c:v>0.739</c:v>
                </c:pt>
                <c:pt idx="113">
                  <c:v>0.834</c:v>
                </c:pt>
                <c:pt idx="114">
                  <c:v>0.804</c:v>
                </c:pt>
                <c:pt idx="115">
                  <c:v>0.81</c:v>
                </c:pt>
                <c:pt idx="116">
                  <c:v>0.744</c:v>
                </c:pt>
                <c:pt idx="117">
                  <c:v>0.733</c:v>
                </c:pt>
                <c:pt idx="118">
                  <c:v>0.712</c:v>
                </c:pt>
                <c:pt idx="119">
                  <c:v>0.623</c:v>
                </c:pt>
                <c:pt idx="120">
                  <c:v>0.592</c:v>
                </c:pt>
                <c:pt idx="121">
                  <c:v>0.554</c:v>
                </c:pt>
                <c:pt idx="122">
                  <c:v>0.584</c:v>
                </c:pt>
                <c:pt idx="123">
                  <c:v>0.514</c:v>
                </c:pt>
                <c:pt idx="124">
                  <c:v>0.524</c:v>
                </c:pt>
                <c:pt idx="125">
                  <c:v>0.484</c:v>
                </c:pt>
                <c:pt idx="126">
                  <c:v>0.444</c:v>
                </c:pt>
                <c:pt idx="127">
                  <c:v>0.484</c:v>
                </c:pt>
                <c:pt idx="128">
                  <c:v>0.463</c:v>
                </c:pt>
                <c:pt idx="129">
                  <c:v>0.444</c:v>
                </c:pt>
                <c:pt idx="130">
                  <c:v>0.443</c:v>
                </c:pt>
                <c:pt idx="131">
                  <c:v>0.444</c:v>
                </c:pt>
                <c:pt idx="132">
                  <c:v>0.453</c:v>
                </c:pt>
                <c:pt idx="133">
                  <c:v>0.484</c:v>
                </c:pt>
                <c:pt idx="134">
                  <c:v>0.462</c:v>
                </c:pt>
                <c:pt idx="135">
                  <c:v>0.451</c:v>
                </c:pt>
                <c:pt idx="136">
                  <c:v>0.456</c:v>
                </c:pt>
                <c:pt idx="137">
                  <c:v>0.434</c:v>
                </c:pt>
                <c:pt idx="138">
                  <c:v>0.442</c:v>
                </c:pt>
                <c:pt idx="139">
                  <c:v>0.448</c:v>
                </c:pt>
                <c:pt idx="140">
                  <c:v>0.444</c:v>
                </c:pt>
                <c:pt idx="141">
                  <c:v>0.474</c:v>
                </c:pt>
                <c:pt idx="142">
                  <c:v>0.473</c:v>
                </c:pt>
                <c:pt idx="143">
                  <c:v>0.422</c:v>
                </c:pt>
                <c:pt idx="144">
                  <c:v>0.423</c:v>
                </c:pt>
                <c:pt idx="145">
                  <c:v>0.434</c:v>
                </c:pt>
                <c:pt idx="146">
                  <c:v>0.414</c:v>
                </c:pt>
                <c:pt idx="147">
                  <c:v>0.434</c:v>
                </c:pt>
                <c:pt idx="148">
                  <c:v>0.423</c:v>
                </c:pt>
                <c:pt idx="149">
                  <c:v>0.432</c:v>
                </c:pt>
                <c:pt idx="150">
                  <c:v>0.455</c:v>
                </c:pt>
                <c:pt idx="151">
                  <c:v>0.483</c:v>
                </c:pt>
                <c:pt idx="152">
                  <c:v>0.554</c:v>
                </c:pt>
                <c:pt idx="153">
                  <c:v>0.624</c:v>
                </c:pt>
                <c:pt idx="154">
                  <c:v>0.722</c:v>
                </c:pt>
                <c:pt idx="155">
                  <c:v>0.754</c:v>
                </c:pt>
                <c:pt idx="156">
                  <c:v>0.844</c:v>
                </c:pt>
                <c:pt idx="157">
                  <c:v>0.852</c:v>
                </c:pt>
                <c:pt idx="158">
                  <c:v>0.872</c:v>
                </c:pt>
                <c:pt idx="159">
                  <c:v>0.802</c:v>
                </c:pt>
                <c:pt idx="160">
                  <c:v>0.723</c:v>
                </c:pt>
                <c:pt idx="161">
                  <c:v>0.673</c:v>
                </c:pt>
                <c:pt idx="162">
                  <c:v>0.612</c:v>
                </c:pt>
                <c:pt idx="163">
                  <c:v>0.593</c:v>
                </c:pt>
                <c:pt idx="164">
                  <c:v>0.523</c:v>
                </c:pt>
                <c:pt idx="165">
                  <c:v>0.484</c:v>
                </c:pt>
                <c:pt idx="166">
                  <c:v>0.484</c:v>
                </c:pt>
                <c:pt idx="167">
                  <c:v>0.463</c:v>
                </c:pt>
                <c:pt idx="168">
                  <c:v>0.483</c:v>
                </c:pt>
                <c:pt idx="169">
                  <c:v>0.483</c:v>
                </c:pt>
                <c:pt idx="170">
                  <c:v>0.434</c:v>
                </c:pt>
                <c:pt idx="171">
                  <c:v>0.424</c:v>
                </c:pt>
                <c:pt idx="172">
                  <c:v>0.423</c:v>
                </c:pt>
                <c:pt idx="173">
                  <c:v>0.403</c:v>
                </c:pt>
                <c:pt idx="174">
                  <c:v>0.394</c:v>
                </c:pt>
                <c:pt idx="175">
                  <c:v>0.384</c:v>
                </c:pt>
                <c:pt idx="176">
                  <c:v>0.372</c:v>
                </c:pt>
                <c:pt idx="177">
                  <c:v>0.343</c:v>
                </c:pt>
                <c:pt idx="178">
                  <c:v>0.344</c:v>
                </c:pt>
                <c:pt idx="179">
                  <c:v>0.354</c:v>
                </c:pt>
                <c:pt idx="180">
                  <c:v>0.304</c:v>
                </c:pt>
                <c:pt idx="181">
                  <c:v>0.324</c:v>
                </c:pt>
                <c:pt idx="182">
                  <c:v>0.284</c:v>
                </c:pt>
                <c:pt idx="183">
                  <c:v>0.312</c:v>
                </c:pt>
                <c:pt idx="184">
                  <c:v>0.284</c:v>
                </c:pt>
                <c:pt idx="185">
                  <c:v>0.274</c:v>
                </c:pt>
                <c:pt idx="186">
                  <c:v>0.283</c:v>
                </c:pt>
                <c:pt idx="187">
                  <c:v>0.274</c:v>
                </c:pt>
                <c:pt idx="188">
                  <c:v>0.284</c:v>
                </c:pt>
                <c:pt idx="189">
                  <c:v>0.254</c:v>
                </c:pt>
                <c:pt idx="190">
                  <c:v>0.244</c:v>
                </c:pt>
                <c:pt idx="191">
                  <c:v>0.244</c:v>
                </c:pt>
                <c:pt idx="192">
                  <c:v>0.233</c:v>
                </c:pt>
                <c:pt idx="193">
                  <c:v>0.233</c:v>
                </c:pt>
                <c:pt idx="194">
                  <c:v>0.234</c:v>
                </c:pt>
                <c:pt idx="195">
                  <c:v>0.224</c:v>
                </c:pt>
                <c:pt idx="196">
                  <c:v>0.223</c:v>
                </c:pt>
                <c:pt idx="197">
                  <c:v>0.213</c:v>
                </c:pt>
                <c:pt idx="198">
                  <c:v>0.224</c:v>
                </c:pt>
                <c:pt idx="199">
                  <c:v>0.234</c:v>
                </c:pt>
                <c:pt idx="200">
                  <c:v>0.254</c:v>
                </c:pt>
                <c:pt idx="201">
                  <c:v>0.224</c:v>
                </c:pt>
                <c:pt idx="202">
                  <c:v>0.234</c:v>
                </c:pt>
                <c:pt idx="203">
                  <c:v>0.224</c:v>
                </c:pt>
                <c:pt idx="204">
                  <c:v>0.234</c:v>
                </c:pt>
                <c:pt idx="205">
                  <c:v>0.234</c:v>
                </c:pt>
                <c:pt idx="206">
                  <c:v>0.234</c:v>
                </c:pt>
                <c:pt idx="207">
                  <c:v>0.234</c:v>
                </c:pt>
                <c:pt idx="208">
                  <c:v>0.235</c:v>
                </c:pt>
                <c:pt idx="209">
                  <c:v>0.225</c:v>
                </c:pt>
                <c:pt idx="210">
                  <c:v>0.217</c:v>
                </c:pt>
                <c:pt idx="211">
                  <c:v>0.227</c:v>
                </c:pt>
                <c:pt idx="212">
                  <c:v>0.203</c:v>
                </c:pt>
                <c:pt idx="213">
                  <c:v>0.214</c:v>
                </c:pt>
                <c:pt idx="214">
                  <c:v>0.213</c:v>
                </c:pt>
                <c:pt idx="215">
                  <c:v>0.193</c:v>
                </c:pt>
                <c:pt idx="216">
                  <c:v>0.204</c:v>
                </c:pt>
                <c:pt idx="217">
                  <c:v>0.193</c:v>
                </c:pt>
                <c:pt idx="218">
                  <c:v>0.184</c:v>
                </c:pt>
                <c:pt idx="219">
                  <c:v>0.188</c:v>
                </c:pt>
                <c:pt idx="220">
                  <c:v>0.174</c:v>
                </c:pt>
                <c:pt idx="221">
                  <c:v>0.175</c:v>
                </c:pt>
                <c:pt idx="222">
                  <c:v>0.164</c:v>
                </c:pt>
                <c:pt idx="223">
                  <c:v>0.19</c:v>
                </c:pt>
                <c:pt idx="224">
                  <c:v>0.198</c:v>
                </c:pt>
                <c:pt idx="225">
                  <c:v>0.176</c:v>
                </c:pt>
                <c:pt idx="226">
                  <c:v>0.174</c:v>
                </c:pt>
                <c:pt idx="227">
                  <c:v>0.174</c:v>
                </c:pt>
                <c:pt idx="228">
                  <c:v>0.164</c:v>
                </c:pt>
                <c:pt idx="229">
                  <c:v>0.184</c:v>
                </c:pt>
                <c:pt idx="230">
                  <c:v>0.164</c:v>
                </c:pt>
                <c:pt idx="231">
                  <c:v>0.185</c:v>
                </c:pt>
                <c:pt idx="232">
                  <c:v>0.197</c:v>
                </c:pt>
                <c:pt idx="233">
                  <c:v>0.163</c:v>
                </c:pt>
                <c:pt idx="234">
                  <c:v>0.177</c:v>
                </c:pt>
                <c:pt idx="235">
                  <c:v>0.154</c:v>
                </c:pt>
                <c:pt idx="236">
                  <c:v>0.194</c:v>
                </c:pt>
                <c:pt idx="237">
                  <c:v>0.169</c:v>
                </c:pt>
                <c:pt idx="238">
                  <c:v>0.163</c:v>
                </c:pt>
                <c:pt idx="239">
                  <c:v>0.163</c:v>
                </c:pt>
                <c:pt idx="240">
                  <c:v>0.152</c:v>
                </c:pt>
                <c:pt idx="241">
                  <c:v>0.154</c:v>
                </c:pt>
                <c:pt idx="242">
                  <c:v>0.173</c:v>
                </c:pt>
                <c:pt idx="243">
                  <c:v>0.163</c:v>
                </c:pt>
                <c:pt idx="244">
                  <c:v>0.133</c:v>
                </c:pt>
                <c:pt idx="245">
                  <c:v>0.163</c:v>
                </c:pt>
                <c:pt idx="246">
                  <c:v>0.144</c:v>
                </c:pt>
                <c:pt idx="247">
                  <c:v>0.134</c:v>
                </c:pt>
                <c:pt idx="248">
                  <c:v>0.153</c:v>
                </c:pt>
                <c:pt idx="249">
                  <c:v>0.154</c:v>
                </c:pt>
                <c:pt idx="250">
                  <c:v>0.163</c:v>
                </c:pt>
                <c:pt idx="251">
                  <c:v>0.143</c:v>
                </c:pt>
                <c:pt idx="252">
                  <c:v>0.144</c:v>
                </c:pt>
                <c:pt idx="253">
                  <c:v>0.156</c:v>
                </c:pt>
                <c:pt idx="254">
                  <c:v>0.181</c:v>
                </c:pt>
                <c:pt idx="255">
                  <c:v>0.162</c:v>
                </c:pt>
                <c:pt idx="256">
                  <c:v>0.134</c:v>
                </c:pt>
                <c:pt idx="257">
                  <c:v>0.155</c:v>
                </c:pt>
                <c:pt idx="258">
                  <c:v>0.134</c:v>
                </c:pt>
                <c:pt idx="259">
                  <c:v>0.134</c:v>
                </c:pt>
                <c:pt idx="260">
                  <c:v>0.113</c:v>
                </c:pt>
                <c:pt idx="261">
                  <c:v>0.123</c:v>
                </c:pt>
                <c:pt idx="262">
                  <c:v>0.114</c:v>
                </c:pt>
                <c:pt idx="263">
                  <c:v>0.113</c:v>
                </c:pt>
                <c:pt idx="264">
                  <c:v>0.14</c:v>
                </c:pt>
                <c:pt idx="265">
                  <c:v>0.124</c:v>
                </c:pt>
                <c:pt idx="266">
                  <c:v>0.141</c:v>
                </c:pt>
                <c:pt idx="267">
                  <c:v>0.104</c:v>
                </c:pt>
                <c:pt idx="268">
                  <c:v>0.124</c:v>
                </c:pt>
                <c:pt idx="269">
                  <c:v>0.148</c:v>
                </c:pt>
                <c:pt idx="270">
                  <c:v>0.128</c:v>
                </c:pt>
                <c:pt idx="271">
                  <c:v>0.122</c:v>
                </c:pt>
                <c:pt idx="272">
                  <c:v>0.103</c:v>
                </c:pt>
                <c:pt idx="273">
                  <c:v>0.136</c:v>
                </c:pt>
                <c:pt idx="274">
                  <c:v>0.104</c:v>
                </c:pt>
                <c:pt idx="275">
                  <c:v>0.134</c:v>
                </c:pt>
                <c:pt idx="276">
                  <c:v>0.122</c:v>
                </c:pt>
                <c:pt idx="277">
                  <c:v>0.123</c:v>
                </c:pt>
                <c:pt idx="278">
                  <c:v>0.126</c:v>
                </c:pt>
                <c:pt idx="279">
                  <c:v>0.104</c:v>
                </c:pt>
                <c:pt idx="280">
                  <c:v>0.114</c:v>
                </c:pt>
                <c:pt idx="281">
                  <c:v>0.113</c:v>
                </c:pt>
                <c:pt idx="282">
                  <c:v>0.12</c:v>
                </c:pt>
                <c:pt idx="283">
                  <c:v>0.113</c:v>
                </c:pt>
                <c:pt idx="284">
                  <c:v>0.133</c:v>
                </c:pt>
                <c:pt idx="285">
                  <c:v>0.123</c:v>
                </c:pt>
                <c:pt idx="286">
                  <c:v>0.134</c:v>
                </c:pt>
                <c:pt idx="287">
                  <c:v>0.134</c:v>
                </c:pt>
                <c:pt idx="288">
                  <c:v>0.113</c:v>
                </c:pt>
                <c:pt idx="289">
                  <c:v>0.123</c:v>
                </c:pt>
                <c:pt idx="290">
                  <c:v>0.114</c:v>
                </c:pt>
                <c:pt idx="291">
                  <c:v>0.113</c:v>
                </c:pt>
                <c:pt idx="292">
                  <c:v>0.14</c:v>
                </c:pt>
                <c:pt idx="293">
                  <c:v>0.124</c:v>
                </c:pt>
                <c:pt idx="294">
                  <c:v>0.141</c:v>
                </c:pt>
                <c:pt idx="295">
                  <c:v>0.104</c:v>
                </c:pt>
                <c:pt idx="296">
                  <c:v>0.124</c:v>
                </c:pt>
                <c:pt idx="297">
                  <c:v>0.148</c:v>
                </c:pt>
                <c:pt idx="298">
                  <c:v>0.128</c:v>
                </c:pt>
                <c:pt idx="299">
                  <c:v>0.122</c:v>
                </c:pt>
                <c:pt idx="300">
                  <c:v>0.103</c:v>
                </c:pt>
                <c:pt idx="301">
                  <c:v>0.136</c:v>
                </c:pt>
                <c:pt idx="302">
                  <c:v>0.104</c:v>
                </c:pt>
                <c:pt idx="303">
                  <c:v>0.134</c:v>
                </c:pt>
                <c:pt idx="304">
                  <c:v>0.122</c:v>
                </c:pt>
                <c:pt idx="305">
                  <c:v>0.123</c:v>
                </c:pt>
                <c:pt idx="306">
                  <c:v>0.126</c:v>
                </c:pt>
                <c:pt idx="307">
                  <c:v>0.104</c:v>
                </c:pt>
                <c:pt idx="308">
                  <c:v>0.114</c:v>
                </c:pt>
                <c:pt idx="309">
                  <c:v>0.113</c:v>
                </c:pt>
                <c:pt idx="310">
                  <c:v>0.12</c:v>
                </c:pt>
                <c:pt idx="311">
                  <c:v>0.113</c:v>
                </c:pt>
                <c:pt idx="312">
                  <c:v>0.133</c:v>
                </c:pt>
                <c:pt idx="313">
                  <c:v>0.123</c:v>
                </c:pt>
                <c:pt idx="314">
                  <c:v>0.113</c:v>
                </c:pt>
                <c:pt idx="315">
                  <c:v>0.114</c:v>
                </c:pt>
                <c:pt idx="316">
                  <c:v>0.159</c:v>
                </c:pt>
                <c:pt idx="317">
                  <c:v>0.164</c:v>
                </c:pt>
                <c:pt idx="318">
                  <c:v>0.163</c:v>
                </c:pt>
                <c:pt idx="319">
                  <c:v>0.209</c:v>
                </c:pt>
                <c:pt idx="320">
                  <c:v>0.184</c:v>
                </c:pt>
                <c:pt idx="321">
                  <c:v>0.173</c:v>
                </c:pt>
                <c:pt idx="322">
                  <c:v>0.191</c:v>
                </c:pt>
                <c:pt idx="323">
                  <c:v>0.198</c:v>
                </c:pt>
                <c:pt idx="324">
                  <c:v>0.198</c:v>
                </c:pt>
                <c:pt idx="325">
                  <c:v>0.214</c:v>
                </c:pt>
                <c:pt idx="326">
                  <c:v>0.204</c:v>
                </c:pt>
                <c:pt idx="327">
                  <c:v>0.194</c:v>
                </c:pt>
                <c:pt idx="328">
                  <c:v>0.193</c:v>
                </c:pt>
                <c:pt idx="329">
                  <c:v>0.171</c:v>
                </c:pt>
                <c:pt idx="330">
                  <c:v>0.184</c:v>
                </c:pt>
                <c:pt idx="331">
                  <c:v>0.144</c:v>
                </c:pt>
                <c:pt idx="332">
                  <c:v>0.167</c:v>
                </c:pt>
                <c:pt idx="333">
                  <c:v>0.143</c:v>
                </c:pt>
                <c:pt idx="334">
                  <c:v>0.153</c:v>
                </c:pt>
                <c:pt idx="335">
                  <c:v>0.144</c:v>
                </c:pt>
                <c:pt idx="336">
                  <c:v>0.163</c:v>
                </c:pt>
                <c:pt idx="337">
                  <c:v>0.154</c:v>
                </c:pt>
                <c:pt idx="338">
                  <c:v>0.163</c:v>
                </c:pt>
                <c:pt idx="339">
                  <c:v>0.172</c:v>
                </c:pt>
                <c:pt idx="340">
                  <c:v>0.163</c:v>
                </c:pt>
                <c:pt idx="341">
                  <c:v>0.144</c:v>
                </c:pt>
                <c:pt idx="342">
                  <c:v>0.175</c:v>
                </c:pt>
                <c:pt idx="343">
                  <c:v>0.173</c:v>
                </c:pt>
                <c:pt idx="344">
                  <c:v>0.174</c:v>
                </c:pt>
                <c:pt idx="345">
                  <c:v>0.184</c:v>
                </c:pt>
                <c:pt idx="346">
                  <c:v>0.164</c:v>
                </c:pt>
                <c:pt idx="347">
                  <c:v>0.172</c:v>
                </c:pt>
                <c:pt idx="348">
                  <c:v>0.163</c:v>
                </c:pt>
                <c:pt idx="349">
                  <c:v>0.176</c:v>
                </c:pt>
                <c:pt idx="350">
                  <c:v>0.174</c:v>
                </c:pt>
                <c:pt idx="351">
                  <c:v>0.184</c:v>
                </c:pt>
                <c:pt idx="352">
                  <c:v>0.184</c:v>
                </c:pt>
                <c:pt idx="353">
                  <c:v>0.164</c:v>
                </c:pt>
                <c:pt idx="354">
                  <c:v>0.174</c:v>
                </c:pt>
                <c:pt idx="355">
                  <c:v>0.201</c:v>
                </c:pt>
                <c:pt idx="356">
                  <c:v>0.164</c:v>
                </c:pt>
                <c:pt idx="357">
                  <c:v>0.173</c:v>
                </c:pt>
                <c:pt idx="358">
                  <c:v>0.182</c:v>
                </c:pt>
                <c:pt idx="359">
                  <c:v>0.184</c:v>
                </c:pt>
                <c:pt idx="360">
                  <c:v>0.181</c:v>
                </c:pt>
                <c:pt idx="361">
                  <c:v>0.175</c:v>
                </c:pt>
                <c:pt idx="362">
                  <c:v>0.186</c:v>
                </c:pt>
                <c:pt idx="363">
                  <c:v>0.164</c:v>
                </c:pt>
                <c:pt idx="364">
                  <c:v>0.184</c:v>
                </c:pt>
                <c:pt idx="365">
                  <c:v>0.174</c:v>
                </c:pt>
                <c:pt idx="366">
                  <c:v>0.165</c:v>
                </c:pt>
                <c:pt idx="367">
                  <c:v>0.183</c:v>
                </c:pt>
                <c:pt idx="368">
                  <c:v>0.184</c:v>
                </c:pt>
                <c:pt idx="369">
                  <c:v>0.194</c:v>
                </c:pt>
                <c:pt idx="370">
                  <c:v>0.223</c:v>
                </c:pt>
                <c:pt idx="371">
                  <c:v>0.191</c:v>
                </c:pt>
                <c:pt idx="372">
                  <c:v>0.192</c:v>
                </c:pt>
                <c:pt idx="373">
                  <c:v>0.171</c:v>
                </c:pt>
                <c:pt idx="374">
                  <c:v>0.183</c:v>
                </c:pt>
                <c:pt idx="375">
                  <c:v>0.174</c:v>
                </c:pt>
                <c:pt idx="376">
                  <c:v>0.213</c:v>
                </c:pt>
                <c:pt idx="377">
                  <c:v>0.172</c:v>
                </c:pt>
                <c:pt idx="378">
                  <c:v>0.203</c:v>
                </c:pt>
                <c:pt idx="379">
                  <c:v>0.193</c:v>
                </c:pt>
                <c:pt idx="380">
                  <c:v>0.194</c:v>
                </c:pt>
                <c:pt idx="381">
                  <c:v>0.204</c:v>
                </c:pt>
                <c:pt idx="382">
                  <c:v>0.234</c:v>
                </c:pt>
                <c:pt idx="383">
                  <c:v>0.213</c:v>
                </c:pt>
                <c:pt idx="384">
                  <c:v>0.234</c:v>
                </c:pt>
                <c:pt idx="385">
                  <c:v>0.224</c:v>
                </c:pt>
                <c:pt idx="386">
                  <c:v>0.183</c:v>
                </c:pt>
                <c:pt idx="387">
                  <c:v>0.214</c:v>
                </c:pt>
                <c:pt idx="388">
                  <c:v>0.222</c:v>
                </c:pt>
                <c:pt idx="389">
                  <c:v>0.243</c:v>
                </c:pt>
                <c:pt idx="390">
                  <c:v>0.224</c:v>
                </c:pt>
                <c:pt idx="391">
                  <c:v>0.209</c:v>
                </c:pt>
                <c:pt idx="392">
                  <c:v>0.254</c:v>
                </c:pt>
                <c:pt idx="393">
                  <c:v>0.222</c:v>
                </c:pt>
                <c:pt idx="394">
                  <c:v>0.264</c:v>
                </c:pt>
                <c:pt idx="395">
                  <c:v>0.329</c:v>
                </c:pt>
                <c:pt idx="396">
                  <c:v>0.289</c:v>
                </c:pt>
                <c:pt idx="397">
                  <c:v>0.289</c:v>
                </c:pt>
                <c:pt idx="398">
                  <c:v>0.267</c:v>
                </c:pt>
                <c:pt idx="399">
                  <c:v>0.268</c:v>
                </c:pt>
                <c:pt idx="400">
                  <c:v>0.238</c:v>
                </c:pt>
                <c:pt idx="401">
                  <c:v>0.228</c:v>
                </c:pt>
                <c:pt idx="402">
                  <c:v>0.249</c:v>
                </c:pt>
                <c:pt idx="403">
                  <c:v>0.229</c:v>
                </c:pt>
                <c:pt idx="404">
                  <c:v>0.23</c:v>
                </c:pt>
                <c:pt idx="405">
                  <c:v>0.261</c:v>
                </c:pt>
                <c:pt idx="406">
                  <c:v>0.251</c:v>
                </c:pt>
                <c:pt idx="407">
                  <c:v>0.23</c:v>
                </c:pt>
                <c:pt idx="408">
                  <c:v>0.23</c:v>
                </c:pt>
                <c:pt idx="409">
                  <c:v>0.204</c:v>
                </c:pt>
                <c:pt idx="410">
                  <c:v>0.231</c:v>
                </c:pt>
                <c:pt idx="411">
                  <c:v>0.199</c:v>
                </c:pt>
                <c:pt idx="412">
                  <c:v>0.227</c:v>
                </c:pt>
                <c:pt idx="413">
                  <c:v>0.259</c:v>
                </c:pt>
                <c:pt idx="414">
                  <c:v>0.219</c:v>
                </c:pt>
                <c:pt idx="415">
                  <c:v>0.199</c:v>
                </c:pt>
                <c:pt idx="416">
                  <c:v>0.199</c:v>
                </c:pt>
                <c:pt idx="417">
                  <c:v>0.218</c:v>
                </c:pt>
                <c:pt idx="418">
                  <c:v>0.213</c:v>
                </c:pt>
                <c:pt idx="419">
                  <c:v>0.211</c:v>
                </c:pt>
                <c:pt idx="420">
                  <c:v>0.22</c:v>
                </c:pt>
                <c:pt idx="421">
                  <c:v>0.259</c:v>
                </c:pt>
                <c:pt idx="422">
                  <c:v>0.209</c:v>
                </c:pt>
                <c:pt idx="423">
                  <c:v>0.231</c:v>
                </c:pt>
                <c:pt idx="424">
                  <c:v>0.239</c:v>
                </c:pt>
                <c:pt idx="425">
                  <c:v>0.21</c:v>
                </c:pt>
                <c:pt idx="426">
                  <c:v>0.21</c:v>
                </c:pt>
                <c:pt idx="427">
                  <c:v>0.191</c:v>
                </c:pt>
                <c:pt idx="428">
                  <c:v>0.186</c:v>
                </c:pt>
                <c:pt idx="429">
                  <c:v>0.196</c:v>
                </c:pt>
                <c:pt idx="430">
                  <c:v>0.184</c:v>
                </c:pt>
                <c:pt idx="431">
                  <c:v>0.191</c:v>
                </c:pt>
                <c:pt idx="432">
                  <c:v>0.153</c:v>
                </c:pt>
                <c:pt idx="433">
                  <c:v>0.178</c:v>
                </c:pt>
                <c:pt idx="434">
                  <c:v>0.158</c:v>
                </c:pt>
                <c:pt idx="435">
                  <c:v>0.162</c:v>
                </c:pt>
                <c:pt idx="436">
                  <c:v>0.161</c:v>
                </c:pt>
                <c:pt idx="437">
                  <c:v>0.162</c:v>
                </c:pt>
                <c:pt idx="438">
                  <c:v>0.138</c:v>
                </c:pt>
                <c:pt idx="439">
                  <c:v>0.156</c:v>
                </c:pt>
                <c:pt idx="440">
                  <c:v>0.156</c:v>
                </c:pt>
                <c:pt idx="441">
                  <c:v>0.164</c:v>
                </c:pt>
                <c:pt idx="442">
                  <c:v>0.153</c:v>
                </c:pt>
                <c:pt idx="443">
                  <c:v>0.155</c:v>
                </c:pt>
                <c:pt idx="444">
                  <c:v>0.164</c:v>
                </c:pt>
                <c:pt idx="445">
                  <c:v>0.163</c:v>
                </c:pt>
                <c:pt idx="446">
                  <c:v>0.161</c:v>
                </c:pt>
                <c:pt idx="447">
                  <c:v>0.172</c:v>
                </c:pt>
                <c:pt idx="448">
                  <c:v>0.161</c:v>
                </c:pt>
                <c:pt idx="449">
                  <c:v>0.173</c:v>
                </c:pt>
                <c:pt idx="450">
                  <c:v>0.191</c:v>
                </c:pt>
                <c:pt idx="451">
                  <c:v>0.193</c:v>
                </c:pt>
                <c:pt idx="452">
                  <c:v>0.194</c:v>
                </c:pt>
                <c:pt idx="453">
                  <c:v>0.211</c:v>
                </c:pt>
                <c:pt idx="454">
                  <c:v>0.202</c:v>
                </c:pt>
                <c:pt idx="455">
                  <c:v>0.213</c:v>
                </c:pt>
                <c:pt idx="456">
                  <c:v>0.112</c:v>
                </c:pt>
                <c:pt idx="457">
                  <c:v>0.104</c:v>
                </c:pt>
                <c:pt idx="458">
                  <c:v>0.103</c:v>
                </c:pt>
                <c:pt idx="459">
                  <c:v>0.105</c:v>
                </c:pt>
                <c:pt idx="460">
                  <c:v>0.115</c:v>
                </c:pt>
                <c:pt idx="461">
                  <c:v>0.096</c:v>
                </c:pt>
                <c:pt idx="462">
                  <c:v>0.094</c:v>
                </c:pt>
                <c:pt idx="463">
                  <c:v>0.104</c:v>
                </c:pt>
                <c:pt idx="464">
                  <c:v>0.084</c:v>
                </c:pt>
                <c:pt idx="465">
                  <c:v>0.094</c:v>
                </c:pt>
                <c:pt idx="466">
                  <c:v>0.1</c:v>
                </c:pt>
                <c:pt idx="467">
                  <c:v>0.106</c:v>
                </c:pt>
                <c:pt idx="468">
                  <c:v>0.104</c:v>
                </c:pt>
                <c:pt idx="469">
                  <c:v>0.094</c:v>
                </c:pt>
                <c:pt idx="470">
                  <c:v>0.104</c:v>
                </c:pt>
                <c:pt idx="471">
                  <c:v>0.104</c:v>
                </c:pt>
                <c:pt idx="472">
                  <c:v>0.112</c:v>
                </c:pt>
                <c:pt idx="473">
                  <c:v>0.104</c:v>
                </c:pt>
                <c:pt idx="474">
                  <c:v>0.103</c:v>
                </c:pt>
                <c:pt idx="475">
                  <c:v>0.105</c:v>
                </c:pt>
                <c:pt idx="476">
                  <c:v>0.115</c:v>
                </c:pt>
                <c:pt idx="477">
                  <c:v>0.096</c:v>
                </c:pt>
                <c:pt idx="478">
                  <c:v>0.094</c:v>
                </c:pt>
                <c:pt idx="479">
                  <c:v>0.104</c:v>
                </c:pt>
                <c:pt idx="480">
                  <c:v>0.084</c:v>
                </c:pt>
                <c:pt idx="481">
                  <c:v>0.094</c:v>
                </c:pt>
                <c:pt idx="482">
                  <c:v>0.1</c:v>
                </c:pt>
                <c:pt idx="483">
                  <c:v>0.106</c:v>
                </c:pt>
                <c:pt idx="484">
                  <c:v>0.104</c:v>
                </c:pt>
                <c:pt idx="485">
                  <c:v>0.094</c:v>
                </c:pt>
                <c:pt idx="486">
                  <c:v>0.104</c:v>
                </c:pt>
                <c:pt idx="487">
                  <c:v>0.104</c:v>
                </c:pt>
                <c:pt idx="488">
                  <c:v>0.095</c:v>
                </c:pt>
                <c:pt idx="489">
                  <c:v>0.113</c:v>
                </c:pt>
                <c:pt idx="490">
                  <c:v>0.221</c:v>
                </c:pt>
                <c:pt idx="491">
                  <c:v>0.244</c:v>
                </c:pt>
                <c:pt idx="492">
                  <c:v>0.274</c:v>
                </c:pt>
                <c:pt idx="493">
                  <c:v>0.266</c:v>
                </c:pt>
                <c:pt idx="494">
                  <c:v>0.272</c:v>
                </c:pt>
                <c:pt idx="495">
                  <c:v>0.284</c:v>
                </c:pt>
                <c:pt idx="496">
                  <c:v>0.304</c:v>
                </c:pt>
                <c:pt idx="497">
                  <c:v>0.276</c:v>
                </c:pt>
                <c:pt idx="498">
                  <c:v>0.293</c:v>
                </c:pt>
                <c:pt idx="499">
                  <c:v>0.31</c:v>
                </c:pt>
                <c:pt idx="500">
                  <c:v>0.261</c:v>
                </c:pt>
                <c:pt idx="501">
                  <c:v>0.257</c:v>
                </c:pt>
                <c:pt idx="502">
                  <c:v>0.281</c:v>
                </c:pt>
                <c:pt idx="503">
                  <c:v>0.277</c:v>
                </c:pt>
                <c:pt idx="504">
                  <c:v>0.256</c:v>
                </c:pt>
                <c:pt idx="505">
                  <c:v>0.264</c:v>
                </c:pt>
                <c:pt idx="506">
                  <c:v>0.257</c:v>
                </c:pt>
                <c:pt idx="507">
                  <c:v>0.271</c:v>
                </c:pt>
                <c:pt idx="508">
                  <c:v>0.296</c:v>
                </c:pt>
                <c:pt idx="509">
                  <c:v>0.296</c:v>
                </c:pt>
                <c:pt idx="510">
                  <c:v>0.316</c:v>
                </c:pt>
                <c:pt idx="511">
                  <c:v>0.281</c:v>
                </c:pt>
                <c:pt idx="512">
                  <c:v>0.299</c:v>
                </c:pt>
                <c:pt idx="513">
                  <c:v>0.289</c:v>
                </c:pt>
                <c:pt idx="514">
                  <c:v>0.279</c:v>
                </c:pt>
                <c:pt idx="515">
                  <c:v>0.288</c:v>
                </c:pt>
                <c:pt idx="516">
                  <c:v>0.289</c:v>
                </c:pt>
                <c:pt idx="517">
                  <c:v>0.291</c:v>
                </c:pt>
                <c:pt idx="518">
                  <c:v>0.279</c:v>
                </c:pt>
                <c:pt idx="519">
                  <c:v>0.279</c:v>
                </c:pt>
                <c:pt idx="520">
                  <c:v>0.259</c:v>
                </c:pt>
                <c:pt idx="521">
                  <c:v>0.269</c:v>
                </c:pt>
                <c:pt idx="522">
                  <c:v>0.27</c:v>
                </c:pt>
                <c:pt idx="523">
                  <c:v>0.297</c:v>
                </c:pt>
                <c:pt idx="524">
                  <c:v>0.324</c:v>
                </c:pt>
                <c:pt idx="525">
                  <c:v>0.336</c:v>
                </c:pt>
                <c:pt idx="526">
                  <c:v>0.335</c:v>
                </c:pt>
                <c:pt idx="527">
                  <c:v>0.334</c:v>
                </c:pt>
                <c:pt idx="528">
                  <c:v>0.386</c:v>
                </c:pt>
                <c:pt idx="529">
                  <c:v>0.356</c:v>
                </c:pt>
                <c:pt idx="530">
                  <c:v>0.345</c:v>
                </c:pt>
                <c:pt idx="531">
                  <c:v>0.355</c:v>
                </c:pt>
                <c:pt idx="532">
                  <c:v>0.366</c:v>
                </c:pt>
                <c:pt idx="533">
                  <c:v>0.355</c:v>
                </c:pt>
                <c:pt idx="534">
                  <c:v>0.325</c:v>
                </c:pt>
                <c:pt idx="535">
                  <c:v>0.357</c:v>
                </c:pt>
                <c:pt idx="536">
                  <c:v>0.346</c:v>
                </c:pt>
                <c:pt idx="537">
                  <c:v>0.344</c:v>
                </c:pt>
                <c:pt idx="538">
                  <c:v>0.325</c:v>
                </c:pt>
                <c:pt idx="539">
                  <c:v>0.337</c:v>
                </c:pt>
                <c:pt idx="540">
                  <c:v>0.315</c:v>
                </c:pt>
                <c:pt idx="541">
                  <c:v>0.308</c:v>
                </c:pt>
                <c:pt idx="542">
                  <c:v>0.266</c:v>
                </c:pt>
                <c:pt idx="543">
                  <c:v>0.285</c:v>
                </c:pt>
                <c:pt idx="544">
                  <c:v>0.298</c:v>
                </c:pt>
                <c:pt idx="545">
                  <c:v>0.276</c:v>
                </c:pt>
                <c:pt idx="546">
                  <c:v>0.269</c:v>
                </c:pt>
                <c:pt idx="547">
                  <c:v>0.278</c:v>
                </c:pt>
                <c:pt idx="548">
                  <c:v>0.269</c:v>
                </c:pt>
                <c:pt idx="549">
                  <c:v>0.245</c:v>
                </c:pt>
                <c:pt idx="550">
                  <c:v>0.257</c:v>
                </c:pt>
                <c:pt idx="551">
                  <c:v>0.218</c:v>
                </c:pt>
                <c:pt idx="552">
                  <c:v>0.218</c:v>
                </c:pt>
                <c:pt idx="553">
                  <c:v>0.226</c:v>
                </c:pt>
                <c:pt idx="554">
                  <c:v>0.196</c:v>
                </c:pt>
                <c:pt idx="555">
                  <c:v>0.179</c:v>
                </c:pt>
                <c:pt idx="556">
                  <c:v>0.218</c:v>
                </c:pt>
                <c:pt idx="557">
                  <c:v>0.194</c:v>
                </c:pt>
                <c:pt idx="558">
                  <c:v>0.188</c:v>
                </c:pt>
                <c:pt idx="559">
                  <c:v>0.198</c:v>
                </c:pt>
                <c:pt idx="560">
                  <c:v>0.209</c:v>
                </c:pt>
                <c:pt idx="561">
                  <c:v>0.164</c:v>
                </c:pt>
                <c:pt idx="562">
                  <c:v>0.174</c:v>
                </c:pt>
                <c:pt idx="563">
                  <c:v>0.184</c:v>
                </c:pt>
                <c:pt idx="564">
                  <c:v>0.164</c:v>
                </c:pt>
                <c:pt idx="565">
                  <c:v>0.144</c:v>
                </c:pt>
                <c:pt idx="566">
                  <c:v>0.164</c:v>
                </c:pt>
                <c:pt idx="567">
                  <c:v>0.174</c:v>
                </c:pt>
                <c:pt idx="568">
                  <c:v>0.174</c:v>
                </c:pt>
                <c:pt idx="569">
                  <c:v>0.164</c:v>
                </c:pt>
                <c:pt idx="570">
                  <c:v>0.145</c:v>
                </c:pt>
                <c:pt idx="571">
                  <c:v>0.155</c:v>
                </c:pt>
                <c:pt idx="572">
                  <c:v>0.154</c:v>
                </c:pt>
                <c:pt idx="573">
                  <c:v>0.155</c:v>
                </c:pt>
                <c:pt idx="574">
                  <c:v>0.157</c:v>
                </c:pt>
                <c:pt idx="575">
                  <c:v>0.159</c:v>
                </c:pt>
                <c:pt idx="576">
                  <c:v>0.138</c:v>
                </c:pt>
                <c:pt idx="577">
                  <c:v>0.149</c:v>
                </c:pt>
                <c:pt idx="578">
                  <c:v>0.137</c:v>
                </c:pt>
                <c:pt idx="579">
                  <c:v>0.178</c:v>
                </c:pt>
                <c:pt idx="580">
                  <c:v>0.169</c:v>
                </c:pt>
                <c:pt idx="581">
                  <c:v>0.159</c:v>
                </c:pt>
                <c:pt idx="582">
                  <c:v>0.156</c:v>
                </c:pt>
                <c:pt idx="583">
                  <c:v>0.148</c:v>
                </c:pt>
                <c:pt idx="584">
                  <c:v>0.156</c:v>
                </c:pt>
                <c:pt idx="585">
                  <c:v>0.141</c:v>
                </c:pt>
                <c:pt idx="586">
                  <c:v>0.148</c:v>
                </c:pt>
                <c:pt idx="587">
                  <c:v>0.168</c:v>
                </c:pt>
                <c:pt idx="588">
                  <c:v>0.125</c:v>
                </c:pt>
                <c:pt idx="589">
                  <c:v>0.17</c:v>
                </c:pt>
                <c:pt idx="590">
                  <c:v>0.157</c:v>
                </c:pt>
                <c:pt idx="591">
                  <c:v>0.181</c:v>
                </c:pt>
                <c:pt idx="592">
                  <c:v>0.139</c:v>
                </c:pt>
                <c:pt idx="593">
                  <c:v>0.148</c:v>
                </c:pt>
                <c:pt idx="594">
                  <c:v>0.158</c:v>
                </c:pt>
                <c:pt idx="595">
                  <c:v>0.151</c:v>
                </c:pt>
                <c:pt idx="596">
                  <c:v>0.149</c:v>
                </c:pt>
                <c:pt idx="597">
                  <c:v>0.15</c:v>
                </c:pt>
                <c:pt idx="598">
                  <c:v>0.157</c:v>
                </c:pt>
                <c:pt idx="599">
                  <c:v>0.151</c:v>
                </c:pt>
                <c:pt idx="600">
                  <c:v>0.169</c:v>
                </c:pt>
                <c:pt idx="601">
                  <c:v>0.149</c:v>
                </c:pt>
                <c:pt idx="602">
                  <c:v>0.189</c:v>
                </c:pt>
                <c:pt idx="603">
                  <c:v>0.188</c:v>
                </c:pt>
                <c:pt idx="604">
                  <c:v>0.189</c:v>
                </c:pt>
                <c:pt idx="605">
                  <c:v>0.199</c:v>
                </c:pt>
                <c:pt idx="606">
                  <c:v>0.146</c:v>
                </c:pt>
                <c:pt idx="607">
                  <c:v>0.128</c:v>
                </c:pt>
                <c:pt idx="608">
                  <c:v>0.159</c:v>
                </c:pt>
                <c:pt idx="609">
                  <c:v>0.149</c:v>
                </c:pt>
                <c:pt idx="610">
                  <c:v>0.128</c:v>
                </c:pt>
                <c:pt idx="611">
                  <c:v>0.128</c:v>
                </c:pt>
                <c:pt idx="612">
                  <c:v>0.138</c:v>
                </c:pt>
                <c:pt idx="613">
                  <c:v>0.139</c:v>
                </c:pt>
                <c:pt idx="614">
                  <c:v>0.149</c:v>
                </c:pt>
                <c:pt idx="615">
                  <c:v>0.168</c:v>
                </c:pt>
                <c:pt idx="616">
                  <c:v>0.149</c:v>
                </c:pt>
                <c:pt idx="617">
                  <c:v>0.149</c:v>
                </c:pt>
                <c:pt idx="618">
                  <c:v>0.149</c:v>
                </c:pt>
                <c:pt idx="619">
                  <c:v>0.139</c:v>
                </c:pt>
                <c:pt idx="620">
                  <c:v>0.128</c:v>
                </c:pt>
                <c:pt idx="621">
                  <c:v>0.149</c:v>
                </c:pt>
                <c:pt idx="622">
                  <c:v>0.158</c:v>
                </c:pt>
                <c:pt idx="623">
                  <c:v>0.149</c:v>
                </c:pt>
                <c:pt idx="624">
                  <c:v>0.159</c:v>
                </c:pt>
                <c:pt idx="625">
                  <c:v>0.159</c:v>
                </c:pt>
                <c:pt idx="626">
                  <c:v>0.179</c:v>
                </c:pt>
                <c:pt idx="627">
                  <c:v>0.169</c:v>
                </c:pt>
                <c:pt idx="628">
                  <c:v>0.149</c:v>
                </c:pt>
                <c:pt idx="629">
                  <c:v>0.169</c:v>
                </c:pt>
                <c:pt idx="630">
                  <c:v>0.178</c:v>
                </c:pt>
                <c:pt idx="631">
                  <c:v>0.179</c:v>
                </c:pt>
                <c:pt idx="632">
                  <c:v>0.189</c:v>
                </c:pt>
                <c:pt idx="633">
                  <c:v>0.199</c:v>
                </c:pt>
                <c:pt idx="634">
                  <c:v>0.209</c:v>
                </c:pt>
                <c:pt idx="635">
                  <c:v>0.199</c:v>
                </c:pt>
                <c:pt idx="636">
                  <c:v>0.179</c:v>
                </c:pt>
                <c:pt idx="637">
                  <c:v>0.188</c:v>
                </c:pt>
                <c:pt idx="638">
                  <c:v>0.209</c:v>
                </c:pt>
                <c:pt idx="639">
                  <c:v>0.209</c:v>
                </c:pt>
                <c:pt idx="640">
                  <c:v>0.179</c:v>
                </c:pt>
                <c:pt idx="641">
                  <c:v>0.149</c:v>
                </c:pt>
                <c:pt idx="642">
                  <c:v>0.149</c:v>
                </c:pt>
                <c:pt idx="643">
                  <c:v>0.109</c:v>
                </c:pt>
                <c:pt idx="644">
                  <c:v>0.12</c:v>
                </c:pt>
                <c:pt idx="645">
                  <c:v>0.118</c:v>
                </c:pt>
                <c:pt idx="646">
                  <c:v>0.109</c:v>
                </c:pt>
                <c:pt idx="647">
                  <c:v>0.129</c:v>
                </c:pt>
                <c:pt idx="648">
                  <c:v>0.12</c:v>
                </c:pt>
                <c:pt idx="649">
                  <c:v>0.131</c:v>
                </c:pt>
                <c:pt idx="650">
                  <c:v>0.109</c:v>
                </c:pt>
                <c:pt idx="651">
                  <c:v>0.108</c:v>
                </c:pt>
                <c:pt idx="652">
                  <c:v>0.12</c:v>
                </c:pt>
                <c:pt idx="653">
                  <c:v>0.131</c:v>
                </c:pt>
                <c:pt idx="654">
                  <c:v>0.111</c:v>
                </c:pt>
                <c:pt idx="655">
                  <c:v>0.119</c:v>
                </c:pt>
                <c:pt idx="656">
                  <c:v>0.109</c:v>
                </c:pt>
                <c:pt idx="657">
                  <c:v>0.119</c:v>
                </c:pt>
                <c:pt idx="658">
                  <c:v>0.119</c:v>
                </c:pt>
                <c:pt idx="659">
                  <c:v>0.1</c:v>
                </c:pt>
                <c:pt idx="660">
                  <c:v>0.109</c:v>
                </c:pt>
                <c:pt idx="661">
                  <c:v>0.109</c:v>
                </c:pt>
                <c:pt idx="662">
                  <c:v>0.111</c:v>
                </c:pt>
                <c:pt idx="663">
                  <c:v>0.109</c:v>
                </c:pt>
                <c:pt idx="664">
                  <c:v>0.099</c:v>
                </c:pt>
                <c:pt idx="665">
                  <c:v>0.119</c:v>
                </c:pt>
                <c:pt idx="666">
                  <c:v>0.119</c:v>
                </c:pt>
                <c:pt idx="667">
                  <c:v>0.119</c:v>
                </c:pt>
                <c:pt idx="668">
                  <c:v>0.11</c:v>
                </c:pt>
                <c:pt idx="669">
                  <c:v>0.13</c:v>
                </c:pt>
                <c:pt idx="670">
                  <c:v>0.09</c:v>
                </c:pt>
                <c:pt idx="671">
                  <c:v>0.098</c:v>
                </c:pt>
                <c:pt idx="672">
                  <c:v>0.109</c:v>
                </c:pt>
                <c:pt idx="673">
                  <c:v>0.131</c:v>
                </c:pt>
                <c:pt idx="674">
                  <c:v>0.109</c:v>
                </c:pt>
                <c:pt idx="675">
                  <c:v>0.109</c:v>
                </c:pt>
                <c:pt idx="676">
                  <c:v>0.099</c:v>
                </c:pt>
                <c:pt idx="677">
                  <c:v>0.119</c:v>
                </c:pt>
                <c:pt idx="678">
                  <c:v>0.109</c:v>
                </c:pt>
                <c:pt idx="679">
                  <c:v>0.118</c:v>
                </c:pt>
                <c:pt idx="680">
                  <c:v>0.109</c:v>
                </c:pt>
                <c:pt idx="681">
                  <c:v>0.11</c:v>
                </c:pt>
                <c:pt idx="682">
                  <c:v>0.12</c:v>
                </c:pt>
                <c:pt idx="683">
                  <c:v>0.109</c:v>
                </c:pt>
                <c:pt idx="684">
                  <c:v>0.119</c:v>
                </c:pt>
                <c:pt idx="685">
                  <c:v>0.099</c:v>
                </c:pt>
                <c:pt idx="686">
                  <c:v>0.11</c:v>
                </c:pt>
                <c:pt idx="687">
                  <c:v>0.119</c:v>
                </c:pt>
                <c:pt idx="688">
                  <c:v>0.119</c:v>
                </c:pt>
                <c:pt idx="689">
                  <c:v>0.119</c:v>
                </c:pt>
                <c:pt idx="690">
                  <c:v>0.119</c:v>
                </c:pt>
                <c:pt idx="691">
                  <c:v>0.129</c:v>
                </c:pt>
                <c:pt idx="692">
                  <c:v>0.148</c:v>
                </c:pt>
                <c:pt idx="693">
                  <c:v>0.13</c:v>
                </c:pt>
                <c:pt idx="694">
                  <c:v>0.144</c:v>
                </c:pt>
                <c:pt idx="695">
                  <c:v>0.139</c:v>
                </c:pt>
                <c:pt idx="696">
                  <c:v>0.173</c:v>
                </c:pt>
                <c:pt idx="697">
                  <c:v>0.13</c:v>
                </c:pt>
                <c:pt idx="698">
                  <c:v>0.129</c:v>
                </c:pt>
                <c:pt idx="699">
                  <c:v>0.129</c:v>
                </c:pt>
                <c:pt idx="700">
                  <c:v>0.109</c:v>
                </c:pt>
                <c:pt idx="701">
                  <c:v>0.135</c:v>
                </c:pt>
                <c:pt idx="702">
                  <c:v>0.119</c:v>
                </c:pt>
                <c:pt idx="703">
                  <c:v>0.136</c:v>
                </c:pt>
                <c:pt idx="704">
                  <c:v>0.13</c:v>
                </c:pt>
                <c:pt idx="705">
                  <c:v>0.11</c:v>
                </c:pt>
                <c:pt idx="706">
                  <c:v>0.11</c:v>
                </c:pt>
                <c:pt idx="707">
                  <c:v>0.131</c:v>
                </c:pt>
                <c:pt idx="708">
                  <c:v>0.098</c:v>
                </c:pt>
                <c:pt idx="709">
                  <c:v>0.119</c:v>
                </c:pt>
                <c:pt idx="710">
                  <c:v>0.152</c:v>
                </c:pt>
                <c:pt idx="711">
                  <c:v>0.144</c:v>
                </c:pt>
                <c:pt idx="712">
                  <c:v>0.12</c:v>
                </c:pt>
                <c:pt idx="713">
                  <c:v>0.13</c:v>
                </c:pt>
                <c:pt idx="714">
                  <c:v>0.12</c:v>
                </c:pt>
                <c:pt idx="715">
                  <c:v>0.149</c:v>
                </c:pt>
                <c:pt idx="716">
                  <c:v>0.12</c:v>
                </c:pt>
                <c:pt idx="717">
                  <c:v>0.131</c:v>
                </c:pt>
                <c:pt idx="718">
                  <c:v>0.121</c:v>
                </c:pt>
                <c:pt idx="719">
                  <c:v>0.141</c:v>
                </c:pt>
                <c:pt idx="720">
                  <c:v>0.14</c:v>
                </c:pt>
                <c:pt idx="721">
                  <c:v>0.151</c:v>
                </c:pt>
                <c:pt idx="722">
                  <c:v>0.13</c:v>
                </c:pt>
                <c:pt idx="723">
                  <c:v>0.139</c:v>
                </c:pt>
                <c:pt idx="724">
                  <c:v>0.12</c:v>
                </c:pt>
                <c:pt idx="725">
                  <c:v>0.131</c:v>
                </c:pt>
                <c:pt idx="726">
                  <c:v>0.151</c:v>
                </c:pt>
                <c:pt idx="727">
                  <c:v>0.13</c:v>
                </c:pt>
                <c:pt idx="728">
                  <c:v>0.129</c:v>
                </c:pt>
                <c:pt idx="729">
                  <c:v>0.161</c:v>
                </c:pt>
                <c:pt idx="730">
                  <c:v>0.13</c:v>
                </c:pt>
                <c:pt idx="731">
                  <c:v>0.139</c:v>
                </c:pt>
                <c:pt idx="732">
                  <c:v>0.141</c:v>
                </c:pt>
                <c:pt idx="733">
                  <c:v>0.149</c:v>
                </c:pt>
                <c:pt idx="734">
                  <c:v>0.14</c:v>
                </c:pt>
                <c:pt idx="735">
                  <c:v>0.14</c:v>
                </c:pt>
                <c:pt idx="736">
                  <c:v>0.129</c:v>
                </c:pt>
                <c:pt idx="737">
                  <c:v>0.138</c:v>
                </c:pt>
                <c:pt idx="738">
                  <c:v>0.13</c:v>
                </c:pt>
                <c:pt idx="739">
                  <c:v>0.148</c:v>
                </c:pt>
                <c:pt idx="740">
                  <c:v>0.151</c:v>
                </c:pt>
                <c:pt idx="741">
                  <c:v>0.174</c:v>
                </c:pt>
                <c:pt idx="742">
                  <c:v>0.141</c:v>
                </c:pt>
                <c:pt idx="743">
                  <c:v>0.149</c:v>
                </c:pt>
                <c:pt idx="744">
                  <c:v>0.151</c:v>
                </c:pt>
                <c:pt idx="745">
                  <c:v>0.141</c:v>
                </c:pt>
                <c:pt idx="746">
                  <c:v>0.15</c:v>
                </c:pt>
                <c:pt idx="747">
                  <c:v>0.139</c:v>
                </c:pt>
                <c:pt idx="748">
                  <c:v>0.17</c:v>
                </c:pt>
                <c:pt idx="749">
                  <c:v>0.15</c:v>
                </c:pt>
                <c:pt idx="750">
                  <c:v>0.149</c:v>
                </c:pt>
                <c:pt idx="751">
                  <c:v>0.14</c:v>
                </c:pt>
                <c:pt idx="752">
                  <c:v>0.148</c:v>
                </c:pt>
                <c:pt idx="753">
                  <c:v>0.129</c:v>
                </c:pt>
                <c:pt idx="754">
                  <c:v>0.128</c:v>
                </c:pt>
                <c:pt idx="755">
                  <c:v>0.131</c:v>
                </c:pt>
                <c:pt idx="756">
                  <c:v>0.14</c:v>
                </c:pt>
                <c:pt idx="757">
                  <c:v>0.11</c:v>
                </c:pt>
                <c:pt idx="758">
                  <c:v>0.129</c:v>
                </c:pt>
                <c:pt idx="759">
                  <c:v>0.131</c:v>
                </c:pt>
                <c:pt idx="760">
                  <c:v>0.13</c:v>
                </c:pt>
                <c:pt idx="761">
                  <c:v>0.111</c:v>
                </c:pt>
                <c:pt idx="762">
                  <c:v>0.121</c:v>
                </c:pt>
                <c:pt idx="763">
                  <c:v>0.141</c:v>
                </c:pt>
                <c:pt idx="764">
                  <c:v>0.131</c:v>
                </c:pt>
                <c:pt idx="765">
                  <c:v>0.121</c:v>
                </c:pt>
                <c:pt idx="766">
                  <c:v>0.142</c:v>
                </c:pt>
                <c:pt idx="767">
                  <c:v>0.118</c:v>
                </c:pt>
                <c:pt idx="768">
                  <c:v>0.131</c:v>
                </c:pt>
                <c:pt idx="769">
                  <c:v>0.108</c:v>
                </c:pt>
                <c:pt idx="770">
                  <c:v>0.119</c:v>
                </c:pt>
                <c:pt idx="771">
                  <c:v>0.128</c:v>
                </c:pt>
                <c:pt idx="772">
                  <c:v>0.141</c:v>
                </c:pt>
                <c:pt idx="773">
                  <c:v>0.128</c:v>
                </c:pt>
                <c:pt idx="774">
                  <c:v>0.131</c:v>
                </c:pt>
                <c:pt idx="775">
                  <c:v>0.121</c:v>
                </c:pt>
                <c:pt idx="776">
                  <c:v>0.121</c:v>
                </c:pt>
                <c:pt idx="777">
                  <c:v>0.121</c:v>
                </c:pt>
                <c:pt idx="778">
                  <c:v>0.12</c:v>
                </c:pt>
                <c:pt idx="779">
                  <c:v>0.139</c:v>
                </c:pt>
                <c:pt idx="780">
                  <c:v>0.139</c:v>
                </c:pt>
                <c:pt idx="781">
                  <c:v>0.139</c:v>
                </c:pt>
                <c:pt idx="782">
                  <c:v>0.137</c:v>
                </c:pt>
                <c:pt idx="783">
                  <c:v>0.157</c:v>
                </c:pt>
                <c:pt idx="784">
                  <c:v>0.148</c:v>
                </c:pt>
                <c:pt idx="785">
                  <c:v>0.171</c:v>
                </c:pt>
                <c:pt idx="786">
                  <c:v>0.149</c:v>
                </c:pt>
                <c:pt idx="787">
                  <c:v>0.171</c:v>
                </c:pt>
                <c:pt idx="788">
                  <c:v>0.149</c:v>
                </c:pt>
                <c:pt idx="789">
                  <c:v>0.159</c:v>
                </c:pt>
                <c:pt idx="790">
                  <c:v>0.17</c:v>
                </c:pt>
                <c:pt idx="791">
                  <c:v>0.169</c:v>
                </c:pt>
                <c:pt idx="792">
                  <c:v>0.158</c:v>
                </c:pt>
                <c:pt idx="793">
                  <c:v>0.159</c:v>
                </c:pt>
                <c:pt idx="794">
                  <c:v>0.159</c:v>
                </c:pt>
                <c:pt idx="795">
                  <c:v>0.158</c:v>
                </c:pt>
                <c:pt idx="796">
                  <c:v>0.141</c:v>
                </c:pt>
                <c:pt idx="797">
                  <c:v>0.157</c:v>
                </c:pt>
                <c:pt idx="798">
                  <c:v>0.169</c:v>
                </c:pt>
                <c:pt idx="799">
                  <c:v>0.173</c:v>
                </c:pt>
                <c:pt idx="800">
                  <c:v>0.179</c:v>
                </c:pt>
                <c:pt idx="801">
                  <c:v>0.178</c:v>
                </c:pt>
                <c:pt idx="802">
                  <c:v>0.188</c:v>
                </c:pt>
                <c:pt idx="803">
                  <c:v>0.179</c:v>
                </c:pt>
                <c:pt idx="804">
                  <c:v>0.199</c:v>
                </c:pt>
                <c:pt idx="805">
                  <c:v>0.2</c:v>
                </c:pt>
                <c:pt idx="806">
                  <c:v>0.189</c:v>
                </c:pt>
                <c:pt idx="807">
                  <c:v>0.19</c:v>
                </c:pt>
                <c:pt idx="808">
                  <c:v>0.199</c:v>
                </c:pt>
                <c:pt idx="809">
                  <c:v>0.19</c:v>
                </c:pt>
                <c:pt idx="810">
                  <c:v>0.189</c:v>
                </c:pt>
                <c:pt idx="811">
                  <c:v>0.188</c:v>
                </c:pt>
                <c:pt idx="812">
                  <c:v>0.2</c:v>
                </c:pt>
                <c:pt idx="813">
                  <c:v>0.181</c:v>
                </c:pt>
                <c:pt idx="814">
                  <c:v>0.183</c:v>
                </c:pt>
                <c:pt idx="815">
                  <c:v>0.191</c:v>
                </c:pt>
                <c:pt idx="816">
                  <c:v>0.192</c:v>
                </c:pt>
                <c:pt idx="817">
                  <c:v>0.171</c:v>
                </c:pt>
                <c:pt idx="818">
                  <c:v>0.192</c:v>
                </c:pt>
                <c:pt idx="819">
                  <c:v>0.186</c:v>
                </c:pt>
                <c:pt idx="820">
                  <c:v>0.226</c:v>
                </c:pt>
                <c:pt idx="821">
                  <c:v>0.252</c:v>
                </c:pt>
                <c:pt idx="822">
                  <c:v>0.29</c:v>
                </c:pt>
                <c:pt idx="823">
                  <c:v>0.311</c:v>
                </c:pt>
                <c:pt idx="824">
                  <c:v>0.341</c:v>
                </c:pt>
                <c:pt idx="825">
                  <c:v>0.341</c:v>
                </c:pt>
                <c:pt idx="826">
                  <c:v>0.424</c:v>
                </c:pt>
                <c:pt idx="827">
                  <c:v>0.425</c:v>
                </c:pt>
                <c:pt idx="828">
                  <c:v>0.422</c:v>
                </c:pt>
                <c:pt idx="829">
                  <c:v>0.433</c:v>
                </c:pt>
                <c:pt idx="830">
                  <c:v>0.429</c:v>
                </c:pt>
                <c:pt idx="831">
                  <c:v>0.439</c:v>
                </c:pt>
                <c:pt idx="832">
                  <c:v>0.421</c:v>
                </c:pt>
                <c:pt idx="833">
                  <c:v>0.439</c:v>
                </c:pt>
                <c:pt idx="834">
                  <c:v>0.445</c:v>
                </c:pt>
                <c:pt idx="835">
                  <c:v>0.411</c:v>
                </c:pt>
                <c:pt idx="836">
                  <c:v>0.435</c:v>
                </c:pt>
                <c:pt idx="837">
                  <c:v>0.412</c:v>
                </c:pt>
                <c:pt idx="838">
                  <c:v>0.427</c:v>
                </c:pt>
                <c:pt idx="839">
                  <c:v>0.439</c:v>
                </c:pt>
                <c:pt idx="840">
                  <c:v>0.43</c:v>
                </c:pt>
                <c:pt idx="841">
                  <c:v>0.403</c:v>
                </c:pt>
                <c:pt idx="842">
                  <c:v>0.401</c:v>
                </c:pt>
                <c:pt idx="843">
                  <c:v>0.371</c:v>
                </c:pt>
                <c:pt idx="844">
                  <c:v>0.377</c:v>
                </c:pt>
                <c:pt idx="845">
                  <c:v>0.339</c:v>
                </c:pt>
                <c:pt idx="846">
                  <c:v>0.381</c:v>
                </c:pt>
                <c:pt idx="847">
                  <c:v>0.37</c:v>
                </c:pt>
                <c:pt idx="848">
                  <c:v>0.39</c:v>
                </c:pt>
                <c:pt idx="849">
                  <c:v>0.412</c:v>
                </c:pt>
                <c:pt idx="850">
                  <c:v>0.41</c:v>
                </c:pt>
                <c:pt idx="851">
                  <c:v>0.431</c:v>
                </c:pt>
                <c:pt idx="852">
                  <c:v>0.413</c:v>
                </c:pt>
                <c:pt idx="853">
                  <c:v>0.436</c:v>
                </c:pt>
                <c:pt idx="854">
                  <c:v>0.484</c:v>
                </c:pt>
                <c:pt idx="855">
                  <c:v>0.442</c:v>
                </c:pt>
                <c:pt idx="856">
                  <c:v>0.47</c:v>
                </c:pt>
                <c:pt idx="857">
                  <c:v>0.51</c:v>
                </c:pt>
                <c:pt idx="858">
                  <c:v>0.511</c:v>
                </c:pt>
                <c:pt idx="859">
                  <c:v>0.481</c:v>
                </c:pt>
                <c:pt idx="860">
                  <c:v>0.511</c:v>
                </c:pt>
                <c:pt idx="861">
                  <c:v>0.444</c:v>
                </c:pt>
                <c:pt idx="862">
                  <c:v>0.434</c:v>
                </c:pt>
                <c:pt idx="863">
                  <c:v>0.103</c:v>
                </c:pt>
                <c:pt idx="864">
                  <c:v>0.103</c:v>
                </c:pt>
                <c:pt idx="865">
                  <c:v>0.134</c:v>
                </c:pt>
                <c:pt idx="866">
                  <c:v>0.114</c:v>
                </c:pt>
                <c:pt idx="867">
                  <c:v>0.104</c:v>
                </c:pt>
                <c:pt idx="868">
                  <c:v>0.104</c:v>
                </c:pt>
                <c:pt idx="869">
                  <c:v>0.103</c:v>
                </c:pt>
                <c:pt idx="870">
                  <c:v>0.122</c:v>
                </c:pt>
                <c:pt idx="871">
                  <c:v>0.104</c:v>
                </c:pt>
                <c:pt idx="872">
                  <c:v>0.104</c:v>
                </c:pt>
                <c:pt idx="873">
                  <c:v>0.114</c:v>
                </c:pt>
                <c:pt idx="874">
                  <c:v>0.104</c:v>
                </c:pt>
                <c:pt idx="875">
                  <c:v>0.094</c:v>
                </c:pt>
                <c:pt idx="876">
                  <c:v>0.094</c:v>
                </c:pt>
                <c:pt idx="877">
                  <c:v>0.104</c:v>
                </c:pt>
                <c:pt idx="878">
                  <c:v>0.103</c:v>
                </c:pt>
                <c:pt idx="879">
                  <c:v>0.126</c:v>
                </c:pt>
                <c:pt idx="880">
                  <c:v>0.114</c:v>
                </c:pt>
                <c:pt idx="881">
                  <c:v>0.109</c:v>
                </c:pt>
                <c:pt idx="882">
                  <c:v>0.108</c:v>
                </c:pt>
                <c:pt idx="883">
                  <c:v>0.103</c:v>
                </c:pt>
                <c:pt idx="884">
                  <c:v>0.103</c:v>
                </c:pt>
                <c:pt idx="885">
                  <c:v>0.134</c:v>
                </c:pt>
                <c:pt idx="886">
                  <c:v>0.114</c:v>
                </c:pt>
                <c:pt idx="887">
                  <c:v>0.104</c:v>
                </c:pt>
                <c:pt idx="888">
                  <c:v>0.104</c:v>
                </c:pt>
                <c:pt idx="889">
                  <c:v>0.103</c:v>
                </c:pt>
                <c:pt idx="890">
                  <c:v>0.122</c:v>
                </c:pt>
                <c:pt idx="891">
                  <c:v>0.104</c:v>
                </c:pt>
                <c:pt idx="892">
                  <c:v>0.104</c:v>
                </c:pt>
                <c:pt idx="893">
                  <c:v>0.114</c:v>
                </c:pt>
                <c:pt idx="894">
                  <c:v>0.104</c:v>
                </c:pt>
                <c:pt idx="895">
                  <c:v>0.094</c:v>
                </c:pt>
                <c:pt idx="896">
                  <c:v>0.094</c:v>
                </c:pt>
                <c:pt idx="897">
                  <c:v>0.104</c:v>
                </c:pt>
                <c:pt idx="898">
                  <c:v>0.103</c:v>
                </c:pt>
                <c:pt idx="899">
                  <c:v>0.126</c:v>
                </c:pt>
                <c:pt idx="900">
                  <c:v>0.114</c:v>
                </c:pt>
                <c:pt idx="901">
                  <c:v>0.109</c:v>
                </c:pt>
                <c:pt idx="902">
                  <c:v>0.108</c:v>
                </c:pt>
                <c:pt idx="903">
                  <c:v>0.103</c:v>
                </c:pt>
                <c:pt idx="904">
                  <c:v>0.103</c:v>
                </c:pt>
                <c:pt idx="905">
                  <c:v>0.134</c:v>
                </c:pt>
                <c:pt idx="906">
                  <c:v>0.114</c:v>
                </c:pt>
                <c:pt idx="907">
                  <c:v>0.104</c:v>
                </c:pt>
                <c:pt idx="908">
                  <c:v>0.104</c:v>
                </c:pt>
                <c:pt idx="909">
                  <c:v>0.103</c:v>
                </c:pt>
                <c:pt idx="910">
                  <c:v>0.122</c:v>
                </c:pt>
                <c:pt idx="911">
                  <c:v>0.104</c:v>
                </c:pt>
                <c:pt idx="912">
                  <c:v>0.104</c:v>
                </c:pt>
                <c:pt idx="913">
                  <c:v>0.114</c:v>
                </c:pt>
                <c:pt idx="914">
                  <c:v>0.104</c:v>
                </c:pt>
                <c:pt idx="915">
                  <c:v>0.094</c:v>
                </c:pt>
                <c:pt idx="916">
                  <c:v>0.094</c:v>
                </c:pt>
                <c:pt idx="917">
                  <c:v>0.104</c:v>
                </c:pt>
                <c:pt idx="918">
                  <c:v>0.103</c:v>
                </c:pt>
                <c:pt idx="919">
                  <c:v>0.126</c:v>
                </c:pt>
                <c:pt idx="920">
                  <c:v>0.114</c:v>
                </c:pt>
                <c:pt idx="921">
                  <c:v>0.109</c:v>
                </c:pt>
                <c:pt idx="922">
                  <c:v>0.108</c:v>
                </c:pt>
              </c:numCache>
            </c:numRef>
          </c:yVal>
          <c:smooth val="0"/>
        </c:ser>
        <c:axId val="20075743"/>
        <c:axId val="46463960"/>
      </c:scatterChart>
      <c:valAx>
        <c:axId val="20075743"/>
        <c:scaling>
          <c:orientation val="minMax"/>
          <c:max val="0.65"/>
          <c:min val="0.5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075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RF-11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Data!$D$9:$D$949</c:f>
              <c:strCache>
                <c:ptCount val="941"/>
                <c:pt idx="0">
                  <c:v>0.538159728</c:v>
                </c:pt>
                <c:pt idx="1">
                  <c:v>0.538194418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0.550115764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0.646805584</c:v>
                </c:pt>
              </c:strCache>
            </c:strRef>
          </c:xVal>
          <c:yVal>
            <c:numRef>
              <c:f>Data!$Q$9:$Q$949</c:f>
              <c:numCache>
                <c:ptCount val="941"/>
                <c:pt idx="39">
                  <c:v>21.2</c:v>
                </c:pt>
                <c:pt idx="40">
                  <c:v>20.1</c:v>
                </c:pt>
                <c:pt idx="41">
                  <c:v>33.1</c:v>
                </c:pt>
                <c:pt idx="42">
                  <c:v>31</c:v>
                </c:pt>
                <c:pt idx="43">
                  <c:v>38.3</c:v>
                </c:pt>
                <c:pt idx="44">
                  <c:v>40.1</c:v>
                </c:pt>
                <c:pt idx="45">
                  <c:v>46.6</c:v>
                </c:pt>
                <c:pt idx="46">
                  <c:v>51.6</c:v>
                </c:pt>
                <c:pt idx="47">
                  <c:v>55.1</c:v>
                </c:pt>
                <c:pt idx="48">
                  <c:v>51.6</c:v>
                </c:pt>
                <c:pt idx="49">
                  <c:v>57.6</c:v>
                </c:pt>
                <c:pt idx="50">
                  <c:v>58.5</c:v>
                </c:pt>
                <c:pt idx="51">
                  <c:v>64.5</c:v>
                </c:pt>
                <c:pt idx="52">
                  <c:v>60</c:v>
                </c:pt>
                <c:pt idx="53">
                  <c:v>63.9</c:v>
                </c:pt>
                <c:pt idx="54">
                  <c:v>60.1</c:v>
                </c:pt>
                <c:pt idx="55">
                  <c:v>65.9</c:v>
                </c:pt>
                <c:pt idx="56">
                  <c:v>62</c:v>
                </c:pt>
                <c:pt idx="57">
                  <c:v>65.9</c:v>
                </c:pt>
                <c:pt idx="58">
                  <c:v>61</c:v>
                </c:pt>
                <c:pt idx="59">
                  <c:v>66.9</c:v>
                </c:pt>
                <c:pt idx="60">
                  <c:v>62.4</c:v>
                </c:pt>
                <c:pt idx="61">
                  <c:v>68.4</c:v>
                </c:pt>
                <c:pt idx="62">
                  <c:v>63.5</c:v>
                </c:pt>
                <c:pt idx="63">
                  <c:v>67.4</c:v>
                </c:pt>
                <c:pt idx="64">
                  <c:v>62.9</c:v>
                </c:pt>
                <c:pt idx="65">
                  <c:v>68.4</c:v>
                </c:pt>
                <c:pt idx="66">
                  <c:v>63.9</c:v>
                </c:pt>
                <c:pt idx="67">
                  <c:v>67.9</c:v>
                </c:pt>
                <c:pt idx="68">
                  <c:v>62.4</c:v>
                </c:pt>
                <c:pt idx="69">
                  <c:v>65.9</c:v>
                </c:pt>
                <c:pt idx="70">
                  <c:v>58.9</c:v>
                </c:pt>
                <c:pt idx="71">
                  <c:v>64.6</c:v>
                </c:pt>
                <c:pt idx="72">
                  <c:v>61.5</c:v>
                </c:pt>
                <c:pt idx="73">
                  <c:v>67.5</c:v>
                </c:pt>
                <c:pt idx="74">
                  <c:v>60.5</c:v>
                </c:pt>
                <c:pt idx="75">
                  <c:v>65.9</c:v>
                </c:pt>
                <c:pt idx="76">
                  <c:v>58.9</c:v>
                </c:pt>
                <c:pt idx="77">
                  <c:v>60.6</c:v>
                </c:pt>
                <c:pt idx="78">
                  <c:v>56.6</c:v>
                </c:pt>
                <c:pt idx="79">
                  <c:v>62.3</c:v>
                </c:pt>
                <c:pt idx="80">
                  <c:v>58.1</c:v>
                </c:pt>
                <c:pt idx="81">
                  <c:v>63.4</c:v>
                </c:pt>
                <c:pt idx="82">
                  <c:v>58.1</c:v>
                </c:pt>
                <c:pt idx="83">
                  <c:v>58.9</c:v>
                </c:pt>
                <c:pt idx="84">
                  <c:v>51.5</c:v>
                </c:pt>
                <c:pt idx="85">
                  <c:v>59.5</c:v>
                </c:pt>
                <c:pt idx="86">
                  <c:v>55.9</c:v>
                </c:pt>
                <c:pt idx="87">
                  <c:v>63.5</c:v>
                </c:pt>
                <c:pt idx="88">
                  <c:v>62.2</c:v>
                </c:pt>
                <c:pt idx="89">
                  <c:v>69.4</c:v>
                </c:pt>
                <c:pt idx="90">
                  <c:v>65.6</c:v>
                </c:pt>
                <c:pt idx="91">
                  <c:v>69.4</c:v>
                </c:pt>
                <c:pt idx="92">
                  <c:v>64.4</c:v>
                </c:pt>
                <c:pt idx="93">
                  <c:v>65.8</c:v>
                </c:pt>
                <c:pt idx="94">
                  <c:v>53.7</c:v>
                </c:pt>
                <c:pt idx="95">
                  <c:v>55.5</c:v>
                </c:pt>
                <c:pt idx="96">
                  <c:v>46.6</c:v>
                </c:pt>
                <c:pt idx="97">
                  <c:v>46.1</c:v>
                </c:pt>
                <c:pt idx="98">
                  <c:v>37.1</c:v>
                </c:pt>
                <c:pt idx="99">
                  <c:v>45.6</c:v>
                </c:pt>
                <c:pt idx="100">
                  <c:v>38.3</c:v>
                </c:pt>
                <c:pt idx="101">
                  <c:v>41.5</c:v>
                </c:pt>
                <c:pt idx="102">
                  <c:v>35.6</c:v>
                </c:pt>
                <c:pt idx="103">
                  <c:v>41.1</c:v>
                </c:pt>
                <c:pt idx="104">
                  <c:v>37.9</c:v>
                </c:pt>
                <c:pt idx="105">
                  <c:v>44</c:v>
                </c:pt>
                <c:pt idx="106">
                  <c:v>44</c:v>
                </c:pt>
                <c:pt idx="107">
                  <c:v>52.1</c:v>
                </c:pt>
                <c:pt idx="108">
                  <c:v>46.7</c:v>
                </c:pt>
                <c:pt idx="109">
                  <c:v>55.9</c:v>
                </c:pt>
                <c:pt idx="110">
                  <c:v>56.2</c:v>
                </c:pt>
                <c:pt idx="111">
                  <c:v>62.9</c:v>
                </c:pt>
                <c:pt idx="112">
                  <c:v>59</c:v>
                </c:pt>
                <c:pt idx="113">
                  <c:v>64.9</c:v>
                </c:pt>
                <c:pt idx="114">
                  <c:v>63.4</c:v>
                </c:pt>
                <c:pt idx="115">
                  <c:v>67.6</c:v>
                </c:pt>
                <c:pt idx="116">
                  <c:v>62.4</c:v>
                </c:pt>
                <c:pt idx="117">
                  <c:v>65.9</c:v>
                </c:pt>
                <c:pt idx="118">
                  <c:v>60.4</c:v>
                </c:pt>
                <c:pt idx="119">
                  <c:v>66.4</c:v>
                </c:pt>
                <c:pt idx="120">
                  <c:v>60.4</c:v>
                </c:pt>
                <c:pt idx="121">
                  <c:v>66.5</c:v>
                </c:pt>
                <c:pt idx="122">
                  <c:v>63.5</c:v>
                </c:pt>
                <c:pt idx="123">
                  <c:v>67.9</c:v>
                </c:pt>
                <c:pt idx="124">
                  <c:v>63.4</c:v>
                </c:pt>
                <c:pt idx="125">
                  <c:v>68.4</c:v>
                </c:pt>
                <c:pt idx="126">
                  <c:v>61.9</c:v>
                </c:pt>
                <c:pt idx="127">
                  <c:v>68.6</c:v>
                </c:pt>
                <c:pt idx="128">
                  <c:v>62.9</c:v>
                </c:pt>
                <c:pt idx="129">
                  <c:v>67.9</c:v>
                </c:pt>
                <c:pt idx="130">
                  <c:v>63</c:v>
                </c:pt>
                <c:pt idx="131">
                  <c:v>67.5</c:v>
                </c:pt>
                <c:pt idx="132">
                  <c:v>63.9</c:v>
                </c:pt>
                <c:pt idx="133">
                  <c:v>69.8</c:v>
                </c:pt>
                <c:pt idx="134">
                  <c:v>67.8</c:v>
                </c:pt>
                <c:pt idx="135">
                  <c:v>73.9</c:v>
                </c:pt>
                <c:pt idx="136">
                  <c:v>70.1</c:v>
                </c:pt>
                <c:pt idx="137">
                  <c:v>73.9</c:v>
                </c:pt>
                <c:pt idx="138">
                  <c:v>69.3</c:v>
                </c:pt>
                <c:pt idx="139">
                  <c:v>72.7</c:v>
                </c:pt>
                <c:pt idx="140">
                  <c:v>65.4</c:v>
                </c:pt>
                <c:pt idx="141">
                  <c:v>69.6</c:v>
                </c:pt>
                <c:pt idx="142">
                  <c:v>60.9</c:v>
                </c:pt>
                <c:pt idx="143">
                  <c:v>64.9</c:v>
                </c:pt>
                <c:pt idx="144">
                  <c:v>60.4</c:v>
                </c:pt>
                <c:pt idx="145">
                  <c:v>65</c:v>
                </c:pt>
                <c:pt idx="146">
                  <c:v>60.5</c:v>
                </c:pt>
                <c:pt idx="147">
                  <c:v>66.3</c:v>
                </c:pt>
                <c:pt idx="148">
                  <c:v>60.9</c:v>
                </c:pt>
                <c:pt idx="149">
                  <c:v>65.3</c:v>
                </c:pt>
                <c:pt idx="150">
                  <c:v>60.6</c:v>
                </c:pt>
                <c:pt idx="151">
                  <c:v>66.8</c:v>
                </c:pt>
                <c:pt idx="152">
                  <c:v>61.4</c:v>
                </c:pt>
                <c:pt idx="153">
                  <c:v>65.4</c:v>
                </c:pt>
                <c:pt idx="154">
                  <c:v>59.9</c:v>
                </c:pt>
                <c:pt idx="155">
                  <c:v>66.4</c:v>
                </c:pt>
                <c:pt idx="156">
                  <c:v>60.4</c:v>
                </c:pt>
                <c:pt idx="157">
                  <c:v>66.7</c:v>
                </c:pt>
                <c:pt idx="158">
                  <c:v>61.8</c:v>
                </c:pt>
                <c:pt idx="159">
                  <c:v>66.9</c:v>
                </c:pt>
                <c:pt idx="160">
                  <c:v>62</c:v>
                </c:pt>
                <c:pt idx="161">
                  <c:v>64.9</c:v>
                </c:pt>
                <c:pt idx="162">
                  <c:v>62.2</c:v>
                </c:pt>
                <c:pt idx="163">
                  <c:v>67.9</c:v>
                </c:pt>
                <c:pt idx="164">
                  <c:v>60.9</c:v>
                </c:pt>
                <c:pt idx="165">
                  <c:v>65.4</c:v>
                </c:pt>
                <c:pt idx="166">
                  <c:v>61.9</c:v>
                </c:pt>
                <c:pt idx="167">
                  <c:v>66.3</c:v>
                </c:pt>
                <c:pt idx="168">
                  <c:v>62.8</c:v>
                </c:pt>
                <c:pt idx="169">
                  <c:v>67.9</c:v>
                </c:pt>
                <c:pt idx="170">
                  <c:v>61.9</c:v>
                </c:pt>
                <c:pt idx="171">
                  <c:v>67.4</c:v>
                </c:pt>
                <c:pt idx="172">
                  <c:v>59.4</c:v>
                </c:pt>
                <c:pt idx="173">
                  <c:v>64.4</c:v>
                </c:pt>
                <c:pt idx="174">
                  <c:v>62</c:v>
                </c:pt>
                <c:pt idx="175">
                  <c:v>66</c:v>
                </c:pt>
                <c:pt idx="176">
                  <c:v>62.9</c:v>
                </c:pt>
                <c:pt idx="177">
                  <c:v>68.3</c:v>
                </c:pt>
                <c:pt idx="178">
                  <c:v>61.4</c:v>
                </c:pt>
                <c:pt idx="179">
                  <c:v>66.9</c:v>
                </c:pt>
                <c:pt idx="180">
                  <c:v>63.4</c:v>
                </c:pt>
                <c:pt idx="181">
                  <c:v>67.4</c:v>
                </c:pt>
                <c:pt idx="182">
                  <c:v>63</c:v>
                </c:pt>
                <c:pt idx="183">
                  <c:v>66.8</c:v>
                </c:pt>
                <c:pt idx="184">
                  <c:v>61.5</c:v>
                </c:pt>
                <c:pt idx="185">
                  <c:v>67.5</c:v>
                </c:pt>
                <c:pt idx="186">
                  <c:v>62.8</c:v>
                </c:pt>
                <c:pt idx="187">
                  <c:v>65.9</c:v>
                </c:pt>
                <c:pt idx="188">
                  <c:v>60.9</c:v>
                </c:pt>
                <c:pt idx="189">
                  <c:v>65.9</c:v>
                </c:pt>
                <c:pt idx="190">
                  <c:v>61.5</c:v>
                </c:pt>
                <c:pt idx="191">
                  <c:v>64.4</c:v>
                </c:pt>
                <c:pt idx="192">
                  <c:v>59.9</c:v>
                </c:pt>
                <c:pt idx="193">
                  <c:v>65.7</c:v>
                </c:pt>
                <c:pt idx="194">
                  <c:v>60.9</c:v>
                </c:pt>
                <c:pt idx="195">
                  <c:v>64.9</c:v>
                </c:pt>
                <c:pt idx="196">
                  <c:v>59.4</c:v>
                </c:pt>
                <c:pt idx="197">
                  <c:v>62.7</c:v>
                </c:pt>
                <c:pt idx="198">
                  <c:v>59.8</c:v>
                </c:pt>
                <c:pt idx="199">
                  <c:v>62.4</c:v>
                </c:pt>
                <c:pt idx="200">
                  <c:v>58.4</c:v>
                </c:pt>
                <c:pt idx="201">
                  <c:v>63.9</c:v>
                </c:pt>
                <c:pt idx="202">
                  <c:v>61.9</c:v>
                </c:pt>
                <c:pt idx="203">
                  <c:v>66.8</c:v>
                </c:pt>
                <c:pt idx="204">
                  <c:v>62.4</c:v>
                </c:pt>
                <c:pt idx="205">
                  <c:v>65.4</c:v>
                </c:pt>
                <c:pt idx="206">
                  <c:v>59.9</c:v>
                </c:pt>
                <c:pt idx="207">
                  <c:v>65.4</c:v>
                </c:pt>
                <c:pt idx="208">
                  <c:v>59.6</c:v>
                </c:pt>
                <c:pt idx="209">
                  <c:v>63.4</c:v>
                </c:pt>
                <c:pt idx="210">
                  <c:v>60.1</c:v>
                </c:pt>
                <c:pt idx="211">
                  <c:v>62.9</c:v>
                </c:pt>
                <c:pt idx="212">
                  <c:v>60.4</c:v>
                </c:pt>
                <c:pt idx="213">
                  <c:v>64.8</c:v>
                </c:pt>
                <c:pt idx="214">
                  <c:v>59.8</c:v>
                </c:pt>
                <c:pt idx="215">
                  <c:v>63</c:v>
                </c:pt>
                <c:pt idx="216">
                  <c:v>60.4</c:v>
                </c:pt>
                <c:pt idx="217">
                  <c:v>63.4</c:v>
                </c:pt>
                <c:pt idx="218">
                  <c:v>59</c:v>
                </c:pt>
                <c:pt idx="219">
                  <c:v>62.8</c:v>
                </c:pt>
                <c:pt idx="220">
                  <c:v>59.5</c:v>
                </c:pt>
                <c:pt idx="221">
                  <c:v>62.3</c:v>
                </c:pt>
                <c:pt idx="222">
                  <c:v>57.9</c:v>
                </c:pt>
                <c:pt idx="223">
                  <c:v>61.4</c:v>
                </c:pt>
                <c:pt idx="224">
                  <c:v>57</c:v>
                </c:pt>
                <c:pt idx="225">
                  <c:v>58.4</c:v>
                </c:pt>
                <c:pt idx="226">
                  <c:v>54.9</c:v>
                </c:pt>
                <c:pt idx="227">
                  <c:v>58.9</c:v>
                </c:pt>
                <c:pt idx="228">
                  <c:v>55.4</c:v>
                </c:pt>
                <c:pt idx="229">
                  <c:v>56.9</c:v>
                </c:pt>
                <c:pt idx="230">
                  <c:v>54.9</c:v>
                </c:pt>
                <c:pt idx="231">
                  <c:v>57.8</c:v>
                </c:pt>
                <c:pt idx="232">
                  <c:v>55.8</c:v>
                </c:pt>
                <c:pt idx="233">
                  <c:v>59.6</c:v>
                </c:pt>
                <c:pt idx="234">
                  <c:v>55.5</c:v>
                </c:pt>
                <c:pt idx="235">
                  <c:v>59.3</c:v>
                </c:pt>
                <c:pt idx="236">
                  <c:v>56.4</c:v>
                </c:pt>
                <c:pt idx="237">
                  <c:v>57.9</c:v>
                </c:pt>
                <c:pt idx="238">
                  <c:v>55.6</c:v>
                </c:pt>
                <c:pt idx="239">
                  <c:v>58.9</c:v>
                </c:pt>
                <c:pt idx="240">
                  <c:v>54.8</c:v>
                </c:pt>
                <c:pt idx="241">
                  <c:v>57.4</c:v>
                </c:pt>
                <c:pt idx="242">
                  <c:v>54</c:v>
                </c:pt>
                <c:pt idx="243">
                  <c:v>56</c:v>
                </c:pt>
                <c:pt idx="244">
                  <c:v>55.4</c:v>
                </c:pt>
                <c:pt idx="245">
                  <c:v>58.8</c:v>
                </c:pt>
                <c:pt idx="246">
                  <c:v>57.4</c:v>
                </c:pt>
                <c:pt idx="247">
                  <c:v>60.4</c:v>
                </c:pt>
                <c:pt idx="248">
                  <c:v>56.9</c:v>
                </c:pt>
                <c:pt idx="249">
                  <c:v>58.4</c:v>
                </c:pt>
                <c:pt idx="250">
                  <c:v>54.8</c:v>
                </c:pt>
                <c:pt idx="251">
                  <c:v>58.4</c:v>
                </c:pt>
                <c:pt idx="252">
                  <c:v>52.9</c:v>
                </c:pt>
                <c:pt idx="253">
                  <c:v>55.9</c:v>
                </c:pt>
                <c:pt idx="254">
                  <c:v>54.9</c:v>
                </c:pt>
                <c:pt idx="255">
                  <c:v>55.2</c:v>
                </c:pt>
                <c:pt idx="256">
                  <c:v>52.4</c:v>
                </c:pt>
                <c:pt idx="259">
                  <c:v>61.6</c:v>
                </c:pt>
                <c:pt idx="260">
                  <c:v>61.4</c:v>
                </c:pt>
                <c:pt idx="261">
                  <c:v>62.2</c:v>
                </c:pt>
                <c:pt idx="262">
                  <c:v>59.9</c:v>
                </c:pt>
                <c:pt idx="263">
                  <c:v>61.9</c:v>
                </c:pt>
                <c:pt idx="264">
                  <c:v>60</c:v>
                </c:pt>
                <c:pt idx="265">
                  <c:v>60.9</c:v>
                </c:pt>
                <c:pt idx="266">
                  <c:v>59.9</c:v>
                </c:pt>
                <c:pt idx="267">
                  <c:v>61.9</c:v>
                </c:pt>
                <c:pt idx="268">
                  <c:v>58.6</c:v>
                </c:pt>
                <c:pt idx="275">
                  <c:v>57.8</c:v>
                </c:pt>
                <c:pt idx="277">
                  <c:v>62</c:v>
                </c:pt>
                <c:pt idx="279">
                  <c:v>62.5</c:v>
                </c:pt>
                <c:pt idx="281">
                  <c:v>61.4</c:v>
                </c:pt>
                <c:pt idx="282">
                  <c:v>63.9</c:v>
                </c:pt>
                <c:pt idx="283">
                  <c:v>62.4</c:v>
                </c:pt>
                <c:pt idx="284">
                  <c:v>62.7</c:v>
                </c:pt>
                <c:pt idx="285">
                  <c:v>58.4</c:v>
                </c:pt>
                <c:pt idx="293">
                  <c:v>57.6</c:v>
                </c:pt>
                <c:pt idx="295">
                  <c:v>58.4</c:v>
                </c:pt>
                <c:pt idx="297">
                  <c:v>59</c:v>
                </c:pt>
                <c:pt idx="299">
                  <c:v>56.4</c:v>
                </c:pt>
                <c:pt idx="301">
                  <c:v>58</c:v>
                </c:pt>
                <c:pt idx="303">
                  <c:v>56.1</c:v>
                </c:pt>
                <c:pt idx="305">
                  <c:v>54.4</c:v>
                </c:pt>
                <c:pt idx="307">
                  <c:v>52.1</c:v>
                </c:pt>
                <c:pt idx="309">
                  <c:v>55.4</c:v>
                </c:pt>
                <c:pt idx="311">
                  <c:v>53.9</c:v>
                </c:pt>
                <c:pt idx="313">
                  <c:v>56</c:v>
                </c:pt>
                <c:pt idx="317">
                  <c:v>52.6</c:v>
                </c:pt>
                <c:pt idx="319">
                  <c:v>52.6</c:v>
                </c:pt>
                <c:pt idx="321">
                  <c:v>53.9</c:v>
                </c:pt>
                <c:pt idx="323">
                  <c:v>52.8</c:v>
                </c:pt>
                <c:pt idx="325">
                  <c:v>54.4</c:v>
                </c:pt>
                <c:pt idx="327">
                  <c:v>56.9</c:v>
                </c:pt>
                <c:pt idx="329">
                  <c:v>57.3</c:v>
                </c:pt>
                <c:pt idx="331">
                  <c:v>57.5</c:v>
                </c:pt>
                <c:pt idx="333">
                  <c:v>56.9</c:v>
                </c:pt>
                <c:pt idx="335">
                  <c:v>55.1</c:v>
                </c:pt>
                <c:pt idx="337">
                  <c:v>55.9</c:v>
                </c:pt>
                <c:pt idx="338">
                  <c:v>55.3</c:v>
                </c:pt>
                <c:pt idx="339">
                  <c:v>52.4</c:v>
                </c:pt>
                <c:pt idx="340">
                  <c:v>56.3</c:v>
                </c:pt>
                <c:pt idx="341">
                  <c:v>55</c:v>
                </c:pt>
                <c:pt idx="342">
                  <c:v>57.1</c:v>
                </c:pt>
                <c:pt idx="343">
                  <c:v>54.9</c:v>
                </c:pt>
                <c:pt idx="344">
                  <c:v>57.9</c:v>
                </c:pt>
                <c:pt idx="345">
                  <c:v>55.5</c:v>
                </c:pt>
                <c:pt idx="346">
                  <c:v>57.4</c:v>
                </c:pt>
                <c:pt idx="347">
                  <c:v>56.3</c:v>
                </c:pt>
                <c:pt idx="348">
                  <c:v>60.4</c:v>
                </c:pt>
                <c:pt idx="349">
                  <c:v>56.4</c:v>
                </c:pt>
                <c:pt idx="350">
                  <c:v>58</c:v>
                </c:pt>
                <c:pt idx="351">
                  <c:v>57.9</c:v>
                </c:pt>
                <c:pt idx="352">
                  <c:v>63.4</c:v>
                </c:pt>
                <c:pt idx="353">
                  <c:v>61.9</c:v>
                </c:pt>
                <c:pt idx="354">
                  <c:v>62.9</c:v>
                </c:pt>
                <c:pt idx="355">
                  <c:v>60.9</c:v>
                </c:pt>
                <c:pt idx="356">
                  <c:v>64.4</c:v>
                </c:pt>
                <c:pt idx="357">
                  <c:v>61.9</c:v>
                </c:pt>
                <c:pt idx="358">
                  <c:v>63.8</c:v>
                </c:pt>
                <c:pt idx="359">
                  <c:v>63.4</c:v>
                </c:pt>
                <c:pt idx="360">
                  <c:v>63.4</c:v>
                </c:pt>
                <c:pt idx="361">
                  <c:v>64.4</c:v>
                </c:pt>
                <c:pt idx="362">
                  <c:v>67.3</c:v>
                </c:pt>
                <c:pt idx="363">
                  <c:v>59.8</c:v>
                </c:pt>
                <c:pt idx="364">
                  <c:v>65.9</c:v>
                </c:pt>
                <c:pt idx="365">
                  <c:v>63.4</c:v>
                </c:pt>
                <c:pt idx="366">
                  <c:v>66.9</c:v>
                </c:pt>
                <c:pt idx="367">
                  <c:v>66.9</c:v>
                </c:pt>
                <c:pt idx="368">
                  <c:v>67.4</c:v>
                </c:pt>
                <c:pt idx="369">
                  <c:v>65.9</c:v>
                </c:pt>
                <c:pt idx="370">
                  <c:v>67</c:v>
                </c:pt>
                <c:pt idx="371">
                  <c:v>65.1</c:v>
                </c:pt>
                <c:pt idx="372">
                  <c:v>67.4</c:v>
                </c:pt>
                <c:pt idx="373">
                  <c:v>64.9</c:v>
                </c:pt>
                <c:pt idx="374">
                  <c:v>69.4</c:v>
                </c:pt>
                <c:pt idx="375">
                  <c:v>67.9</c:v>
                </c:pt>
                <c:pt idx="376">
                  <c:v>70.9</c:v>
                </c:pt>
                <c:pt idx="377">
                  <c:v>68.9</c:v>
                </c:pt>
                <c:pt idx="378">
                  <c:v>68.9</c:v>
                </c:pt>
                <c:pt idx="379">
                  <c:v>66.9</c:v>
                </c:pt>
                <c:pt idx="380">
                  <c:v>69.9</c:v>
                </c:pt>
                <c:pt idx="381">
                  <c:v>69.9</c:v>
                </c:pt>
                <c:pt idx="382">
                  <c:v>72.5</c:v>
                </c:pt>
                <c:pt idx="383">
                  <c:v>71.9</c:v>
                </c:pt>
                <c:pt idx="384">
                  <c:v>68.5</c:v>
                </c:pt>
                <c:pt idx="385">
                  <c:v>71.4</c:v>
                </c:pt>
                <c:pt idx="386">
                  <c:v>71.8</c:v>
                </c:pt>
                <c:pt idx="387">
                  <c:v>71.3</c:v>
                </c:pt>
                <c:pt idx="388">
                  <c:v>73.2</c:v>
                </c:pt>
                <c:pt idx="389">
                  <c:v>71.4</c:v>
                </c:pt>
                <c:pt idx="390">
                  <c:v>72.4</c:v>
                </c:pt>
                <c:pt idx="391">
                  <c:v>72.7</c:v>
                </c:pt>
                <c:pt idx="392">
                  <c:v>75.4</c:v>
                </c:pt>
                <c:pt idx="393">
                  <c:v>73.4</c:v>
                </c:pt>
                <c:pt idx="394">
                  <c:v>76.1</c:v>
                </c:pt>
                <c:pt idx="395">
                  <c:v>73.3</c:v>
                </c:pt>
                <c:pt idx="396">
                  <c:v>73.9</c:v>
                </c:pt>
                <c:pt idx="397">
                  <c:v>72.4</c:v>
                </c:pt>
                <c:pt idx="398">
                  <c:v>71.4</c:v>
                </c:pt>
                <c:pt idx="399">
                  <c:v>70.4</c:v>
                </c:pt>
                <c:pt idx="400">
                  <c:v>73.7</c:v>
                </c:pt>
                <c:pt idx="401">
                  <c:v>71.4</c:v>
                </c:pt>
                <c:pt idx="402">
                  <c:v>72.4</c:v>
                </c:pt>
                <c:pt idx="403">
                  <c:v>70.8</c:v>
                </c:pt>
                <c:pt idx="404">
                  <c:v>73.3</c:v>
                </c:pt>
                <c:pt idx="405">
                  <c:v>71.9</c:v>
                </c:pt>
                <c:pt idx="406">
                  <c:v>72.3</c:v>
                </c:pt>
                <c:pt idx="407">
                  <c:v>71.4</c:v>
                </c:pt>
                <c:pt idx="408">
                  <c:v>70.9</c:v>
                </c:pt>
                <c:pt idx="409">
                  <c:v>70.9</c:v>
                </c:pt>
                <c:pt idx="410">
                  <c:v>72.4</c:v>
                </c:pt>
                <c:pt idx="411">
                  <c:v>71.4</c:v>
                </c:pt>
                <c:pt idx="412">
                  <c:v>71.8</c:v>
                </c:pt>
                <c:pt idx="413">
                  <c:v>72.2</c:v>
                </c:pt>
                <c:pt idx="414">
                  <c:v>71.4</c:v>
                </c:pt>
                <c:pt idx="415">
                  <c:v>71.5</c:v>
                </c:pt>
                <c:pt idx="416">
                  <c:v>73.4</c:v>
                </c:pt>
                <c:pt idx="417">
                  <c:v>72.5</c:v>
                </c:pt>
                <c:pt idx="418">
                  <c:v>71.5</c:v>
                </c:pt>
                <c:pt idx="419">
                  <c:v>71.9</c:v>
                </c:pt>
                <c:pt idx="420">
                  <c:v>72.4</c:v>
                </c:pt>
                <c:pt idx="421">
                  <c:v>71.4</c:v>
                </c:pt>
                <c:pt idx="422">
                  <c:v>72.4</c:v>
                </c:pt>
                <c:pt idx="423">
                  <c:v>72</c:v>
                </c:pt>
                <c:pt idx="424">
                  <c:v>72.9</c:v>
                </c:pt>
                <c:pt idx="425">
                  <c:v>73.8</c:v>
                </c:pt>
                <c:pt idx="426">
                  <c:v>73.2</c:v>
                </c:pt>
                <c:pt idx="427">
                  <c:v>73.7</c:v>
                </c:pt>
                <c:pt idx="428">
                  <c:v>68.9</c:v>
                </c:pt>
                <c:pt idx="429">
                  <c:v>69.1</c:v>
                </c:pt>
                <c:pt idx="430">
                  <c:v>67.4</c:v>
                </c:pt>
                <c:pt idx="431">
                  <c:v>66.9</c:v>
                </c:pt>
                <c:pt idx="432">
                  <c:v>66.2</c:v>
                </c:pt>
                <c:pt idx="433">
                  <c:v>68</c:v>
                </c:pt>
                <c:pt idx="434">
                  <c:v>66</c:v>
                </c:pt>
                <c:pt idx="435">
                  <c:v>67.9</c:v>
                </c:pt>
                <c:pt idx="436">
                  <c:v>67.4</c:v>
                </c:pt>
                <c:pt idx="437">
                  <c:v>67.4</c:v>
                </c:pt>
                <c:pt idx="438">
                  <c:v>66.4</c:v>
                </c:pt>
                <c:pt idx="439">
                  <c:v>66.8</c:v>
                </c:pt>
                <c:pt idx="440">
                  <c:v>64.8</c:v>
                </c:pt>
                <c:pt idx="441">
                  <c:v>65.4</c:v>
                </c:pt>
                <c:pt idx="442">
                  <c:v>65.9</c:v>
                </c:pt>
                <c:pt idx="443">
                  <c:v>66.8</c:v>
                </c:pt>
                <c:pt idx="444">
                  <c:v>70</c:v>
                </c:pt>
                <c:pt idx="445">
                  <c:v>69.9</c:v>
                </c:pt>
                <c:pt idx="446">
                  <c:v>70.7</c:v>
                </c:pt>
                <c:pt idx="447">
                  <c:v>72.4</c:v>
                </c:pt>
                <c:pt idx="448">
                  <c:v>72.9</c:v>
                </c:pt>
                <c:pt idx="449">
                  <c:v>73.4</c:v>
                </c:pt>
                <c:pt idx="450">
                  <c:v>74.2</c:v>
                </c:pt>
                <c:pt idx="451">
                  <c:v>73.9</c:v>
                </c:pt>
                <c:pt idx="452">
                  <c:v>72.4</c:v>
                </c:pt>
                <c:pt idx="453">
                  <c:v>69.9</c:v>
                </c:pt>
                <c:pt idx="454">
                  <c:v>70.9</c:v>
                </c:pt>
                <c:pt idx="455">
                  <c:v>72</c:v>
                </c:pt>
                <c:pt idx="456">
                  <c:v>73.8</c:v>
                </c:pt>
                <c:pt idx="457">
                  <c:v>72.9</c:v>
                </c:pt>
                <c:pt idx="458">
                  <c:v>74.4</c:v>
                </c:pt>
                <c:pt idx="459">
                  <c:v>74.4</c:v>
                </c:pt>
                <c:pt idx="460">
                  <c:v>75.5</c:v>
                </c:pt>
                <c:pt idx="461">
                  <c:v>73.9</c:v>
                </c:pt>
                <c:pt idx="462">
                  <c:v>75.9</c:v>
                </c:pt>
                <c:pt idx="463">
                  <c:v>74.9</c:v>
                </c:pt>
                <c:pt idx="464">
                  <c:v>76.9</c:v>
                </c:pt>
                <c:pt idx="465">
                  <c:v>77</c:v>
                </c:pt>
                <c:pt idx="466">
                  <c:v>76.6</c:v>
                </c:pt>
                <c:pt idx="467">
                  <c:v>76.6</c:v>
                </c:pt>
                <c:pt idx="468">
                  <c:v>79</c:v>
                </c:pt>
                <c:pt idx="469">
                  <c:v>76.4</c:v>
                </c:pt>
                <c:pt idx="470">
                  <c:v>77.4</c:v>
                </c:pt>
                <c:pt idx="471">
                  <c:v>76.4</c:v>
                </c:pt>
                <c:pt idx="472">
                  <c:v>75.5</c:v>
                </c:pt>
                <c:pt idx="473">
                  <c:v>76.5</c:v>
                </c:pt>
                <c:pt idx="474">
                  <c:v>75.4</c:v>
                </c:pt>
                <c:pt idx="475">
                  <c:v>73</c:v>
                </c:pt>
                <c:pt idx="476">
                  <c:v>75.4</c:v>
                </c:pt>
                <c:pt idx="477">
                  <c:v>76.9</c:v>
                </c:pt>
                <c:pt idx="478">
                  <c:v>75.5</c:v>
                </c:pt>
                <c:pt idx="479">
                  <c:v>74.3</c:v>
                </c:pt>
                <c:pt idx="480">
                  <c:v>75.4</c:v>
                </c:pt>
                <c:pt idx="481">
                  <c:v>72.9</c:v>
                </c:pt>
                <c:pt idx="482">
                  <c:v>71.6</c:v>
                </c:pt>
                <c:pt idx="483">
                  <c:v>69.6</c:v>
                </c:pt>
                <c:pt idx="484">
                  <c:v>67.9</c:v>
                </c:pt>
                <c:pt idx="485">
                  <c:v>62.4</c:v>
                </c:pt>
                <c:pt idx="486">
                  <c:v>61.5</c:v>
                </c:pt>
                <c:pt idx="487">
                  <c:v>62.4</c:v>
                </c:pt>
                <c:pt idx="488">
                  <c:v>61</c:v>
                </c:pt>
                <c:pt idx="489">
                  <c:v>64.7</c:v>
                </c:pt>
                <c:pt idx="490">
                  <c:v>69.2</c:v>
                </c:pt>
                <c:pt idx="491">
                  <c:v>65.9</c:v>
                </c:pt>
                <c:pt idx="492">
                  <c:v>63.9</c:v>
                </c:pt>
                <c:pt idx="493">
                  <c:v>57.9</c:v>
                </c:pt>
                <c:pt idx="494">
                  <c:v>57.4</c:v>
                </c:pt>
                <c:pt idx="495">
                  <c:v>55.3</c:v>
                </c:pt>
                <c:pt idx="496">
                  <c:v>56</c:v>
                </c:pt>
                <c:pt idx="497">
                  <c:v>54.4</c:v>
                </c:pt>
                <c:pt idx="498">
                  <c:v>52.4</c:v>
                </c:pt>
                <c:pt idx="499">
                  <c:v>49.5</c:v>
                </c:pt>
                <c:pt idx="500">
                  <c:v>48.4</c:v>
                </c:pt>
                <c:pt idx="501">
                  <c:v>48.6</c:v>
                </c:pt>
                <c:pt idx="502">
                  <c:v>54.1</c:v>
                </c:pt>
                <c:pt idx="503">
                  <c:v>52.4</c:v>
                </c:pt>
                <c:pt idx="504">
                  <c:v>51.9</c:v>
                </c:pt>
                <c:pt idx="505">
                  <c:v>50.4</c:v>
                </c:pt>
                <c:pt idx="506">
                  <c:v>47.1</c:v>
                </c:pt>
                <c:pt idx="507">
                  <c:v>44.5</c:v>
                </c:pt>
                <c:pt idx="508">
                  <c:v>39.9</c:v>
                </c:pt>
                <c:pt idx="509">
                  <c:v>46.4</c:v>
                </c:pt>
                <c:pt idx="510">
                  <c:v>53</c:v>
                </c:pt>
                <c:pt idx="511">
                  <c:v>54</c:v>
                </c:pt>
                <c:pt idx="512">
                  <c:v>53.1</c:v>
                </c:pt>
                <c:pt idx="513">
                  <c:v>47.8</c:v>
                </c:pt>
                <c:pt idx="514">
                  <c:v>53.9</c:v>
                </c:pt>
                <c:pt idx="515">
                  <c:v>54.7</c:v>
                </c:pt>
                <c:pt idx="516">
                  <c:v>51</c:v>
                </c:pt>
                <c:pt idx="517">
                  <c:v>51</c:v>
                </c:pt>
                <c:pt idx="518">
                  <c:v>51.9</c:v>
                </c:pt>
                <c:pt idx="519">
                  <c:v>51.4</c:v>
                </c:pt>
                <c:pt idx="520">
                  <c:v>54.9</c:v>
                </c:pt>
                <c:pt idx="521">
                  <c:v>57</c:v>
                </c:pt>
                <c:pt idx="522">
                  <c:v>59.9</c:v>
                </c:pt>
                <c:pt idx="523">
                  <c:v>62.4</c:v>
                </c:pt>
                <c:pt idx="524">
                  <c:v>64.4</c:v>
                </c:pt>
                <c:pt idx="525">
                  <c:v>66.4</c:v>
                </c:pt>
                <c:pt idx="526">
                  <c:v>67.9</c:v>
                </c:pt>
                <c:pt idx="527">
                  <c:v>68.4</c:v>
                </c:pt>
                <c:pt idx="528">
                  <c:v>69.5</c:v>
                </c:pt>
                <c:pt idx="529">
                  <c:v>70.4</c:v>
                </c:pt>
                <c:pt idx="530">
                  <c:v>70.4</c:v>
                </c:pt>
                <c:pt idx="531">
                  <c:v>68.9</c:v>
                </c:pt>
                <c:pt idx="532">
                  <c:v>69.9</c:v>
                </c:pt>
                <c:pt idx="533">
                  <c:v>70.4</c:v>
                </c:pt>
                <c:pt idx="534">
                  <c:v>69.4</c:v>
                </c:pt>
                <c:pt idx="535">
                  <c:v>69</c:v>
                </c:pt>
                <c:pt idx="536">
                  <c:v>70.9</c:v>
                </c:pt>
                <c:pt idx="537">
                  <c:v>70.4</c:v>
                </c:pt>
                <c:pt idx="538">
                  <c:v>71.9</c:v>
                </c:pt>
                <c:pt idx="539">
                  <c:v>68.3</c:v>
                </c:pt>
                <c:pt idx="540">
                  <c:v>72.3</c:v>
                </c:pt>
                <c:pt idx="541">
                  <c:v>64.3</c:v>
                </c:pt>
                <c:pt idx="542">
                  <c:v>69.4</c:v>
                </c:pt>
                <c:pt idx="543">
                  <c:v>70.4</c:v>
                </c:pt>
                <c:pt idx="544">
                  <c:v>67.3</c:v>
                </c:pt>
                <c:pt idx="545">
                  <c:v>68.9</c:v>
                </c:pt>
                <c:pt idx="546">
                  <c:v>69.9</c:v>
                </c:pt>
                <c:pt idx="547">
                  <c:v>68.4</c:v>
                </c:pt>
                <c:pt idx="548">
                  <c:v>66.3</c:v>
                </c:pt>
                <c:pt idx="549">
                  <c:v>66.8</c:v>
                </c:pt>
                <c:pt idx="550">
                  <c:v>68.4</c:v>
                </c:pt>
                <c:pt idx="551">
                  <c:v>67.9</c:v>
                </c:pt>
                <c:pt idx="552">
                  <c:v>68</c:v>
                </c:pt>
                <c:pt idx="553">
                  <c:v>66.4</c:v>
                </c:pt>
                <c:pt idx="554">
                  <c:v>65.3</c:v>
                </c:pt>
                <c:pt idx="555">
                  <c:v>65.9</c:v>
                </c:pt>
                <c:pt idx="556">
                  <c:v>64.4</c:v>
                </c:pt>
                <c:pt idx="557">
                  <c:v>60.9</c:v>
                </c:pt>
                <c:pt idx="558">
                  <c:v>62.4</c:v>
                </c:pt>
                <c:pt idx="559">
                  <c:v>62.4</c:v>
                </c:pt>
                <c:pt idx="560">
                  <c:v>60.4</c:v>
                </c:pt>
                <c:pt idx="561">
                  <c:v>60.9</c:v>
                </c:pt>
                <c:pt idx="562">
                  <c:v>60.4</c:v>
                </c:pt>
                <c:pt idx="563">
                  <c:v>57.9</c:v>
                </c:pt>
                <c:pt idx="564">
                  <c:v>59.4</c:v>
                </c:pt>
                <c:pt idx="565">
                  <c:v>60.4</c:v>
                </c:pt>
                <c:pt idx="566">
                  <c:v>61.4</c:v>
                </c:pt>
                <c:pt idx="567">
                  <c:v>58.4</c:v>
                </c:pt>
                <c:pt idx="568">
                  <c:v>56.4</c:v>
                </c:pt>
                <c:pt idx="569">
                  <c:v>53</c:v>
                </c:pt>
                <c:pt idx="570">
                  <c:v>58.1</c:v>
                </c:pt>
                <c:pt idx="571">
                  <c:v>56.4</c:v>
                </c:pt>
                <c:pt idx="572">
                  <c:v>54.8</c:v>
                </c:pt>
                <c:pt idx="573">
                  <c:v>53.4</c:v>
                </c:pt>
                <c:pt idx="574">
                  <c:v>53.6</c:v>
                </c:pt>
                <c:pt idx="575">
                  <c:v>52.6</c:v>
                </c:pt>
                <c:pt idx="576">
                  <c:v>52</c:v>
                </c:pt>
                <c:pt idx="577">
                  <c:v>51.9</c:v>
                </c:pt>
                <c:pt idx="578">
                  <c:v>54.4</c:v>
                </c:pt>
                <c:pt idx="579">
                  <c:v>53.5</c:v>
                </c:pt>
                <c:pt idx="580">
                  <c:v>53.6</c:v>
                </c:pt>
                <c:pt idx="581">
                  <c:v>52.9</c:v>
                </c:pt>
                <c:pt idx="582">
                  <c:v>54.7</c:v>
                </c:pt>
                <c:pt idx="583">
                  <c:v>54.4</c:v>
                </c:pt>
                <c:pt idx="584">
                  <c:v>55.7</c:v>
                </c:pt>
                <c:pt idx="585">
                  <c:v>55</c:v>
                </c:pt>
                <c:pt idx="586">
                  <c:v>59.5</c:v>
                </c:pt>
                <c:pt idx="587">
                  <c:v>56.8</c:v>
                </c:pt>
                <c:pt idx="588">
                  <c:v>56.9</c:v>
                </c:pt>
                <c:pt idx="589">
                  <c:v>56.4</c:v>
                </c:pt>
                <c:pt idx="590">
                  <c:v>56.9</c:v>
                </c:pt>
                <c:pt idx="591">
                  <c:v>56.5</c:v>
                </c:pt>
                <c:pt idx="592">
                  <c:v>58.4</c:v>
                </c:pt>
                <c:pt idx="593">
                  <c:v>55.9</c:v>
                </c:pt>
                <c:pt idx="594">
                  <c:v>56.3</c:v>
                </c:pt>
                <c:pt idx="595">
                  <c:v>57.6</c:v>
                </c:pt>
                <c:pt idx="596">
                  <c:v>59.4</c:v>
                </c:pt>
                <c:pt idx="597">
                  <c:v>60</c:v>
                </c:pt>
                <c:pt idx="598">
                  <c:v>61.8</c:v>
                </c:pt>
                <c:pt idx="599">
                  <c:v>61.5</c:v>
                </c:pt>
                <c:pt idx="600">
                  <c:v>60.4</c:v>
                </c:pt>
                <c:pt idx="601">
                  <c:v>60.9</c:v>
                </c:pt>
                <c:pt idx="602">
                  <c:v>59.5</c:v>
                </c:pt>
                <c:pt idx="603">
                  <c:v>60</c:v>
                </c:pt>
                <c:pt idx="604">
                  <c:v>58.9</c:v>
                </c:pt>
                <c:pt idx="605">
                  <c:v>56.4</c:v>
                </c:pt>
                <c:pt idx="606">
                  <c:v>56.8</c:v>
                </c:pt>
                <c:pt idx="607">
                  <c:v>56.4</c:v>
                </c:pt>
                <c:pt idx="608">
                  <c:v>55.5</c:v>
                </c:pt>
                <c:pt idx="609">
                  <c:v>57.4</c:v>
                </c:pt>
                <c:pt idx="610">
                  <c:v>60.4</c:v>
                </c:pt>
                <c:pt idx="611">
                  <c:v>58.4</c:v>
                </c:pt>
                <c:pt idx="612">
                  <c:v>59.4</c:v>
                </c:pt>
                <c:pt idx="613">
                  <c:v>56.5</c:v>
                </c:pt>
                <c:pt idx="614">
                  <c:v>56.4</c:v>
                </c:pt>
                <c:pt idx="615">
                  <c:v>56.9</c:v>
                </c:pt>
                <c:pt idx="616">
                  <c:v>61.3</c:v>
                </c:pt>
                <c:pt idx="617">
                  <c:v>58.4</c:v>
                </c:pt>
                <c:pt idx="618">
                  <c:v>57.9</c:v>
                </c:pt>
                <c:pt idx="619">
                  <c:v>58.9</c:v>
                </c:pt>
                <c:pt idx="620">
                  <c:v>61.4</c:v>
                </c:pt>
                <c:pt idx="621">
                  <c:v>61.4</c:v>
                </c:pt>
                <c:pt idx="622">
                  <c:v>61.9</c:v>
                </c:pt>
                <c:pt idx="623">
                  <c:v>59.9</c:v>
                </c:pt>
                <c:pt idx="624">
                  <c:v>59.9</c:v>
                </c:pt>
                <c:pt idx="625">
                  <c:v>59.4</c:v>
                </c:pt>
                <c:pt idx="626">
                  <c:v>59.9</c:v>
                </c:pt>
                <c:pt idx="627">
                  <c:v>59.4</c:v>
                </c:pt>
                <c:pt idx="628">
                  <c:v>62</c:v>
                </c:pt>
                <c:pt idx="629">
                  <c:v>63.8</c:v>
                </c:pt>
                <c:pt idx="630">
                  <c:v>59.8</c:v>
                </c:pt>
                <c:pt idx="631">
                  <c:v>58.4</c:v>
                </c:pt>
                <c:pt idx="632">
                  <c:v>59.3</c:v>
                </c:pt>
                <c:pt idx="633">
                  <c:v>56.9</c:v>
                </c:pt>
                <c:pt idx="634">
                  <c:v>61</c:v>
                </c:pt>
                <c:pt idx="635">
                  <c:v>59.4</c:v>
                </c:pt>
                <c:pt idx="636">
                  <c:v>58.9</c:v>
                </c:pt>
                <c:pt idx="637">
                  <c:v>57.8</c:v>
                </c:pt>
                <c:pt idx="638">
                  <c:v>57.5</c:v>
                </c:pt>
                <c:pt idx="639">
                  <c:v>57.8</c:v>
                </c:pt>
                <c:pt idx="640">
                  <c:v>55.9</c:v>
                </c:pt>
                <c:pt idx="641">
                  <c:v>58.4</c:v>
                </c:pt>
                <c:pt idx="642">
                  <c:v>60.4</c:v>
                </c:pt>
                <c:pt idx="643">
                  <c:v>62.5</c:v>
                </c:pt>
                <c:pt idx="644">
                  <c:v>60.5</c:v>
                </c:pt>
                <c:pt idx="645">
                  <c:v>58.9</c:v>
                </c:pt>
                <c:pt idx="646">
                  <c:v>61.9</c:v>
                </c:pt>
                <c:pt idx="647">
                  <c:v>62</c:v>
                </c:pt>
                <c:pt idx="648">
                  <c:v>65.4</c:v>
                </c:pt>
                <c:pt idx="649">
                  <c:v>61.5</c:v>
                </c:pt>
                <c:pt idx="650">
                  <c:v>59.5</c:v>
                </c:pt>
                <c:pt idx="651">
                  <c:v>63.9</c:v>
                </c:pt>
                <c:pt idx="653">
                  <c:v>58.4</c:v>
                </c:pt>
                <c:pt idx="654">
                  <c:v>59.5</c:v>
                </c:pt>
                <c:pt idx="655">
                  <c:v>59.9</c:v>
                </c:pt>
                <c:pt idx="656">
                  <c:v>64.4</c:v>
                </c:pt>
                <c:pt idx="657">
                  <c:v>63.1</c:v>
                </c:pt>
                <c:pt idx="658">
                  <c:v>61</c:v>
                </c:pt>
                <c:pt idx="659">
                  <c:v>59</c:v>
                </c:pt>
                <c:pt idx="660">
                  <c:v>57.5</c:v>
                </c:pt>
                <c:pt idx="661">
                  <c:v>59.9</c:v>
                </c:pt>
                <c:pt idx="662">
                  <c:v>55</c:v>
                </c:pt>
                <c:pt idx="663">
                  <c:v>60.9</c:v>
                </c:pt>
                <c:pt idx="664">
                  <c:v>59.4</c:v>
                </c:pt>
                <c:pt idx="665">
                  <c:v>57.9</c:v>
                </c:pt>
                <c:pt idx="666">
                  <c:v>63.3</c:v>
                </c:pt>
                <c:pt idx="667">
                  <c:v>56.4</c:v>
                </c:pt>
                <c:pt idx="668">
                  <c:v>47.1</c:v>
                </c:pt>
                <c:pt idx="669">
                  <c:v>47.6</c:v>
                </c:pt>
                <c:pt idx="670">
                  <c:v>49</c:v>
                </c:pt>
                <c:pt idx="671">
                  <c:v>49</c:v>
                </c:pt>
                <c:pt idx="672">
                  <c:v>49.2</c:v>
                </c:pt>
                <c:pt idx="673">
                  <c:v>53.1</c:v>
                </c:pt>
                <c:pt idx="674">
                  <c:v>49.5</c:v>
                </c:pt>
                <c:pt idx="675">
                  <c:v>52</c:v>
                </c:pt>
                <c:pt idx="677">
                  <c:v>43.6</c:v>
                </c:pt>
                <c:pt idx="679">
                  <c:v>41.4</c:v>
                </c:pt>
                <c:pt idx="681">
                  <c:v>41.1</c:v>
                </c:pt>
                <c:pt idx="683">
                  <c:v>45.5</c:v>
                </c:pt>
                <c:pt idx="685">
                  <c:v>42</c:v>
                </c:pt>
                <c:pt idx="686">
                  <c:v>43.1</c:v>
                </c:pt>
                <c:pt idx="687">
                  <c:v>45.1</c:v>
                </c:pt>
                <c:pt idx="688">
                  <c:v>47.5</c:v>
                </c:pt>
                <c:pt idx="689">
                  <c:v>48.4</c:v>
                </c:pt>
                <c:pt idx="690">
                  <c:v>39.5</c:v>
                </c:pt>
                <c:pt idx="691">
                  <c:v>44.8</c:v>
                </c:pt>
                <c:pt idx="692">
                  <c:v>47.5</c:v>
                </c:pt>
                <c:pt idx="693">
                  <c:v>46.1</c:v>
                </c:pt>
                <c:pt idx="694">
                  <c:v>46.5</c:v>
                </c:pt>
                <c:pt idx="695">
                  <c:v>46.9</c:v>
                </c:pt>
                <c:pt idx="696">
                  <c:v>46.4</c:v>
                </c:pt>
                <c:pt idx="697">
                  <c:v>46.5</c:v>
                </c:pt>
                <c:pt idx="698">
                  <c:v>39.4</c:v>
                </c:pt>
                <c:pt idx="699">
                  <c:v>43.9</c:v>
                </c:pt>
                <c:pt idx="700">
                  <c:v>43.9</c:v>
                </c:pt>
                <c:pt idx="701">
                  <c:v>45</c:v>
                </c:pt>
                <c:pt idx="702">
                  <c:v>44</c:v>
                </c:pt>
                <c:pt idx="703">
                  <c:v>44.5</c:v>
                </c:pt>
                <c:pt idx="704">
                  <c:v>44.9</c:v>
                </c:pt>
                <c:pt idx="705">
                  <c:v>46</c:v>
                </c:pt>
                <c:pt idx="706">
                  <c:v>46.1</c:v>
                </c:pt>
                <c:pt idx="707">
                  <c:v>47.1</c:v>
                </c:pt>
                <c:pt idx="708">
                  <c:v>50.9</c:v>
                </c:pt>
                <c:pt idx="709">
                  <c:v>53.4</c:v>
                </c:pt>
                <c:pt idx="710">
                  <c:v>53.5</c:v>
                </c:pt>
                <c:pt idx="711">
                  <c:v>53.9</c:v>
                </c:pt>
                <c:pt idx="712">
                  <c:v>54.5</c:v>
                </c:pt>
                <c:pt idx="713">
                  <c:v>53.9</c:v>
                </c:pt>
                <c:pt idx="714">
                  <c:v>56.4</c:v>
                </c:pt>
                <c:pt idx="715">
                  <c:v>56.4</c:v>
                </c:pt>
                <c:pt idx="716">
                  <c:v>56.5</c:v>
                </c:pt>
                <c:pt idx="717">
                  <c:v>57.4</c:v>
                </c:pt>
                <c:pt idx="718">
                  <c:v>58.4</c:v>
                </c:pt>
                <c:pt idx="719">
                  <c:v>57.9</c:v>
                </c:pt>
                <c:pt idx="720">
                  <c:v>60.8</c:v>
                </c:pt>
                <c:pt idx="721">
                  <c:v>60.9</c:v>
                </c:pt>
                <c:pt idx="722">
                  <c:v>60.8</c:v>
                </c:pt>
                <c:pt idx="723">
                  <c:v>59.4</c:v>
                </c:pt>
                <c:pt idx="724">
                  <c:v>61.4</c:v>
                </c:pt>
                <c:pt idx="725">
                  <c:v>61.5</c:v>
                </c:pt>
                <c:pt idx="726">
                  <c:v>62</c:v>
                </c:pt>
                <c:pt idx="727">
                  <c:v>61.9</c:v>
                </c:pt>
                <c:pt idx="728">
                  <c:v>61.8</c:v>
                </c:pt>
                <c:pt idx="729">
                  <c:v>59.5</c:v>
                </c:pt>
                <c:pt idx="730">
                  <c:v>59.4</c:v>
                </c:pt>
                <c:pt idx="731">
                  <c:v>60.5</c:v>
                </c:pt>
                <c:pt idx="732">
                  <c:v>61.4</c:v>
                </c:pt>
                <c:pt idx="733">
                  <c:v>61.8</c:v>
                </c:pt>
                <c:pt idx="734">
                  <c:v>63.4</c:v>
                </c:pt>
                <c:pt idx="735">
                  <c:v>60</c:v>
                </c:pt>
                <c:pt idx="736">
                  <c:v>59.4</c:v>
                </c:pt>
                <c:pt idx="737">
                  <c:v>58.8</c:v>
                </c:pt>
                <c:pt idx="738">
                  <c:v>62.4</c:v>
                </c:pt>
                <c:pt idx="739">
                  <c:v>61.4</c:v>
                </c:pt>
                <c:pt idx="740">
                  <c:v>63.4</c:v>
                </c:pt>
                <c:pt idx="741">
                  <c:v>63.2</c:v>
                </c:pt>
                <c:pt idx="742">
                  <c:v>65.4</c:v>
                </c:pt>
                <c:pt idx="743">
                  <c:v>66.3</c:v>
                </c:pt>
                <c:pt idx="744">
                  <c:v>67.4</c:v>
                </c:pt>
                <c:pt idx="745">
                  <c:v>65.9</c:v>
                </c:pt>
                <c:pt idx="746">
                  <c:v>65.4</c:v>
                </c:pt>
                <c:pt idx="747">
                  <c:v>65.9</c:v>
                </c:pt>
                <c:pt idx="748">
                  <c:v>66.8</c:v>
                </c:pt>
                <c:pt idx="749">
                  <c:v>65.3</c:v>
                </c:pt>
                <c:pt idx="750">
                  <c:v>61.4</c:v>
                </c:pt>
                <c:pt idx="751">
                  <c:v>59.4</c:v>
                </c:pt>
                <c:pt idx="752">
                  <c:v>58.9</c:v>
                </c:pt>
                <c:pt idx="753">
                  <c:v>57.8</c:v>
                </c:pt>
                <c:pt idx="754">
                  <c:v>63.9</c:v>
                </c:pt>
                <c:pt idx="755">
                  <c:v>62.4</c:v>
                </c:pt>
                <c:pt idx="756">
                  <c:v>59.9</c:v>
                </c:pt>
                <c:pt idx="757">
                  <c:v>59.4</c:v>
                </c:pt>
                <c:pt idx="758">
                  <c:v>58.4</c:v>
                </c:pt>
                <c:pt idx="759">
                  <c:v>59</c:v>
                </c:pt>
                <c:pt idx="760">
                  <c:v>58.8</c:v>
                </c:pt>
                <c:pt idx="761">
                  <c:v>58.9</c:v>
                </c:pt>
                <c:pt idx="762">
                  <c:v>59.3</c:v>
                </c:pt>
                <c:pt idx="763">
                  <c:v>59.9</c:v>
                </c:pt>
                <c:pt idx="764">
                  <c:v>59.9</c:v>
                </c:pt>
                <c:pt idx="765">
                  <c:v>60.9</c:v>
                </c:pt>
                <c:pt idx="766">
                  <c:v>60.4</c:v>
                </c:pt>
                <c:pt idx="767">
                  <c:v>62.4</c:v>
                </c:pt>
                <c:pt idx="768">
                  <c:v>62.9</c:v>
                </c:pt>
                <c:pt idx="769">
                  <c:v>62.9</c:v>
                </c:pt>
                <c:pt idx="770">
                  <c:v>61.9</c:v>
                </c:pt>
                <c:pt idx="771">
                  <c:v>61.4</c:v>
                </c:pt>
                <c:pt idx="772">
                  <c:v>59.5</c:v>
                </c:pt>
                <c:pt idx="773">
                  <c:v>58.9</c:v>
                </c:pt>
                <c:pt idx="774">
                  <c:v>59.9</c:v>
                </c:pt>
                <c:pt idx="775">
                  <c:v>60.4</c:v>
                </c:pt>
                <c:pt idx="776">
                  <c:v>59.6</c:v>
                </c:pt>
                <c:pt idx="777">
                  <c:v>60.8</c:v>
                </c:pt>
                <c:pt idx="778">
                  <c:v>60.7</c:v>
                </c:pt>
                <c:pt idx="779">
                  <c:v>63.9</c:v>
                </c:pt>
                <c:pt idx="780">
                  <c:v>63.9</c:v>
                </c:pt>
                <c:pt idx="781">
                  <c:v>63.9</c:v>
                </c:pt>
                <c:pt idx="782">
                  <c:v>64.8</c:v>
                </c:pt>
                <c:pt idx="783">
                  <c:v>65.8</c:v>
                </c:pt>
                <c:pt idx="784">
                  <c:v>72.4</c:v>
                </c:pt>
                <c:pt idx="785">
                  <c:v>64.4</c:v>
                </c:pt>
                <c:pt idx="786">
                  <c:v>62.4</c:v>
                </c:pt>
                <c:pt idx="787">
                  <c:v>66.8</c:v>
                </c:pt>
                <c:pt idx="788">
                  <c:v>63.4</c:v>
                </c:pt>
                <c:pt idx="789">
                  <c:v>64.4</c:v>
                </c:pt>
                <c:pt idx="790">
                  <c:v>66.9</c:v>
                </c:pt>
                <c:pt idx="791">
                  <c:v>66.7</c:v>
                </c:pt>
                <c:pt idx="792">
                  <c:v>67.3</c:v>
                </c:pt>
                <c:pt idx="793">
                  <c:v>67.9</c:v>
                </c:pt>
                <c:pt idx="794">
                  <c:v>68</c:v>
                </c:pt>
                <c:pt idx="795">
                  <c:v>63.4</c:v>
                </c:pt>
                <c:pt idx="796">
                  <c:v>63.9</c:v>
                </c:pt>
                <c:pt idx="797">
                  <c:v>67.5</c:v>
                </c:pt>
                <c:pt idx="798">
                  <c:v>66.7</c:v>
                </c:pt>
                <c:pt idx="799">
                  <c:v>68.1</c:v>
                </c:pt>
                <c:pt idx="800">
                  <c:v>66.1</c:v>
                </c:pt>
                <c:pt idx="801">
                  <c:v>69.1</c:v>
                </c:pt>
                <c:pt idx="802">
                  <c:v>69.4</c:v>
                </c:pt>
                <c:pt idx="803">
                  <c:v>69.4</c:v>
                </c:pt>
                <c:pt idx="804">
                  <c:v>70.9</c:v>
                </c:pt>
                <c:pt idx="805">
                  <c:v>71.9</c:v>
                </c:pt>
                <c:pt idx="806">
                  <c:v>71.3</c:v>
                </c:pt>
                <c:pt idx="807">
                  <c:v>71.9</c:v>
                </c:pt>
                <c:pt idx="808">
                  <c:v>70.4</c:v>
                </c:pt>
                <c:pt idx="809">
                  <c:v>69.9</c:v>
                </c:pt>
                <c:pt idx="810">
                  <c:v>69.4</c:v>
                </c:pt>
                <c:pt idx="811">
                  <c:v>69.2</c:v>
                </c:pt>
                <c:pt idx="812">
                  <c:v>67.3</c:v>
                </c:pt>
                <c:pt idx="813">
                  <c:v>67.5</c:v>
                </c:pt>
                <c:pt idx="814">
                  <c:v>64.9</c:v>
                </c:pt>
                <c:pt idx="815">
                  <c:v>66.4</c:v>
                </c:pt>
                <c:pt idx="816">
                  <c:v>66.4</c:v>
                </c:pt>
                <c:pt idx="817">
                  <c:v>66.3</c:v>
                </c:pt>
                <c:pt idx="818">
                  <c:v>69.9</c:v>
                </c:pt>
                <c:pt idx="819">
                  <c:v>69.4</c:v>
                </c:pt>
                <c:pt idx="820">
                  <c:v>71.2</c:v>
                </c:pt>
                <c:pt idx="821">
                  <c:v>71.4</c:v>
                </c:pt>
                <c:pt idx="822">
                  <c:v>71.3</c:v>
                </c:pt>
                <c:pt idx="823">
                  <c:v>72.4</c:v>
                </c:pt>
                <c:pt idx="824">
                  <c:v>70.9</c:v>
                </c:pt>
                <c:pt idx="825">
                  <c:v>73.4</c:v>
                </c:pt>
                <c:pt idx="826">
                  <c:v>73.8</c:v>
                </c:pt>
                <c:pt idx="827">
                  <c:v>72.4</c:v>
                </c:pt>
                <c:pt idx="828">
                  <c:v>69.9</c:v>
                </c:pt>
                <c:pt idx="829">
                  <c:v>69.9</c:v>
                </c:pt>
                <c:pt idx="830">
                  <c:v>71.3</c:v>
                </c:pt>
                <c:pt idx="831">
                  <c:v>71.4</c:v>
                </c:pt>
                <c:pt idx="832">
                  <c:v>71.9</c:v>
                </c:pt>
                <c:pt idx="833">
                  <c:v>71.8</c:v>
                </c:pt>
                <c:pt idx="834">
                  <c:v>70.5</c:v>
                </c:pt>
                <c:pt idx="835">
                  <c:v>72.8</c:v>
                </c:pt>
                <c:pt idx="836">
                  <c:v>68.4</c:v>
                </c:pt>
                <c:pt idx="837">
                  <c:v>64.4</c:v>
                </c:pt>
                <c:pt idx="838">
                  <c:v>66.4</c:v>
                </c:pt>
                <c:pt idx="839">
                  <c:v>65.3</c:v>
                </c:pt>
                <c:pt idx="840">
                  <c:v>63.4</c:v>
                </c:pt>
                <c:pt idx="841">
                  <c:v>64.9</c:v>
                </c:pt>
                <c:pt idx="842">
                  <c:v>60.5</c:v>
                </c:pt>
                <c:pt idx="843">
                  <c:v>62.9</c:v>
                </c:pt>
                <c:pt idx="844">
                  <c:v>63.9</c:v>
                </c:pt>
                <c:pt idx="845">
                  <c:v>64.9</c:v>
                </c:pt>
                <c:pt idx="846">
                  <c:v>63.8</c:v>
                </c:pt>
                <c:pt idx="847">
                  <c:v>64.4</c:v>
                </c:pt>
                <c:pt idx="848">
                  <c:v>63.4</c:v>
                </c:pt>
                <c:pt idx="849">
                  <c:v>62.4</c:v>
                </c:pt>
                <c:pt idx="850">
                  <c:v>61.3</c:v>
                </c:pt>
                <c:pt idx="851">
                  <c:v>62.4</c:v>
                </c:pt>
                <c:pt idx="852">
                  <c:v>62.9</c:v>
                </c:pt>
                <c:pt idx="853">
                  <c:v>55.7</c:v>
                </c:pt>
                <c:pt idx="854">
                  <c:v>52.9</c:v>
                </c:pt>
                <c:pt idx="855">
                  <c:v>52.9</c:v>
                </c:pt>
                <c:pt idx="856">
                  <c:v>57.9</c:v>
                </c:pt>
                <c:pt idx="857">
                  <c:v>57.6</c:v>
                </c:pt>
                <c:pt idx="858">
                  <c:v>58</c:v>
                </c:pt>
                <c:pt idx="859">
                  <c:v>60.4</c:v>
                </c:pt>
                <c:pt idx="860">
                  <c:v>60.9</c:v>
                </c:pt>
                <c:pt idx="861">
                  <c:v>64.3</c:v>
                </c:pt>
                <c:pt idx="862">
                  <c:v>61.5</c:v>
                </c:pt>
                <c:pt idx="863">
                  <c:v>61</c:v>
                </c:pt>
                <c:pt idx="864">
                  <c:v>60</c:v>
                </c:pt>
                <c:pt idx="865">
                  <c:v>62.8</c:v>
                </c:pt>
                <c:pt idx="866">
                  <c:v>64</c:v>
                </c:pt>
                <c:pt idx="867">
                  <c:v>59.9</c:v>
                </c:pt>
                <c:pt idx="868">
                  <c:v>64.4</c:v>
                </c:pt>
                <c:pt idx="869">
                  <c:v>66.4</c:v>
                </c:pt>
                <c:pt idx="870">
                  <c:v>65.4</c:v>
                </c:pt>
                <c:pt idx="871">
                  <c:v>69.8</c:v>
                </c:pt>
                <c:pt idx="872">
                  <c:v>71.9</c:v>
                </c:pt>
                <c:pt idx="873">
                  <c:v>78.9</c:v>
                </c:pt>
                <c:pt idx="874">
                  <c:v>71.3</c:v>
                </c:pt>
                <c:pt idx="875">
                  <c:v>72.9</c:v>
                </c:pt>
                <c:pt idx="876">
                  <c:v>72.5</c:v>
                </c:pt>
                <c:pt idx="877">
                  <c:v>73.4</c:v>
                </c:pt>
                <c:pt idx="878">
                  <c:v>70.9</c:v>
                </c:pt>
                <c:pt idx="879">
                  <c:v>70.4</c:v>
                </c:pt>
                <c:pt idx="880">
                  <c:v>71.3</c:v>
                </c:pt>
                <c:pt idx="881">
                  <c:v>72.9</c:v>
                </c:pt>
                <c:pt idx="882">
                  <c:v>72.4</c:v>
                </c:pt>
                <c:pt idx="883">
                  <c:v>73.4</c:v>
                </c:pt>
                <c:pt idx="884">
                  <c:v>74.7</c:v>
                </c:pt>
                <c:pt idx="885">
                  <c:v>74.3</c:v>
                </c:pt>
                <c:pt idx="886">
                  <c:v>72.4</c:v>
                </c:pt>
                <c:pt idx="887">
                  <c:v>72.4</c:v>
                </c:pt>
                <c:pt idx="888">
                  <c:v>71.9</c:v>
                </c:pt>
                <c:pt idx="889">
                  <c:v>72.3</c:v>
                </c:pt>
                <c:pt idx="890">
                  <c:v>71.4</c:v>
                </c:pt>
                <c:pt idx="891">
                  <c:v>69.4</c:v>
                </c:pt>
                <c:pt idx="892">
                  <c:v>68.5</c:v>
                </c:pt>
                <c:pt idx="893">
                  <c:v>64.9</c:v>
                </c:pt>
                <c:pt idx="894">
                  <c:v>63.8</c:v>
                </c:pt>
                <c:pt idx="895">
                  <c:v>66.4</c:v>
                </c:pt>
                <c:pt idx="896">
                  <c:v>67.1</c:v>
                </c:pt>
                <c:pt idx="897">
                  <c:v>70.9</c:v>
                </c:pt>
                <c:pt idx="898">
                  <c:v>73.4</c:v>
                </c:pt>
                <c:pt idx="899">
                  <c:v>75.5</c:v>
                </c:pt>
                <c:pt idx="900">
                  <c:v>77.9</c:v>
                </c:pt>
                <c:pt idx="901">
                  <c:v>77</c:v>
                </c:pt>
                <c:pt idx="902">
                  <c:v>73.4</c:v>
                </c:pt>
                <c:pt idx="903">
                  <c:v>72</c:v>
                </c:pt>
                <c:pt idx="904">
                  <c:v>68.5</c:v>
                </c:pt>
                <c:pt idx="905">
                  <c:v>66.9</c:v>
                </c:pt>
                <c:pt idx="906">
                  <c:v>68.9</c:v>
                </c:pt>
                <c:pt idx="907">
                  <c:v>68.5</c:v>
                </c:pt>
                <c:pt idx="908">
                  <c:v>69.9</c:v>
                </c:pt>
                <c:pt idx="909">
                  <c:v>72.4</c:v>
                </c:pt>
                <c:pt idx="910">
                  <c:v>72.1</c:v>
                </c:pt>
                <c:pt idx="911">
                  <c:v>69.5</c:v>
                </c:pt>
                <c:pt idx="912">
                  <c:v>72.9</c:v>
                </c:pt>
                <c:pt idx="913">
                  <c:v>71.9</c:v>
                </c:pt>
                <c:pt idx="914">
                  <c:v>73.4</c:v>
                </c:pt>
                <c:pt idx="915">
                  <c:v>71.9</c:v>
                </c:pt>
                <c:pt idx="916">
                  <c:v>71.9</c:v>
                </c:pt>
                <c:pt idx="917">
                  <c:v>73.4</c:v>
                </c:pt>
                <c:pt idx="918">
                  <c:v>77.4</c:v>
                </c:pt>
                <c:pt idx="919">
                  <c:v>77</c:v>
                </c:pt>
                <c:pt idx="920">
                  <c:v>73.4</c:v>
                </c:pt>
                <c:pt idx="921">
                  <c:v>69.6</c:v>
                </c:pt>
                <c:pt idx="922">
                  <c:v>72.5</c:v>
                </c:pt>
                <c:pt idx="923">
                  <c:v>70.5</c:v>
                </c:pt>
                <c:pt idx="924">
                  <c:v>70.9</c:v>
                </c:pt>
                <c:pt idx="925">
                  <c:v>67.5</c:v>
                </c:pt>
                <c:pt idx="926">
                  <c:v>66</c:v>
                </c:pt>
                <c:pt idx="927">
                  <c:v>64</c:v>
                </c:pt>
                <c:pt idx="928">
                  <c:v>67.9</c:v>
                </c:pt>
                <c:pt idx="929">
                  <c:v>67.4</c:v>
                </c:pt>
                <c:pt idx="930">
                  <c:v>71.4</c:v>
                </c:pt>
                <c:pt idx="931">
                  <c:v>71.8</c:v>
                </c:pt>
                <c:pt idx="932">
                  <c:v>70.9</c:v>
                </c:pt>
                <c:pt idx="933">
                  <c:v>70.4</c:v>
                </c:pt>
                <c:pt idx="934">
                  <c:v>73.8</c:v>
                </c:pt>
                <c:pt idx="935">
                  <c:v>73.4</c:v>
                </c:pt>
              </c:numCache>
            </c:numRef>
          </c:yVal>
          <c:smooth val="0"/>
        </c:ser>
        <c:axId val="40691863"/>
        <c:axId val="30682448"/>
      </c:scatterChart>
      <c:valAx>
        <c:axId val="40691863"/>
        <c:scaling>
          <c:orientation val="minMax"/>
          <c:max val="0.65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crossBetween val="midCat"/>
        <c:dispUnits/>
      </c:val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91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Data!$O$108:$O$272</c:f>
              <c:numCache>
                <c:ptCount val="165"/>
                <c:pt idx="0">
                  <c:v>26.1</c:v>
                </c:pt>
                <c:pt idx="1">
                  <c:v>26.1</c:v>
                </c:pt>
                <c:pt idx="2">
                  <c:v>25.8</c:v>
                </c:pt>
                <c:pt idx="3">
                  <c:v>25.4</c:v>
                </c:pt>
                <c:pt idx="4">
                  <c:v>25.2</c:v>
                </c:pt>
                <c:pt idx="5">
                  <c:v>25.2</c:v>
                </c:pt>
                <c:pt idx="6">
                  <c:v>25</c:v>
                </c:pt>
                <c:pt idx="7">
                  <c:v>24.9</c:v>
                </c:pt>
                <c:pt idx="8">
                  <c:v>24.6</c:v>
                </c:pt>
                <c:pt idx="9">
                  <c:v>24.5</c:v>
                </c:pt>
                <c:pt idx="10">
                  <c:v>24.3</c:v>
                </c:pt>
                <c:pt idx="11">
                  <c:v>23.2</c:v>
                </c:pt>
                <c:pt idx="12">
                  <c:v>23.5</c:v>
                </c:pt>
                <c:pt idx="13">
                  <c:v>23.3</c:v>
                </c:pt>
                <c:pt idx="14">
                  <c:v>23.4</c:v>
                </c:pt>
                <c:pt idx="15">
                  <c:v>23.5</c:v>
                </c:pt>
                <c:pt idx="16">
                  <c:v>23.6</c:v>
                </c:pt>
                <c:pt idx="17">
                  <c:v>23.1</c:v>
                </c:pt>
                <c:pt idx="18">
                  <c:v>22.7</c:v>
                </c:pt>
                <c:pt idx="19">
                  <c:v>23</c:v>
                </c:pt>
                <c:pt idx="20">
                  <c:v>22.6</c:v>
                </c:pt>
                <c:pt idx="21">
                  <c:v>22</c:v>
                </c:pt>
                <c:pt idx="22">
                  <c:v>22</c:v>
                </c:pt>
                <c:pt idx="23">
                  <c:v>21.8</c:v>
                </c:pt>
                <c:pt idx="24">
                  <c:v>22</c:v>
                </c:pt>
                <c:pt idx="25">
                  <c:v>21.9</c:v>
                </c:pt>
                <c:pt idx="26">
                  <c:v>21.4</c:v>
                </c:pt>
                <c:pt idx="27">
                  <c:v>21.8</c:v>
                </c:pt>
                <c:pt idx="28">
                  <c:v>21.4</c:v>
                </c:pt>
                <c:pt idx="29">
                  <c:v>21.3</c:v>
                </c:pt>
                <c:pt idx="30">
                  <c:v>21.7</c:v>
                </c:pt>
                <c:pt idx="31">
                  <c:v>22</c:v>
                </c:pt>
                <c:pt idx="32">
                  <c:v>21.5</c:v>
                </c:pt>
                <c:pt idx="33">
                  <c:v>22.8</c:v>
                </c:pt>
                <c:pt idx="34">
                  <c:v>23.1</c:v>
                </c:pt>
                <c:pt idx="35">
                  <c:v>22.9</c:v>
                </c:pt>
                <c:pt idx="36">
                  <c:v>23.3</c:v>
                </c:pt>
                <c:pt idx="37">
                  <c:v>23.6</c:v>
                </c:pt>
                <c:pt idx="38">
                  <c:v>23.5</c:v>
                </c:pt>
                <c:pt idx="39">
                  <c:v>23.6</c:v>
                </c:pt>
                <c:pt idx="40">
                  <c:v>23.2</c:v>
                </c:pt>
                <c:pt idx="41">
                  <c:v>22.7</c:v>
                </c:pt>
                <c:pt idx="42">
                  <c:v>22.1</c:v>
                </c:pt>
                <c:pt idx="43">
                  <c:v>21.8</c:v>
                </c:pt>
                <c:pt idx="44">
                  <c:v>21.6</c:v>
                </c:pt>
                <c:pt idx="45">
                  <c:v>21.5</c:v>
                </c:pt>
                <c:pt idx="46">
                  <c:v>21.4</c:v>
                </c:pt>
                <c:pt idx="47">
                  <c:v>21.3</c:v>
                </c:pt>
                <c:pt idx="48">
                  <c:v>21.2</c:v>
                </c:pt>
                <c:pt idx="49">
                  <c:v>20.8</c:v>
                </c:pt>
                <c:pt idx="50">
                  <c:v>20.8</c:v>
                </c:pt>
                <c:pt idx="51">
                  <c:v>20.7</c:v>
                </c:pt>
                <c:pt idx="52">
                  <c:v>20.7</c:v>
                </c:pt>
                <c:pt idx="53">
                  <c:v>20.5</c:v>
                </c:pt>
                <c:pt idx="54">
                  <c:v>20.4</c:v>
                </c:pt>
                <c:pt idx="55">
                  <c:v>20.3</c:v>
                </c:pt>
                <c:pt idx="56">
                  <c:v>20.2</c:v>
                </c:pt>
                <c:pt idx="57">
                  <c:v>20.1</c:v>
                </c:pt>
                <c:pt idx="58">
                  <c:v>20</c:v>
                </c:pt>
                <c:pt idx="59">
                  <c:v>19.8</c:v>
                </c:pt>
                <c:pt idx="60">
                  <c:v>19.5</c:v>
                </c:pt>
                <c:pt idx="61">
                  <c:v>19.4</c:v>
                </c:pt>
                <c:pt idx="62">
                  <c:v>19.4</c:v>
                </c:pt>
                <c:pt idx="63">
                  <c:v>19.3</c:v>
                </c:pt>
                <c:pt idx="64">
                  <c:v>19.3</c:v>
                </c:pt>
                <c:pt idx="65">
                  <c:v>19.6</c:v>
                </c:pt>
                <c:pt idx="66">
                  <c:v>19.5</c:v>
                </c:pt>
                <c:pt idx="67">
                  <c:v>19.4</c:v>
                </c:pt>
                <c:pt idx="68">
                  <c:v>19.2</c:v>
                </c:pt>
                <c:pt idx="69">
                  <c:v>19</c:v>
                </c:pt>
                <c:pt idx="70">
                  <c:v>19</c:v>
                </c:pt>
                <c:pt idx="71">
                  <c:v>18.9</c:v>
                </c:pt>
                <c:pt idx="72">
                  <c:v>18.5</c:v>
                </c:pt>
                <c:pt idx="73">
                  <c:v>18.6</c:v>
                </c:pt>
                <c:pt idx="74">
                  <c:v>18.4</c:v>
                </c:pt>
                <c:pt idx="75">
                  <c:v>18.3</c:v>
                </c:pt>
                <c:pt idx="76">
                  <c:v>18.2</c:v>
                </c:pt>
                <c:pt idx="77">
                  <c:v>18.4</c:v>
                </c:pt>
                <c:pt idx="78">
                  <c:v>18.3</c:v>
                </c:pt>
                <c:pt idx="79">
                  <c:v>18</c:v>
                </c:pt>
                <c:pt idx="80">
                  <c:v>17.9</c:v>
                </c:pt>
                <c:pt idx="81">
                  <c:v>17.9</c:v>
                </c:pt>
                <c:pt idx="82">
                  <c:v>17.9</c:v>
                </c:pt>
                <c:pt idx="83">
                  <c:v>17.6</c:v>
                </c:pt>
                <c:pt idx="84">
                  <c:v>17.5</c:v>
                </c:pt>
                <c:pt idx="85">
                  <c:v>17.2</c:v>
                </c:pt>
                <c:pt idx="86">
                  <c:v>17.1</c:v>
                </c:pt>
                <c:pt idx="87">
                  <c:v>16.9</c:v>
                </c:pt>
                <c:pt idx="88">
                  <c:v>16.8</c:v>
                </c:pt>
                <c:pt idx="89">
                  <c:v>16.8</c:v>
                </c:pt>
                <c:pt idx="90">
                  <c:v>16.5</c:v>
                </c:pt>
                <c:pt idx="91">
                  <c:v>16.4</c:v>
                </c:pt>
                <c:pt idx="92">
                  <c:v>16.4</c:v>
                </c:pt>
                <c:pt idx="93">
                  <c:v>16.1</c:v>
                </c:pt>
                <c:pt idx="94">
                  <c:v>15.9</c:v>
                </c:pt>
                <c:pt idx="95">
                  <c:v>15.6</c:v>
                </c:pt>
                <c:pt idx="96">
                  <c:v>15.5</c:v>
                </c:pt>
                <c:pt idx="97">
                  <c:v>15.6</c:v>
                </c:pt>
                <c:pt idx="98">
                  <c:v>15.5</c:v>
                </c:pt>
                <c:pt idx="99">
                  <c:v>15.3</c:v>
                </c:pt>
                <c:pt idx="100">
                  <c:v>15.4</c:v>
                </c:pt>
                <c:pt idx="101">
                  <c:v>15.3</c:v>
                </c:pt>
                <c:pt idx="102">
                  <c:v>15.2</c:v>
                </c:pt>
                <c:pt idx="103">
                  <c:v>15.3</c:v>
                </c:pt>
                <c:pt idx="104">
                  <c:v>14.9</c:v>
                </c:pt>
                <c:pt idx="105">
                  <c:v>15</c:v>
                </c:pt>
                <c:pt idx="106">
                  <c:v>14.7</c:v>
                </c:pt>
                <c:pt idx="107">
                  <c:v>14.8</c:v>
                </c:pt>
                <c:pt idx="108">
                  <c:v>14.8</c:v>
                </c:pt>
                <c:pt idx="109">
                  <c:v>14.5</c:v>
                </c:pt>
                <c:pt idx="110">
                  <c:v>14.4</c:v>
                </c:pt>
                <c:pt idx="111">
                  <c:v>14</c:v>
                </c:pt>
                <c:pt idx="112">
                  <c:v>14.2</c:v>
                </c:pt>
                <c:pt idx="113">
                  <c:v>14.4</c:v>
                </c:pt>
                <c:pt idx="114">
                  <c:v>14.2</c:v>
                </c:pt>
                <c:pt idx="115">
                  <c:v>14.2</c:v>
                </c:pt>
                <c:pt idx="116">
                  <c:v>14.1</c:v>
                </c:pt>
                <c:pt idx="117">
                  <c:v>14.1</c:v>
                </c:pt>
                <c:pt idx="118">
                  <c:v>13.7</c:v>
                </c:pt>
                <c:pt idx="119">
                  <c:v>13.5</c:v>
                </c:pt>
                <c:pt idx="120">
                  <c:v>13.4</c:v>
                </c:pt>
                <c:pt idx="121">
                  <c:v>13.5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13.6</c:v>
                </c:pt>
                <c:pt idx="126">
                  <c:v>13.9</c:v>
                </c:pt>
                <c:pt idx="127">
                  <c:v>13.4</c:v>
                </c:pt>
                <c:pt idx="128">
                  <c:v>13.3</c:v>
                </c:pt>
                <c:pt idx="129">
                  <c:v>12.9</c:v>
                </c:pt>
                <c:pt idx="130">
                  <c:v>12.8</c:v>
                </c:pt>
                <c:pt idx="131">
                  <c:v>12.9</c:v>
                </c:pt>
                <c:pt idx="132">
                  <c:v>13</c:v>
                </c:pt>
                <c:pt idx="133">
                  <c:v>13</c:v>
                </c:pt>
                <c:pt idx="134">
                  <c:v>12.8</c:v>
                </c:pt>
                <c:pt idx="135">
                  <c:v>12.7</c:v>
                </c:pt>
                <c:pt idx="136">
                  <c:v>12.8</c:v>
                </c:pt>
                <c:pt idx="137">
                  <c:v>12.4</c:v>
                </c:pt>
                <c:pt idx="138">
                  <c:v>12.2</c:v>
                </c:pt>
                <c:pt idx="139">
                  <c:v>12.1</c:v>
                </c:pt>
                <c:pt idx="140">
                  <c:v>11.9</c:v>
                </c:pt>
                <c:pt idx="141">
                  <c:v>11.4</c:v>
                </c:pt>
                <c:pt idx="142">
                  <c:v>11.3</c:v>
                </c:pt>
                <c:pt idx="143">
                  <c:v>11.3</c:v>
                </c:pt>
                <c:pt idx="144">
                  <c:v>11.4</c:v>
                </c:pt>
                <c:pt idx="145">
                  <c:v>11.3</c:v>
                </c:pt>
                <c:pt idx="146">
                  <c:v>11.1</c:v>
                </c:pt>
                <c:pt idx="147">
                  <c:v>11.2</c:v>
                </c:pt>
                <c:pt idx="148">
                  <c:v>10.8</c:v>
                </c:pt>
                <c:pt idx="149">
                  <c:v>10.5</c:v>
                </c:pt>
                <c:pt idx="150">
                  <c:v>10.5</c:v>
                </c:pt>
                <c:pt idx="151">
                  <c:v>9.9</c:v>
                </c:pt>
                <c:pt idx="152">
                  <c:v>9.5</c:v>
                </c:pt>
                <c:pt idx="153">
                  <c:v>9.6</c:v>
                </c:pt>
                <c:pt idx="154">
                  <c:v>9.5</c:v>
                </c:pt>
                <c:pt idx="155">
                  <c:v>9.4</c:v>
                </c:pt>
                <c:pt idx="156">
                  <c:v>9.2</c:v>
                </c:pt>
                <c:pt idx="157">
                  <c:v>9</c:v>
                </c:pt>
                <c:pt idx="158">
                  <c:v>9.6</c:v>
                </c:pt>
                <c:pt idx="159">
                  <c:v>9.7</c:v>
                </c:pt>
                <c:pt idx="160">
                  <c:v>9.6</c:v>
                </c:pt>
                <c:pt idx="161">
                  <c:v>10</c:v>
                </c:pt>
                <c:pt idx="162">
                  <c:v>10.2</c:v>
                </c:pt>
                <c:pt idx="163">
                  <c:v>9.7</c:v>
                </c:pt>
                <c:pt idx="164">
                  <c:v>9.4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7706577"/>
        <c:axId val="2250330"/>
      </c:scatterChart>
      <c:valAx>
        <c:axId val="770657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50330"/>
        <c:crosses val="autoZero"/>
        <c:crossBetween val="midCat"/>
        <c:dispUnits/>
      </c:val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06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Data!$P$108:$P$272</c:f>
              <c:numCache>
                <c:ptCount val="165"/>
                <c:pt idx="0">
                  <c:v>77.5</c:v>
                </c:pt>
                <c:pt idx="1">
                  <c:v>78</c:v>
                </c:pt>
                <c:pt idx="2">
                  <c:v>76.5</c:v>
                </c:pt>
                <c:pt idx="3">
                  <c:v>75.8</c:v>
                </c:pt>
                <c:pt idx="4">
                  <c:v>76.6</c:v>
                </c:pt>
                <c:pt idx="5">
                  <c:v>75.4</c:v>
                </c:pt>
                <c:pt idx="6">
                  <c:v>74.8</c:v>
                </c:pt>
                <c:pt idx="7">
                  <c:v>73.7</c:v>
                </c:pt>
                <c:pt idx="8">
                  <c:v>74.8</c:v>
                </c:pt>
                <c:pt idx="9">
                  <c:v>75.4</c:v>
                </c:pt>
                <c:pt idx="10">
                  <c:v>73.3</c:v>
                </c:pt>
                <c:pt idx="11">
                  <c:v>73.3</c:v>
                </c:pt>
                <c:pt idx="12">
                  <c:v>74</c:v>
                </c:pt>
                <c:pt idx="13">
                  <c:v>75</c:v>
                </c:pt>
                <c:pt idx="14">
                  <c:v>74.7</c:v>
                </c:pt>
                <c:pt idx="15">
                  <c:v>74.4</c:v>
                </c:pt>
                <c:pt idx="16">
                  <c:v>74.9</c:v>
                </c:pt>
                <c:pt idx="17">
                  <c:v>75.4</c:v>
                </c:pt>
                <c:pt idx="18">
                  <c:v>75.6</c:v>
                </c:pt>
                <c:pt idx="19">
                  <c:v>76.7</c:v>
                </c:pt>
                <c:pt idx="20">
                  <c:v>77</c:v>
                </c:pt>
                <c:pt idx="21">
                  <c:v>76.9</c:v>
                </c:pt>
                <c:pt idx="22">
                  <c:v>76.2</c:v>
                </c:pt>
                <c:pt idx="23">
                  <c:v>76.1</c:v>
                </c:pt>
                <c:pt idx="24">
                  <c:v>76.2</c:v>
                </c:pt>
                <c:pt idx="25">
                  <c:v>76.6</c:v>
                </c:pt>
                <c:pt idx="26">
                  <c:v>77.1</c:v>
                </c:pt>
                <c:pt idx="27">
                  <c:v>76.4</c:v>
                </c:pt>
                <c:pt idx="28">
                  <c:v>75.7</c:v>
                </c:pt>
                <c:pt idx="29">
                  <c:v>76.2</c:v>
                </c:pt>
                <c:pt idx="30">
                  <c:v>76.9</c:v>
                </c:pt>
                <c:pt idx="31">
                  <c:v>77</c:v>
                </c:pt>
                <c:pt idx="32">
                  <c:v>78.3</c:v>
                </c:pt>
                <c:pt idx="33">
                  <c:v>76.4</c:v>
                </c:pt>
                <c:pt idx="34">
                  <c:v>75</c:v>
                </c:pt>
                <c:pt idx="35">
                  <c:v>75.1</c:v>
                </c:pt>
                <c:pt idx="36">
                  <c:v>76</c:v>
                </c:pt>
                <c:pt idx="37">
                  <c:v>75.3</c:v>
                </c:pt>
                <c:pt idx="38">
                  <c:v>74.8</c:v>
                </c:pt>
                <c:pt idx="39">
                  <c:v>75.3</c:v>
                </c:pt>
                <c:pt idx="40">
                  <c:v>77.5</c:v>
                </c:pt>
                <c:pt idx="41">
                  <c:v>77.4</c:v>
                </c:pt>
                <c:pt idx="42">
                  <c:v>78.8</c:v>
                </c:pt>
                <c:pt idx="43">
                  <c:v>80.4</c:v>
                </c:pt>
                <c:pt idx="44">
                  <c:v>81.3</c:v>
                </c:pt>
                <c:pt idx="45">
                  <c:v>81.9</c:v>
                </c:pt>
                <c:pt idx="46">
                  <c:v>82.4</c:v>
                </c:pt>
                <c:pt idx="47">
                  <c:v>82.6</c:v>
                </c:pt>
                <c:pt idx="48">
                  <c:v>82.8</c:v>
                </c:pt>
                <c:pt idx="49">
                  <c:v>83.7</c:v>
                </c:pt>
                <c:pt idx="50">
                  <c:v>85</c:v>
                </c:pt>
                <c:pt idx="51">
                  <c:v>85.2</c:v>
                </c:pt>
                <c:pt idx="52">
                  <c:v>85.6</c:v>
                </c:pt>
                <c:pt idx="53">
                  <c:v>86</c:v>
                </c:pt>
                <c:pt idx="54">
                  <c:v>86.5</c:v>
                </c:pt>
                <c:pt idx="55">
                  <c:v>86.6</c:v>
                </c:pt>
                <c:pt idx="56">
                  <c:v>87</c:v>
                </c:pt>
                <c:pt idx="57">
                  <c:v>87.3</c:v>
                </c:pt>
                <c:pt idx="58">
                  <c:v>86.7</c:v>
                </c:pt>
                <c:pt idx="59">
                  <c:v>87.6</c:v>
                </c:pt>
                <c:pt idx="60">
                  <c:v>88.8</c:v>
                </c:pt>
                <c:pt idx="61">
                  <c:v>89.5</c:v>
                </c:pt>
                <c:pt idx="62">
                  <c:v>89.9</c:v>
                </c:pt>
                <c:pt idx="63">
                  <c:v>90.1</c:v>
                </c:pt>
                <c:pt idx="64">
                  <c:v>88.8</c:v>
                </c:pt>
                <c:pt idx="65">
                  <c:v>88.7</c:v>
                </c:pt>
                <c:pt idx="66">
                  <c:v>88.2</c:v>
                </c:pt>
                <c:pt idx="67">
                  <c:v>89</c:v>
                </c:pt>
                <c:pt idx="68">
                  <c:v>89.4</c:v>
                </c:pt>
                <c:pt idx="69">
                  <c:v>89.8</c:v>
                </c:pt>
                <c:pt idx="70">
                  <c:v>88.8</c:v>
                </c:pt>
                <c:pt idx="71">
                  <c:v>86.6</c:v>
                </c:pt>
                <c:pt idx="72">
                  <c:v>86.2</c:v>
                </c:pt>
                <c:pt idx="73">
                  <c:v>87.6</c:v>
                </c:pt>
                <c:pt idx="74">
                  <c:v>88.5</c:v>
                </c:pt>
                <c:pt idx="75">
                  <c:v>87.3</c:v>
                </c:pt>
                <c:pt idx="76">
                  <c:v>87.3</c:v>
                </c:pt>
                <c:pt idx="77">
                  <c:v>86.8</c:v>
                </c:pt>
                <c:pt idx="78">
                  <c:v>86.4</c:v>
                </c:pt>
                <c:pt idx="79">
                  <c:v>86.3</c:v>
                </c:pt>
                <c:pt idx="80">
                  <c:v>86.2</c:v>
                </c:pt>
                <c:pt idx="81">
                  <c:v>85.5</c:v>
                </c:pt>
                <c:pt idx="82">
                  <c:v>85.1</c:v>
                </c:pt>
                <c:pt idx="83">
                  <c:v>85.6</c:v>
                </c:pt>
                <c:pt idx="84">
                  <c:v>85.8</c:v>
                </c:pt>
                <c:pt idx="85">
                  <c:v>86.6</c:v>
                </c:pt>
                <c:pt idx="86">
                  <c:v>86</c:v>
                </c:pt>
                <c:pt idx="87">
                  <c:v>86.6</c:v>
                </c:pt>
                <c:pt idx="88">
                  <c:v>86.3</c:v>
                </c:pt>
                <c:pt idx="89">
                  <c:v>84.5</c:v>
                </c:pt>
                <c:pt idx="90">
                  <c:v>84.5</c:v>
                </c:pt>
                <c:pt idx="91">
                  <c:v>84.4</c:v>
                </c:pt>
                <c:pt idx="92">
                  <c:v>83.5</c:v>
                </c:pt>
                <c:pt idx="93">
                  <c:v>84.4</c:v>
                </c:pt>
                <c:pt idx="94">
                  <c:v>85.1</c:v>
                </c:pt>
                <c:pt idx="95">
                  <c:v>86.1</c:v>
                </c:pt>
                <c:pt idx="96">
                  <c:v>86.3</c:v>
                </c:pt>
                <c:pt idx="97">
                  <c:v>86.5</c:v>
                </c:pt>
                <c:pt idx="98">
                  <c:v>85.8</c:v>
                </c:pt>
                <c:pt idx="99">
                  <c:v>84.4</c:v>
                </c:pt>
                <c:pt idx="100">
                  <c:v>84.2</c:v>
                </c:pt>
                <c:pt idx="101">
                  <c:v>83.6</c:v>
                </c:pt>
                <c:pt idx="102">
                  <c:v>83.9</c:v>
                </c:pt>
                <c:pt idx="103">
                  <c:v>82.3</c:v>
                </c:pt>
                <c:pt idx="104">
                  <c:v>84.3</c:v>
                </c:pt>
                <c:pt idx="105">
                  <c:v>82.5</c:v>
                </c:pt>
                <c:pt idx="106">
                  <c:v>82.1</c:v>
                </c:pt>
                <c:pt idx="107">
                  <c:v>81.7</c:v>
                </c:pt>
                <c:pt idx="108">
                  <c:v>81.5</c:v>
                </c:pt>
                <c:pt idx="109">
                  <c:v>81.5</c:v>
                </c:pt>
                <c:pt idx="110">
                  <c:v>83.1</c:v>
                </c:pt>
                <c:pt idx="111">
                  <c:v>82.3</c:v>
                </c:pt>
                <c:pt idx="112">
                  <c:v>81</c:v>
                </c:pt>
                <c:pt idx="113">
                  <c:v>79.1</c:v>
                </c:pt>
                <c:pt idx="114">
                  <c:v>77.3</c:v>
                </c:pt>
                <c:pt idx="115">
                  <c:v>76.7</c:v>
                </c:pt>
                <c:pt idx="116">
                  <c:v>75.9</c:v>
                </c:pt>
                <c:pt idx="117">
                  <c:v>76.4</c:v>
                </c:pt>
                <c:pt idx="118">
                  <c:v>74.8</c:v>
                </c:pt>
                <c:pt idx="119">
                  <c:v>74.8</c:v>
                </c:pt>
                <c:pt idx="120">
                  <c:v>74.7</c:v>
                </c:pt>
                <c:pt idx="121">
                  <c:v>74.3</c:v>
                </c:pt>
                <c:pt idx="122">
                  <c:v>74.8</c:v>
                </c:pt>
                <c:pt idx="123">
                  <c:v>71.9</c:v>
                </c:pt>
                <c:pt idx="124">
                  <c:v>66.9</c:v>
                </c:pt>
                <c:pt idx="125">
                  <c:v>60.3</c:v>
                </c:pt>
                <c:pt idx="126">
                  <c:v>53.5</c:v>
                </c:pt>
                <c:pt idx="127">
                  <c:v>55</c:v>
                </c:pt>
                <c:pt idx="128">
                  <c:v>57.7</c:v>
                </c:pt>
                <c:pt idx="129">
                  <c:v>59.2</c:v>
                </c:pt>
                <c:pt idx="130">
                  <c:v>61.1</c:v>
                </c:pt>
                <c:pt idx="131">
                  <c:v>63</c:v>
                </c:pt>
                <c:pt idx="132">
                  <c:v>62.2</c:v>
                </c:pt>
                <c:pt idx="133">
                  <c:v>60.4</c:v>
                </c:pt>
                <c:pt idx="134">
                  <c:v>55.7</c:v>
                </c:pt>
                <c:pt idx="135">
                  <c:v>60.2</c:v>
                </c:pt>
                <c:pt idx="136">
                  <c:v>56.9</c:v>
                </c:pt>
                <c:pt idx="137">
                  <c:v>53.3</c:v>
                </c:pt>
                <c:pt idx="138">
                  <c:v>49</c:v>
                </c:pt>
                <c:pt idx="139">
                  <c:v>47.7</c:v>
                </c:pt>
                <c:pt idx="140">
                  <c:v>51.6</c:v>
                </c:pt>
                <c:pt idx="141">
                  <c:v>49.5</c:v>
                </c:pt>
                <c:pt idx="142">
                  <c:v>48.6</c:v>
                </c:pt>
                <c:pt idx="143">
                  <c:v>49.7</c:v>
                </c:pt>
                <c:pt idx="144">
                  <c:v>44.1</c:v>
                </c:pt>
                <c:pt idx="145">
                  <c:v>43.8</c:v>
                </c:pt>
                <c:pt idx="146">
                  <c:v>46.6</c:v>
                </c:pt>
                <c:pt idx="147">
                  <c:v>47.1</c:v>
                </c:pt>
                <c:pt idx="148">
                  <c:v>47.7</c:v>
                </c:pt>
                <c:pt idx="149">
                  <c:v>47.3</c:v>
                </c:pt>
                <c:pt idx="150">
                  <c:v>44.7</c:v>
                </c:pt>
                <c:pt idx="151">
                  <c:v>43.5</c:v>
                </c:pt>
                <c:pt idx="152">
                  <c:v>43.5</c:v>
                </c:pt>
                <c:pt idx="153">
                  <c:v>42.6</c:v>
                </c:pt>
                <c:pt idx="154">
                  <c:v>41.1</c:v>
                </c:pt>
                <c:pt idx="155">
                  <c:v>39.5</c:v>
                </c:pt>
                <c:pt idx="156">
                  <c:v>38.4</c:v>
                </c:pt>
                <c:pt idx="157">
                  <c:v>37.5</c:v>
                </c:pt>
                <c:pt idx="158">
                  <c:v>37.4</c:v>
                </c:pt>
                <c:pt idx="159">
                  <c:v>37.2</c:v>
                </c:pt>
                <c:pt idx="160">
                  <c:v>36.5</c:v>
                </c:pt>
                <c:pt idx="161">
                  <c:v>35.5</c:v>
                </c:pt>
                <c:pt idx="162">
                  <c:v>37.4</c:v>
                </c:pt>
                <c:pt idx="163">
                  <c:v>37.1</c:v>
                </c:pt>
                <c:pt idx="164">
                  <c:v>35.6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20252971"/>
        <c:axId val="48059012"/>
      </c:scatterChart>
      <c:val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59012"/>
        <c:crosses val="autoZero"/>
        <c:crossBetween val="midCat"/>
        <c:dispUnits/>
      </c:val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529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Data!$Q$108:$Q$272</c:f>
              <c:numCache>
                <c:ptCount val="165"/>
                <c:pt idx="0">
                  <c:v>45.6</c:v>
                </c:pt>
                <c:pt idx="1">
                  <c:v>38.3</c:v>
                </c:pt>
                <c:pt idx="2">
                  <c:v>41.5</c:v>
                </c:pt>
                <c:pt idx="3">
                  <c:v>35.6</c:v>
                </c:pt>
                <c:pt idx="4">
                  <c:v>41.1</c:v>
                </c:pt>
                <c:pt idx="5">
                  <c:v>37.9</c:v>
                </c:pt>
                <c:pt idx="6">
                  <c:v>44</c:v>
                </c:pt>
                <c:pt idx="7">
                  <c:v>44</c:v>
                </c:pt>
                <c:pt idx="8">
                  <c:v>52.1</c:v>
                </c:pt>
                <c:pt idx="9">
                  <c:v>46.7</c:v>
                </c:pt>
                <c:pt idx="10">
                  <c:v>55.9</c:v>
                </c:pt>
                <c:pt idx="11">
                  <c:v>56.2</c:v>
                </c:pt>
                <c:pt idx="12">
                  <c:v>62.9</c:v>
                </c:pt>
                <c:pt idx="13">
                  <c:v>59</c:v>
                </c:pt>
                <c:pt idx="14">
                  <c:v>64.9</c:v>
                </c:pt>
                <c:pt idx="15">
                  <c:v>63.4</c:v>
                </c:pt>
                <c:pt idx="16">
                  <c:v>67.6</c:v>
                </c:pt>
                <c:pt idx="17">
                  <c:v>62.4</c:v>
                </c:pt>
                <c:pt idx="18">
                  <c:v>65.9</c:v>
                </c:pt>
                <c:pt idx="19">
                  <c:v>60.4</c:v>
                </c:pt>
                <c:pt idx="20">
                  <c:v>66.4</c:v>
                </c:pt>
                <c:pt idx="21">
                  <c:v>60.4</c:v>
                </c:pt>
                <c:pt idx="22">
                  <c:v>66.5</c:v>
                </c:pt>
                <c:pt idx="23">
                  <c:v>63.5</c:v>
                </c:pt>
                <c:pt idx="24">
                  <c:v>67.9</c:v>
                </c:pt>
                <c:pt idx="25">
                  <c:v>63.4</c:v>
                </c:pt>
                <c:pt idx="26">
                  <c:v>68.4</c:v>
                </c:pt>
                <c:pt idx="27">
                  <c:v>61.9</c:v>
                </c:pt>
                <c:pt idx="28">
                  <c:v>68.6</c:v>
                </c:pt>
                <c:pt idx="29">
                  <c:v>62.9</c:v>
                </c:pt>
                <c:pt idx="30">
                  <c:v>67.9</c:v>
                </c:pt>
                <c:pt idx="31">
                  <c:v>63</c:v>
                </c:pt>
                <c:pt idx="32">
                  <c:v>67.5</c:v>
                </c:pt>
                <c:pt idx="33">
                  <c:v>63.9</c:v>
                </c:pt>
                <c:pt idx="34">
                  <c:v>69.8</c:v>
                </c:pt>
                <c:pt idx="35">
                  <c:v>67.8</c:v>
                </c:pt>
                <c:pt idx="36">
                  <c:v>73.9</c:v>
                </c:pt>
                <c:pt idx="37">
                  <c:v>70.1</c:v>
                </c:pt>
                <c:pt idx="38">
                  <c:v>73.9</c:v>
                </c:pt>
                <c:pt idx="39">
                  <c:v>69.3</c:v>
                </c:pt>
                <c:pt idx="40">
                  <c:v>72.7</c:v>
                </c:pt>
                <c:pt idx="41">
                  <c:v>65.4</c:v>
                </c:pt>
                <c:pt idx="42">
                  <c:v>69.6</c:v>
                </c:pt>
                <c:pt idx="43">
                  <c:v>60.9</c:v>
                </c:pt>
                <c:pt idx="44">
                  <c:v>64.9</c:v>
                </c:pt>
                <c:pt idx="45">
                  <c:v>60.4</c:v>
                </c:pt>
                <c:pt idx="46">
                  <c:v>65</c:v>
                </c:pt>
                <c:pt idx="47">
                  <c:v>60.5</c:v>
                </c:pt>
                <c:pt idx="48">
                  <c:v>66.3</c:v>
                </c:pt>
                <c:pt idx="49">
                  <c:v>60.9</c:v>
                </c:pt>
                <c:pt idx="50">
                  <c:v>65.3</c:v>
                </c:pt>
                <c:pt idx="51">
                  <c:v>60.6</c:v>
                </c:pt>
                <c:pt idx="52">
                  <c:v>66.8</c:v>
                </c:pt>
                <c:pt idx="53">
                  <c:v>61.4</c:v>
                </c:pt>
                <c:pt idx="54">
                  <c:v>65.4</c:v>
                </c:pt>
                <c:pt idx="55">
                  <c:v>59.9</c:v>
                </c:pt>
                <c:pt idx="56">
                  <c:v>66.4</c:v>
                </c:pt>
                <c:pt idx="57">
                  <c:v>60.4</c:v>
                </c:pt>
                <c:pt idx="58">
                  <c:v>66.7</c:v>
                </c:pt>
                <c:pt idx="59">
                  <c:v>61.8</c:v>
                </c:pt>
                <c:pt idx="60">
                  <c:v>66.9</c:v>
                </c:pt>
                <c:pt idx="61">
                  <c:v>62</c:v>
                </c:pt>
                <c:pt idx="62">
                  <c:v>64.9</c:v>
                </c:pt>
                <c:pt idx="63">
                  <c:v>62.2</c:v>
                </c:pt>
                <c:pt idx="64">
                  <c:v>67.9</c:v>
                </c:pt>
                <c:pt idx="65">
                  <c:v>60.9</c:v>
                </c:pt>
                <c:pt idx="66">
                  <c:v>65.4</c:v>
                </c:pt>
                <c:pt idx="67">
                  <c:v>61.9</c:v>
                </c:pt>
                <c:pt idx="68">
                  <c:v>66.3</c:v>
                </c:pt>
                <c:pt idx="69">
                  <c:v>62.8</c:v>
                </c:pt>
                <c:pt idx="70">
                  <c:v>67.9</c:v>
                </c:pt>
                <c:pt idx="71">
                  <c:v>61.9</c:v>
                </c:pt>
                <c:pt idx="72">
                  <c:v>67.4</c:v>
                </c:pt>
                <c:pt idx="73">
                  <c:v>59.4</c:v>
                </c:pt>
                <c:pt idx="74">
                  <c:v>64.4</c:v>
                </c:pt>
                <c:pt idx="75">
                  <c:v>62</c:v>
                </c:pt>
                <c:pt idx="76">
                  <c:v>66</c:v>
                </c:pt>
                <c:pt idx="77">
                  <c:v>62.9</c:v>
                </c:pt>
                <c:pt idx="78">
                  <c:v>68.3</c:v>
                </c:pt>
                <c:pt idx="79">
                  <c:v>61.4</c:v>
                </c:pt>
                <c:pt idx="80">
                  <c:v>66.9</c:v>
                </c:pt>
                <c:pt idx="81">
                  <c:v>63.4</c:v>
                </c:pt>
                <c:pt idx="82">
                  <c:v>67.4</c:v>
                </c:pt>
                <c:pt idx="83">
                  <c:v>63</c:v>
                </c:pt>
                <c:pt idx="84">
                  <c:v>66.8</c:v>
                </c:pt>
                <c:pt idx="85">
                  <c:v>61.5</c:v>
                </c:pt>
                <c:pt idx="86">
                  <c:v>67.5</c:v>
                </c:pt>
                <c:pt idx="87">
                  <c:v>62.8</c:v>
                </c:pt>
                <c:pt idx="88">
                  <c:v>65.9</c:v>
                </c:pt>
                <c:pt idx="89">
                  <c:v>60.9</c:v>
                </c:pt>
                <c:pt idx="90">
                  <c:v>65.9</c:v>
                </c:pt>
                <c:pt idx="91">
                  <c:v>61.5</c:v>
                </c:pt>
                <c:pt idx="92">
                  <c:v>64.4</c:v>
                </c:pt>
                <c:pt idx="93">
                  <c:v>59.9</c:v>
                </c:pt>
                <c:pt idx="94">
                  <c:v>65.7</c:v>
                </c:pt>
                <c:pt idx="95">
                  <c:v>60.9</c:v>
                </c:pt>
                <c:pt idx="96">
                  <c:v>64.9</c:v>
                </c:pt>
                <c:pt idx="97">
                  <c:v>59.4</c:v>
                </c:pt>
                <c:pt idx="98">
                  <c:v>62.7</c:v>
                </c:pt>
                <c:pt idx="99">
                  <c:v>59.8</c:v>
                </c:pt>
                <c:pt idx="100">
                  <c:v>62.4</c:v>
                </c:pt>
                <c:pt idx="101">
                  <c:v>58.4</c:v>
                </c:pt>
                <c:pt idx="102">
                  <c:v>63.9</c:v>
                </c:pt>
                <c:pt idx="103">
                  <c:v>61.9</c:v>
                </c:pt>
                <c:pt idx="104">
                  <c:v>66.8</c:v>
                </c:pt>
                <c:pt idx="105">
                  <c:v>62.4</c:v>
                </c:pt>
                <c:pt idx="106">
                  <c:v>65.4</c:v>
                </c:pt>
                <c:pt idx="107">
                  <c:v>59.9</c:v>
                </c:pt>
                <c:pt idx="108">
                  <c:v>65.4</c:v>
                </c:pt>
                <c:pt idx="109">
                  <c:v>59.6</c:v>
                </c:pt>
                <c:pt idx="110">
                  <c:v>63.4</c:v>
                </c:pt>
                <c:pt idx="111">
                  <c:v>60.1</c:v>
                </c:pt>
                <c:pt idx="112">
                  <c:v>62.9</c:v>
                </c:pt>
                <c:pt idx="113">
                  <c:v>60.4</c:v>
                </c:pt>
                <c:pt idx="114">
                  <c:v>64.8</c:v>
                </c:pt>
                <c:pt idx="115">
                  <c:v>59.8</c:v>
                </c:pt>
                <c:pt idx="116">
                  <c:v>63</c:v>
                </c:pt>
                <c:pt idx="117">
                  <c:v>60.4</c:v>
                </c:pt>
                <c:pt idx="118">
                  <c:v>63.4</c:v>
                </c:pt>
                <c:pt idx="119">
                  <c:v>59</c:v>
                </c:pt>
                <c:pt idx="120">
                  <c:v>62.8</c:v>
                </c:pt>
                <c:pt idx="121">
                  <c:v>59.5</c:v>
                </c:pt>
                <c:pt idx="122">
                  <c:v>62.3</c:v>
                </c:pt>
                <c:pt idx="123">
                  <c:v>57.9</c:v>
                </c:pt>
                <c:pt idx="124">
                  <c:v>61.4</c:v>
                </c:pt>
                <c:pt idx="125">
                  <c:v>57</c:v>
                </c:pt>
                <c:pt idx="126">
                  <c:v>58.4</c:v>
                </c:pt>
                <c:pt idx="127">
                  <c:v>54.9</c:v>
                </c:pt>
                <c:pt idx="128">
                  <c:v>58.9</c:v>
                </c:pt>
                <c:pt idx="129">
                  <c:v>55.4</c:v>
                </c:pt>
                <c:pt idx="130">
                  <c:v>56.9</c:v>
                </c:pt>
                <c:pt idx="131">
                  <c:v>54.9</c:v>
                </c:pt>
                <c:pt idx="132">
                  <c:v>57.8</c:v>
                </c:pt>
                <c:pt idx="133">
                  <c:v>55.8</c:v>
                </c:pt>
                <c:pt idx="134">
                  <c:v>59.6</c:v>
                </c:pt>
                <c:pt idx="135">
                  <c:v>55.5</c:v>
                </c:pt>
                <c:pt idx="136">
                  <c:v>59.3</c:v>
                </c:pt>
                <c:pt idx="137">
                  <c:v>56.4</c:v>
                </c:pt>
                <c:pt idx="138">
                  <c:v>57.9</c:v>
                </c:pt>
                <c:pt idx="139">
                  <c:v>55.6</c:v>
                </c:pt>
                <c:pt idx="140">
                  <c:v>58.9</c:v>
                </c:pt>
                <c:pt idx="141">
                  <c:v>54.8</c:v>
                </c:pt>
                <c:pt idx="142">
                  <c:v>57.4</c:v>
                </c:pt>
                <c:pt idx="143">
                  <c:v>54</c:v>
                </c:pt>
                <c:pt idx="144">
                  <c:v>56</c:v>
                </c:pt>
                <c:pt idx="145">
                  <c:v>55.4</c:v>
                </c:pt>
                <c:pt idx="146">
                  <c:v>58.8</c:v>
                </c:pt>
                <c:pt idx="147">
                  <c:v>57.4</c:v>
                </c:pt>
                <c:pt idx="148">
                  <c:v>60.4</c:v>
                </c:pt>
                <c:pt idx="149">
                  <c:v>56.9</c:v>
                </c:pt>
                <c:pt idx="150">
                  <c:v>58.4</c:v>
                </c:pt>
                <c:pt idx="151">
                  <c:v>54.8</c:v>
                </c:pt>
                <c:pt idx="152">
                  <c:v>58.4</c:v>
                </c:pt>
                <c:pt idx="153">
                  <c:v>52.9</c:v>
                </c:pt>
                <c:pt idx="154">
                  <c:v>55.9</c:v>
                </c:pt>
                <c:pt idx="155">
                  <c:v>54.9</c:v>
                </c:pt>
                <c:pt idx="156">
                  <c:v>55.2</c:v>
                </c:pt>
                <c:pt idx="157">
                  <c:v>52.4</c:v>
                </c:pt>
                <c:pt idx="160">
                  <c:v>61.6</c:v>
                </c:pt>
                <c:pt idx="161">
                  <c:v>61.4</c:v>
                </c:pt>
                <c:pt idx="162">
                  <c:v>62.2</c:v>
                </c:pt>
                <c:pt idx="163">
                  <c:v>59.9</c:v>
                </c:pt>
                <c:pt idx="164">
                  <c:v>61.9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29877925"/>
        <c:axId val="465870"/>
      </c:scatterChart>
      <c:val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870"/>
        <c:crosses val="autoZero"/>
        <c:crossBetween val="midCat"/>
        <c:dispUnits/>
      </c:val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77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Data!$U$108:$U$272</c:f>
              <c:numCache>
                <c:ptCount val="165"/>
                <c:pt idx="0">
                  <c:v>451.51466666666664</c:v>
                </c:pt>
                <c:pt idx="1">
                  <c:v>467.9579999999999</c:v>
                </c:pt>
                <c:pt idx="2">
                  <c:v>571.9014999999999</c:v>
                </c:pt>
                <c:pt idx="3">
                  <c:v>842.1295</c:v>
                </c:pt>
                <c:pt idx="4">
                  <c:v>963.5901666666668</c:v>
                </c:pt>
                <c:pt idx="5">
                  <c:v>1067.5336666666665</c:v>
                </c:pt>
                <c:pt idx="6">
                  <c:v>1416.4943333333333</c:v>
                </c:pt>
                <c:pt idx="7">
                  <c:v>1572.9723333333332</c:v>
                </c:pt>
                <c:pt idx="8">
                  <c:v>1353.1828333333335</c:v>
                </c:pt>
                <c:pt idx="9">
                  <c:v>1168.376166666667</c:v>
                </c:pt>
                <c:pt idx="10">
                  <c:v>1298.6041666666667</c:v>
                </c:pt>
                <c:pt idx="11">
                  <c:v>1472.5821666666668</c:v>
                </c:pt>
                <c:pt idx="12">
                  <c:v>1191.5255</c:v>
                </c:pt>
                <c:pt idx="13">
                  <c:v>1146.7188333333334</c:v>
                </c:pt>
                <c:pt idx="14">
                  <c:v>1023.1968333333333</c:v>
                </c:pt>
                <c:pt idx="15">
                  <c:v>934.6748333333334</c:v>
                </c:pt>
                <c:pt idx="16">
                  <c:v>732.3681666666668</c:v>
                </c:pt>
                <c:pt idx="17">
                  <c:v>451.31149999999997</c:v>
                </c:pt>
                <c:pt idx="18">
                  <c:v>389.0394999999999</c:v>
                </c:pt>
                <c:pt idx="19">
                  <c:v>265.5175</c:v>
                </c:pt>
                <c:pt idx="20">
                  <c:v>255.71099999999998</c:v>
                </c:pt>
                <c:pt idx="21">
                  <c:v>272.1543333333333</c:v>
                </c:pt>
                <c:pt idx="22">
                  <c:v>244.88233333333332</c:v>
                </c:pt>
                <c:pt idx="23">
                  <c:v>270.11033333333336</c:v>
                </c:pt>
                <c:pt idx="24">
                  <c:v>242.8036666666667</c:v>
                </c:pt>
                <c:pt idx="25">
                  <c:v>250.49700000000004</c:v>
                </c:pt>
                <c:pt idx="26">
                  <c:v>249.475</c:v>
                </c:pt>
                <c:pt idx="27">
                  <c:v>204.703</c:v>
                </c:pt>
                <c:pt idx="28">
                  <c:v>229.89633333333336</c:v>
                </c:pt>
                <c:pt idx="29">
                  <c:v>176.33966666666666</c:v>
                </c:pt>
                <c:pt idx="30">
                  <c:v>201.5678333333333</c:v>
                </c:pt>
                <c:pt idx="31">
                  <c:v>226.77849999999998</c:v>
                </c:pt>
                <c:pt idx="32">
                  <c:v>190.7218333333333</c:v>
                </c:pt>
                <c:pt idx="33">
                  <c:v>180.93266666666662</c:v>
                </c:pt>
                <c:pt idx="34">
                  <c:v>197.41066666666666</c:v>
                </c:pt>
                <c:pt idx="35">
                  <c:v>213.87133333333335</c:v>
                </c:pt>
                <c:pt idx="36">
                  <c:v>134.06466666666665</c:v>
                </c:pt>
                <c:pt idx="37">
                  <c:v>640.5426666666667</c:v>
                </c:pt>
                <c:pt idx="38">
                  <c:v>902.0206666666668</c:v>
                </c:pt>
                <c:pt idx="39">
                  <c:v>927.214</c:v>
                </c:pt>
                <c:pt idx="40">
                  <c:v>891.1573333333336</c:v>
                </c:pt>
                <c:pt idx="41">
                  <c:v>1117.6353333333334</c:v>
                </c:pt>
                <c:pt idx="42">
                  <c:v>1247.8633333333335</c:v>
                </c:pt>
                <c:pt idx="43">
                  <c:v>730.5566666666667</c:v>
                </c:pt>
                <c:pt idx="44">
                  <c:v>502</c:v>
                </c:pt>
                <c:pt idx="45">
                  <c:v>509.7279999999999</c:v>
                </c:pt>
                <c:pt idx="46">
                  <c:v>517.456</c:v>
                </c:pt>
                <c:pt idx="47">
                  <c:v>288.89933333333335</c:v>
                </c:pt>
                <c:pt idx="48">
                  <c:v>217.84266666666667</c:v>
                </c:pt>
                <c:pt idx="49">
                  <c:v>225.57066666666665</c:v>
                </c:pt>
                <c:pt idx="50">
                  <c:v>207.04866666666666</c:v>
                </c:pt>
                <c:pt idx="51">
                  <c:v>179.742</c:v>
                </c:pt>
                <c:pt idx="52">
                  <c:v>187.43533333333332</c:v>
                </c:pt>
                <c:pt idx="53">
                  <c:v>195.16333333333333</c:v>
                </c:pt>
                <c:pt idx="54">
                  <c:v>167.89133333333334</c:v>
                </c:pt>
                <c:pt idx="55">
                  <c:v>158.08483333333334</c:v>
                </c:pt>
                <c:pt idx="56">
                  <c:v>209.52816666666664</c:v>
                </c:pt>
                <c:pt idx="57">
                  <c:v>226.00616666666667</c:v>
                </c:pt>
                <c:pt idx="58">
                  <c:v>224.9841666666667</c:v>
                </c:pt>
                <c:pt idx="59">
                  <c:v>206.4275</c:v>
                </c:pt>
                <c:pt idx="60">
                  <c:v>205.38816666666665</c:v>
                </c:pt>
                <c:pt idx="61">
                  <c:v>230.61599999999999</c:v>
                </c:pt>
                <c:pt idx="62">
                  <c:v>194.57666666666668</c:v>
                </c:pt>
                <c:pt idx="63">
                  <c:v>219.76999999999998</c:v>
                </c:pt>
                <c:pt idx="64">
                  <c:v>183.73083333333332</c:v>
                </c:pt>
                <c:pt idx="65">
                  <c:v>200.20883333333333</c:v>
                </c:pt>
                <c:pt idx="66">
                  <c:v>225.40216666666666</c:v>
                </c:pt>
                <c:pt idx="67">
                  <c:v>233.09566666666663</c:v>
                </c:pt>
                <c:pt idx="68">
                  <c:v>232.07366666666667</c:v>
                </c:pt>
                <c:pt idx="69">
                  <c:v>204.8016666666667</c:v>
                </c:pt>
                <c:pt idx="70">
                  <c:v>229.995</c:v>
                </c:pt>
                <c:pt idx="71">
                  <c:v>211.43833333333336</c:v>
                </c:pt>
                <c:pt idx="72">
                  <c:v>227.91633333333334</c:v>
                </c:pt>
                <c:pt idx="73">
                  <c:v>183.1443333333333</c:v>
                </c:pt>
                <c:pt idx="74">
                  <c:v>182.08766666666668</c:v>
                </c:pt>
                <c:pt idx="75">
                  <c:v>233.53100000000003</c:v>
                </c:pt>
                <c:pt idx="76">
                  <c:v>206.259</c:v>
                </c:pt>
                <c:pt idx="77">
                  <c:v>205.237</c:v>
                </c:pt>
                <c:pt idx="78">
                  <c:v>195.43033333333332</c:v>
                </c:pt>
                <c:pt idx="79">
                  <c:v>211.87366666666665</c:v>
                </c:pt>
                <c:pt idx="80">
                  <c:v>254.6016666666667</c:v>
                </c:pt>
                <c:pt idx="81">
                  <c:v>218.57966666666667</c:v>
                </c:pt>
                <c:pt idx="82">
                  <c:v>243.77300000000002</c:v>
                </c:pt>
                <c:pt idx="83">
                  <c:v>207.71650000000002</c:v>
                </c:pt>
                <c:pt idx="84">
                  <c:v>250.44450000000006</c:v>
                </c:pt>
                <c:pt idx="85">
                  <c:v>240.67249999999999</c:v>
                </c:pt>
                <c:pt idx="86">
                  <c:v>195.866</c:v>
                </c:pt>
                <c:pt idx="87">
                  <c:v>177.32666666666668</c:v>
                </c:pt>
                <c:pt idx="88">
                  <c:v>228.80466666666666</c:v>
                </c:pt>
                <c:pt idx="89">
                  <c:v>245.26533333333336</c:v>
                </c:pt>
                <c:pt idx="90">
                  <c:v>191.70866666666666</c:v>
                </c:pt>
                <c:pt idx="91">
                  <c:v>243.16933333333336</c:v>
                </c:pt>
                <c:pt idx="92">
                  <c:v>189.64733333333334</c:v>
                </c:pt>
                <c:pt idx="93">
                  <c:v>381.09066666666666</c:v>
                </c:pt>
                <c:pt idx="94">
                  <c:v>248.78400000000002</c:v>
                </c:pt>
                <c:pt idx="95">
                  <c:v>247.76200000000003</c:v>
                </c:pt>
                <c:pt idx="96">
                  <c:v>237.98999999999998</c:v>
                </c:pt>
                <c:pt idx="97">
                  <c:v>201.93333333333337</c:v>
                </c:pt>
                <c:pt idx="98">
                  <c:v>262.12666666666667</c:v>
                </c:pt>
                <c:pt idx="99">
                  <c:v>68.60466666666666</c:v>
                </c:pt>
                <c:pt idx="100">
                  <c:v>172.58266666666668</c:v>
                </c:pt>
                <c:pt idx="101">
                  <c:v>197.77599999999998</c:v>
                </c:pt>
                <c:pt idx="102">
                  <c:v>179.2195</c:v>
                </c:pt>
                <c:pt idx="103">
                  <c:v>248.1975</c:v>
                </c:pt>
                <c:pt idx="104">
                  <c:v>247.17549999999997</c:v>
                </c:pt>
                <c:pt idx="105">
                  <c:v>263.61899999999997</c:v>
                </c:pt>
                <c:pt idx="106">
                  <c:v>297.5623333333333</c:v>
                </c:pt>
                <c:pt idx="107">
                  <c:v>331.54033333333336</c:v>
                </c:pt>
                <c:pt idx="108">
                  <c:v>208.01833333333335</c:v>
                </c:pt>
                <c:pt idx="109">
                  <c:v>329.46166666666664</c:v>
                </c:pt>
                <c:pt idx="110">
                  <c:v>337.1723333333333</c:v>
                </c:pt>
                <c:pt idx="111">
                  <c:v>318.6503333333333</c:v>
                </c:pt>
                <c:pt idx="112">
                  <c:v>308.861</c:v>
                </c:pt>
                <c:pt idx="113">
                  <c:v>246.55433333333335</c:v>
                </c:pt>
                <c:pt idx="114">
                  <c:v>446.74766666666665</c:v>
                </c:pt>
                <c:pt idx="115">
                  <c:v>253.22566666666668</c:v>
                </c:pt>
                <c:pt idx="116">
                  <c:v>260.91900000000004</c:v>
                </c:pt>
                <c:pt idx="117">
                  <c:v>259.86233333333337</c:v>
                </c:pt>
                <c:pt idx="118">
                  <c:v>223.84033333333332</c:v>
                </c:pt>
                <c:pt idx="119">
                  <c:v>231.5683333333333</c:v>
                </c:pt>
                <c:pt idx="120">
                  <c:v>213.029</c:v>
                </c:pt>
                <c:pt idx="121">
                  <c:v>203.2225</c:v>
                </c:pt>
                <c:pt idx="122">
                  <c:v>219.7005</c:v>
                </c:pt>
                <c:pt idx="123">
                  <c:v>244.9285</c:v>
                </c:pt>
                <c:pt idx="124">
                  <c:v>252.62199999999999</c:v>
                </c:pt>
                <c:pt idx="125">
                  <c:v>251.56533333333334</c:v>
                </c:pt>
                <c:pt idx="126">
                  <c:v>215.54333333333338</c:v>
                </c:pt>
                <c:pt idx="127">
                  <c:v>232.02116666666666</c:v>
                </c:pt>
                <c:pt idx="128">
                  <c:v>248.46450000000002</c:v>
                </c:pt>
                <c:pt idx="129">
                  <c:v>229.90783333333334</c:v>
                </c:pt>
                <c:pt idx="130">
                  <c:v>246.38583333333335</c:v>
                </c:pt>
                <c:pt idx="131">
                  <c:v>306.61383333333333</c:v>
                </c:pt>
                <c:pt idx="132">
                  <c:v>323.05716666666666</c:v>
                </c:pt>
                <c:pt idx="133">
                  <c:v>313.25066666666663</c:v>
                </c:pt>
                <c:pt idx="134">
                  <c:v>259.72866666666664</c:v>
                </c:pt>
                <c:pt idx="135">
                  <c:v>276.20666666666665</c:v>
                </c:pt>
                <c:pt idx="136">
                  <c:v>310.15000000000003</c:v>
                </c:pt>
                <c:pt idx="137">
                  <c:v>230.34333333333333</c:v>
                </c:pt>
                <c:pt idx="138">
                  <c:v>238.0713333333333</c:v>
                </c:pt>
                <c:pt idx="139">
                  <c:v>263.282</c:v>
                </c:pt>
                <c:pt idx="140">
                  <c:v>279.72550000000007</c:v>
                </c:pt>
                <c:pt idx="141">
                  <c:v>243.68616666666665</c:v>
                </c:pt>
                <c:pt idx="142">
                  <c:v>233.9141666666667</c:v>
                </c:pt>
                <c:pt idx="143">
                  <c:v>241.62483333333333</c:v>
                </c:pt>
                <c:pt idx="144">
                  <c:v>293.0681666666666</c:v>
                </c:pt>
                <c:pt idx="145">
                  <c:v>283.2961666666667</c:v>
                </c:pt>
                <c:pt idx="146">
                  <c:v>282.27416666666664</c:v>
                </c:pt>
                <c:pt idx="147">
                  <c:v>298.71750000000003</c:v>
                </c:pt>
                <c:pt idx="148">
                  <c:v>280.1608333333333</c:v>
                </c:pt>
                <c:pt idx="149">
                  <c:v>366.63899999999995</c:v>
                </c:pt>
                <c:pt idx="150">
                  <c:v>313.117</c:v>
                </c:pt>
                <c:pt idx="151">
                  <c:v>303.3103333333334</c:v>
                </c:pt>
                <c:pt idx="152">
                  <c:v>267.2536666666667</c:v>
                </c:pt>
                <c:pt idx="153">
                  <c:v>283.7316666666667</c:v>
                </c:pt>
                <c:pt idx="154">
                  <c:v>282.70966666666664</c:v>
                </c:pt>
                <c:pt idx="155">
                  <c:v>229.153</c:v>
                </c:pt>
                <c:pt idx="156">
                  <c:v>219.34633333333332</c:v>
                </c:pt>
                <c:pt idx="157">
                  <c:v>297.0743333333333</c:v>
                </c:pt>
                <c:pt idx="158">
                  <c:v>269.80233333333337</c:v>
                </c:pt>
                <c:pt idx="159">
                  <c:v>276.2758</c:v>
                </c:pt>
                <c:pt idx="160">
                  <c:v>246.87075000000004</c:v>
                </c:pt>
                <c:pt idx="161">
                  <c:v>268.24333333333334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4192831"/>
        <c:axId val="37735480"/>
      </c:scatterChart>
      <c:valAx>
        <c:axId val="419283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35480"/>
        <c:crosses val="autoZero"/>
        <c:crossBetween val="midCat"/>
        <c:dispUnits/>
      </c:valAx>
      <c:valAx>
        <c:axId val="37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2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Data!$X$108:$X$272</c:f>
              <c:numCache>
                <c:ptCount val="165"/>
                <c:pt idx="0">
                  <c:v>6.209499999999999</c:v>
                </c:pt>
                <c:pt idx="1">
                  <c:v>5.655</c:v>
                </c:pt>
                <c:pt idx="2">
                  <c:v>5.285333333333333</c:v>
                </c:pt>
                <c:pt idx="3">
                  <c:v>5.100833333333334</c:v>
                </c:pt>
                <c:pt idx="4">
                  <c:v>5.101166666666667</c:v>
                </c:pt>
                <c:pt idx="5">
                  <c:v>4.916666666666667</c:v>
                </c:pt>
                <c:pt idx="6">
                  <c:v>4.917</c:v>
                </c:pt>
                <c:pt idx="7">
                  <c:v>5.1025</c:v>
                </c:pt>
                <c:pt idx="8">
                  <c:v>5.288</c:v>
                </c:pt>
                <c:pt idx="9">
                  <c:v>5.288333333333333</c:v>
                </c:pt>
                <c:pt idx="10">
                  <c:v>5.288833333333333</c:v>
                </c:pt>
                <c:pt idx="11">
                  <c:v>5.659166666666667</c:v>
                </c:pt>
                <c:pt idx="12">
                  <c:v>5.844666666666666</c:v>
                </c:pt>
                <c:pt idx="13">
                  <c:v>6.03</c:v>
                </c:pt>
                <c:pt idx="14">
                  <c:v>6.400333333333332</c:v>
                </c:pt>
                <c:pt idx="15">
                  <c:v>6.770833333333333</c:v>
                </c:pt>
                <c:pt idx="16">
                  <c:v>7.141166666666667</c:v>
                </c:pt>
                <c:pt idx="17">
                  <c:v>7.141666666666667</c:v>
                </c:pt>
                <c:pt idx="18">
                  <c:v>7.1419999999999995</c:v>
                </c:pt>
                <c:pt idx="19">
                  <c:v>7.142499999999999</c:v>
                </c:pt>
                <c:pt idx="20">
                  <c:v>6.773</c:v>
                </c:pt>
                <c:pt idx="21">
                  <c:v>6.403333333333333</c:v>
                </c:pt>
                <c:pt idx="22">
                  <c:v>6.033833333333334</c:v>
                </c:pt>
                <c:pt idx="23">
                  <c:v>5.849166666666666</c:v>
                </c:pt>
                <c:pt idx="24">
                  <c:v>5.479666666666667</c:v>
                </c:pt>
                <c:pt idx="25">
                  <c:v>5.11</c:v>
                </c:pt>
                <c:pt idx="26">
                  <c:v>4.9253333333333345</c:v>
                </c:pt>
                <c:pt idx="27">
                  <c:v>4.555833333333333</c:v>
                </c:pt>
                <c:pt idx="28">
                  <c:v>4.371166666666667</c:v>
                </c:pt>
                <c:pt idx="29">
                  <c:v>4.1866666666666665</c:v>
                </c:pt>
                <c:pt idx="30">
                  <c:v>4.002</c:v>
                </c:pt>
                <c:pt idx="31">
                  <c:v>3.8174999999999994</c:v>
                </c:pt>
                <c:pt idx="32">
                  <c:v>3.6330000000000005</c:v>
                </c:pt>
                <c:pt idx="33">
                  <c:v>3.8183333333333334</c:v>
                </c:pt>
                <c:pt idx="34">
                  <c:v>3.8188333333333335</c:v>
                </c:pt>
                <c:pt idx="35">
                  <c:v>3.8191666666666664</c:v>
                </c:pt>
                <c:pt idx="36">
                  <c:v>4.004666666666667</c:v>
                </c:pt>
                <c:pt idx="37">
                  <c:v>4.19</c:v>
                </c:pt>
                <c:pt idx="38">
                  <c:v>4.1905</c:v>
                </c:pt>
                <c:pt idx="39">
                  <c:v>4.006</c:v>
                </c:pt>
                <c:pt idx="40">
                  <c:v>3.8213333333333335</c:v>
                </c:pt>
                <c:pt idx="41">
                  <c:v>3.6368333333333336</c:v>
                </c:pt>
                <c:pt idx="42">
                  <c:v>3.637166666666667</c:v>
                </c:pt>
                <c:pt idx="43">
                  <c:v>3.6376666666666666</c:v>
                </c:pt>
                <c:pt idx="44">
                  <c:v>3.6379999999999995</c:v>
                </c:pt>
                <c:pt idx="45">
                  <c:v>3.638333333333333</c:v>
                </c:pt>
                <c:pt idx="46">
                  <c:v>3.638833333333333</c:v>
                </c:pt>
                <c:pt idx="47">
                  <c:v>3.6391666666666667</c:v>
                </c:pt>
                <c:pt idx="48">
                  <c:v>3.4546666666666668</c:v>
                </c:pt>
                <c:pt idx="49">
                  <c:v>3.27</c:v>
                </c:pt>
                <c:pt idx="50">
                  <c:v>3.2704999999999997</c:v>
                </c:pt>
                <c:pt idx="51">
                  <c:v>3.4559999999999995</c:v>
                </c:pt>
                <c:pt idx="52">
                  <c:v>3.6413333333333333</c:v>
                </c:pt>
                <c:pt idx="53">
                  <c:v>4.011833333333333</c:v>
                </c:pt>
                <c:pt idx="54">
                  <c:v>4.3821666666666665</c:v>
                </c:pt>
                <c:pt idx="55">
                  <c:v>4.937666666666666</c:v>
                </c:pt>
                <c:pt idx="56">
                  <c:v>5.678</c:v>
                </c:pt>
                <c:pt idx="57">
                  <c:v>6.233333333333333</c:v>
                </c:pt>
                <c:pt idx="58">
                  <c:v>6.973833333333334</c:v>
                </c:pt>
                <c:pt idx="59">
                  <c:v>7.529166666666666</c:v>
                </c:pt>
                <c:pt idx="60">
                  <c:v>7.8996666666666675</c:v>
                </c:pt>
                <c:pt idx="61">
                  <c:v>7.900000000000001</c:v>
                </c:pt>
                <c:pt idx="62">
                  <c:v>7.7155</c:v>
                </c:pt>
                <c:pt idx="63">
                  <c:v>7.346</c:v>
                </c:pt>
                <c:pt idx="64">
                  <c:v>6.791333333333333</c:v>
                </c:pt>
                <c:pt idx="65">
                  <c:v>6.051833333333334</c:v>
                </c:pt>
                <c:pt idx="66">
                  <c:v>5.497166666666666</c:v>
                </c:pt>
                <c:pt idx="67">
                  <c:v>5.1276666666666655</c:v>
                </c:pt>
                <c:pt idx="68">
                  <c:v>4.758</c:v>
                </c:pt>
                <c:pt idx="69">
                  <c:v>4.5735</c:v>
                </c:pt>
                <c:pt idx="70">
                  <c:v>4.389</c:v>
                </c:pt>
                <c:pt idx="71">
                  <c:v>4.2043333333333335</c:v>
                </c:pt>
                <c:pt idx="72">
                  <c:v>4.019833333333334</c:v>
                </c:pt>
                <c:pt idx="73">
                  <c:v>3.8351666666666664</c:v>
                </c:pt>
                <c:pt idx="74">
                  <c:v>3.6506666666666665</c:v>
                </c:pt>
                <c:pt idx="75">
                  <c:v>3.4660000000000006</c:v>
                </c:pt>
                <c:pt idx="76">
                  <c:v>3.281333333333333</c:v>
                </c:pt>
                <c:pt idx="77">
                  <c:v>3.2818333333333336</c:v>
                </c:pt>
                <c:pt idx="78">
                  <c:v>3.0971666666666664</c:v>
                </c:pt>
                <c:pt idx="79">
                  <c:v>2.9126666666666665</c:v>
                </c:pt>
                <c:pt idx="80">
                  <c:v>2.913</c:v>
                </c:pt>
                <c:pt idx="81">
                  <c:v>2.7285</c:v>
                </c:pt>
                <c:pt idx="82">
                  <c:v>2.544</c:v>
                </c:pt>
                <c:pt idx="83">
                  <c:v>2.3593333333333333</c:v>
                </c:pt>
                <c:pt idx="84">
                  <c:v>2.3598333333333334</c:v>
                </c:pt>
                <c:pt idx="85">
                  <c:v>2.3601666666666667</c:v>
                </c:pt>
                <c:pt idx="86">
                  <c:v>2.175666666666667</c:v>
                </c:pt>
                <c:pt idx="87">
                  <c:v>2.1759999999999997</c:v>
                </c:pt>
                <c:pt idx="88">
                  <c:v>2.1763333333333335</c:v>
                </c:pt>
                <c:pt idx="89">
                  <c:v>2.176833333333333</c:v>
                </c:pt>
                <c:pt idx="90">
                  <c:v>2.1771666666666665</c:v>
                </c:pt>
                <c:pt idx="91">
                  <c:v>1.9926666666666666</c:v>
                </c:pt>
                <c:pt idx="92">
                  <c:v>1.8079999999999998</c:v>
                </c:pt>
                <c:pt idx="93">
                  <c:v>1.6235</c:v>
                </c:pt>
                <c:pt idx="94">
                  <c:v>1.439</c:v>
                </c:pt>
                <c:pt idx="95">
                  <c:v>1.2543333333333335</c:v>
                </c:pt>
                <c:pt idx="96">
                  <c:v>1.0698333333333334</c:v>
                </c:pt>
                <c:pt idx="97">
                  <c:v>1.0701666666666667</c:v>
                </c:pt>
                <c:pt idx="98">
                  <c:v>1.0706666666666667</c:v>
                </c:pt>
                <c:pt idx="99">
                  <c:v>1.071</c:v>
                </c:pt>
                <c:pt idx="100">
                  <c:v>1.0713333333333332</c:v>
                </c:pt>
                <c:pt idx="101">
                  <c:v>1.2568333333333332</c:v>
                </c:pt>
                <c:pt idx="102">
                  <c:v>1.2571666666666665</c:v>
                </c:pt>
                <c:pt idx="103">
                  <c:v>1.2576666666666665</c:v>
                </c:pt>
                <c:pt idx="104">
                  <c:v>1.258</c:v>
                </c:pt>
                <c:pt idx="105">
                  <c:v>1.2585</c:v>
                </c:pt>
                <c:pt idx="106">
                  <c:v>1.2590000000000001</c:v>
                </c:pt>
                <c:pt idx="107">
                  <c:v>1.0743333333333334</c:v>
                </c:pt>
                <c:pt idx="108">
                  <c:v>1.0748333333333333</c:v>
                </c:pt>
                <c:pt idx="109">
                  <c:v>1.0751666666666668</c:v>
                </c:pt>
                <c:pt idx="110">
                  <c:v>1.0756666666666668</c:v>
                </c:pt>
                <c:pt idx="111">
                  <c:v>1.0759999999999998</c:v>
                </c:pt>
                <c:pt idx="112">
                  <c:v>1.0765</c:v>
                </c:pt>
                <c:pt idx="113">
                  <c:v>1.0770000000000002</c:v>
                </c:pt>
                <c:pt idx="114">
                  <c:v>1.0773333333333335</c:v>
                </c:pt>
                <c:pt idx="115">
                  <c:v>1.0778333333333334</c:v>
                </c:pt>
                <c:pt idx="116">
                  <c:v>1.0781666666666667</c:v>
                </c:pt>
                <c:pt idx="117">
                  <c:v>1.0786666666666667</c:v>
                </c:pt>
                <c:pt idx="118">
                  <c:v>1.079</c:v>
                </c:pt>
                <c:pt idx="119">
                  <c:v>1.0793333333333333</c:v>
                </c:pt>
                <c:pt idx="120">
                  <c:v>1.0798333333333332</c:v>
                </c:pt>
                <c:pt idx="121">
                  <c:v>1.0801666666666667</c:v>
                </c:pt>
                <c:pt idx="122">
                  <c:v>1.0806666666666664</c:v>
                </c:pt>
                <c:pt idx="123">
                  <c:v>1.081</c:v>
                </c:pt>
                <c:pt idx="124">
                  <c:v>1.0815</c:v>
                </c:pt>
                <c:pt idx="125">
                  <c:v>1.082</c:v>
                </c:pt>
                <c:pt idx="126">
                  <c:v>1.0823333333333334</c:v>
                </c:pt>
                <c:pt idx="127">
                  <c:v>1.0828333333333333</c:v>
                </c:pt>
                <c:pt idx="128">
                  <c:v>1.0831666666666668</c:v>
                </c:pt>
                <c:pt idx="129">
                  <c:v>1.0836666666666666</c:v>
                </c:pt>
                <c:pt idx="130">
                  <c:v>1.0839999999999999</c:v>
                </c:pt>
                <c:pt idx="131">
                  <c:v>1.0843333333333334</c:v>
                </c:pt>
                <c:pt idx="132">
                  <c:v>1.0848333333333333</c:v>
                </c:pt>
                <c:pt idx="133">
                  <c:v>1.0851666666666668</c:v>
                </c:pt>
                <c:pt idx="134">
                  <c:v>1.0856666666666668</c:v>
                </c:pt>
                <c:pt idx="135">
                  <c:v>1.086</c:v>
                </c:pt>
                <c:pt idx="136">
                  <c:v>1.0865</c:v>
                </c:pt>
                <c:pt idx="137">
                  <c:v>1.087</c:v>
                </c:pt>
                <c:pt idx="138">
                  <c:v>1.0873333333333333</c:v>
                </c:pt>
                <c:pt idx="139">
                  <c:v>1.0878333333333332</c:v>
                </c:pt>
                <c:pt idx="140">
                  <c:v>1.0881666666666667</c:v>
                </c:pt>
                <c:pt idx="141">
                  <c:v>1.0886666666666667</c:v>
                </c:pt>
                <c:pt idx="142">
                  <c:v>1.089</c:v>
                </c:pt>
                <c:pt idx="143">
                  <c:v>1.0895</c:v>
                </c:pt>
                <c:pt idx="144">
                  <c:v>1.09</c:v>
                </c:pt>
                <c:pt idx="145">
                  <c:v>0.9053333333333334</c:v>
                </c:pt>
                <c:pt idx="146">
                  <c:v>0.9058333333333334</c:v>
                </c:pt>
                <c:pt idx="147">
                  <c:v>0.7211666666666668</c:v>
                </c:pt>
                <c:pt idx="148">
                  <c:v>0.5366666666666667</c:v>
                </c:pt>
                <c:pt idx="149">
                  <c:v>0.537</c:v>
                </c:pt>
                <c:pt idx="150">
                  <c:v>0.5373333333333333</c:v>
                </c:pt>
                <c:pt idx="151">
                  <c:v>0.7228333333333334</c:v>
                </c:pt>
                <c:pt idx="152">
                  <c:v>0.5381666666666667</c:v>
                </c:pt>
                <c:pt idx="153">
                  <c:v>0.5386666666666666</c:v>
                </c:pt>
                <c:pt idx="154">
                  <c:v>0.7240000000000001</c:v>
                </c:pt>
                <c:pt idx="155">
                  <c:v>0.7245</c:v>
                </c:pt>
                <c:pt idx="156">
                  <c:v>0.7250000000000001</c:v>
                </c:pt>
                <c:pt idx="157">
                  <c:v>0.5403333333333334</c:v>
                </c:pt>
                <c:pt idx="158">
                  <c:v>0.7258333333333334</c:v>
                </c:pt>
                <c:pt idx="159">
                  <c:v>0.874</c:v>
                </c:pt>
                <c:pt idx="160">
                  <c:v>0.8187500000000001</c:v>
                </c:pt>
                <c:pt idx="161">
                  <c:v>0.7263333333333334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4075001"/>
        <c:axId val="36675010"/>
      </c:scatterChart>
      <c:valAx>
        <c:axId val="40750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75010"/>
        <c:crosses val="autoZero"/>
        <c:crossBetween val="midCat"/>
        <c:dispUnits/>
        <c:majorUnit val="1"/>
      </c:val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5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1311-1339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Data!$R$108:$R$272</c:f>
              <c:numCache>
                <c:ptCount val="165"/>
                <c:pt idx="1">
                  <c:v>3.73E-05</c:v>
                </c:pt>
                <c:pt idx="7">
                  <c:v>1.87E-05</c:v>
                </c:pt>
                <c:pt idx="13">
                  <c:v>1.6E-05</c:v>
                </c:pt>
                <c:pt idx="19">
                  <c:v>1.94E-05</c:v>
                </c:pt>
                <c:pt idx="25">
                  <c:v>1.99E-05</c:v>
                </c:pt>
                <c:pt idx="31">
                  <c:v>2.07E-05</c:v>
                </c:pt>
                <c:pt idx="37">
                  <c:v>2.72E-05</c:v>
                </c:pt>
                <c:pt idx="43">
                  <c:v>2.57E-05</c:v>
                </c:pt>
                <c:pt idx="49">
                  <c:v>2.19E-05</c:v>
                </c:pt>
                <c:pt idx="55">
                  <c:v>2.16E-05</c:v>
                </c:pt>
                <c:pt idx="61">
                  <c:v>2.04E-05</c:v>
                </c:pt>
                <c:pt idx="67">
                  <c:v>1.91E-05</c:v>
                </c:pt>
                <c:pt idx="73">
                  <c:v>1.38E-05</c:v>
                </c:pt>
                <c:pt idx="79">
                  <c:v>1.68E-05</c:v>
                </c:pt>
                <c:pt idx="85">
                  <c:v>1.61E-05</c:v>
                </c:pt>
                <c:pt idx="91">
                  <c:v>1.17E-05</c:v>
                </c:pt>
                <c:pt idx="97">
                  <c:v>1.61E-05</c:v>
                </c:pt>
                <c:pt idx="103">
                  <c:v>1.13E-05</c:v>
                </c:pt>
                <c:pt idx="109">
                  <c:v>1.19E-05</c:v>
                </c:pt>
                <c:pt idx="115">
                  <c:v>6.7E-06</c:v>
                </c:pt>
                <c:pt idx="121">
                  <c:v>6.15E-06</c:v>
                </c:pt>
                <c:pt idx="127">
                  <c:v>-2.43E-05</c:v>
                </c:pt>
                <c:pt idx="133">
                  <c:v>1.44E-05</c:v>
                </c:pt>
                <c:pt idx="139">
                  <c:v>-2.16E-05</c:v>
                </c:pt>
                <c:pt idx="145">
                  <c:v>-9.64E-06</c:v>
                </c:pt>
                <c:pt idx="151">
                  <c:v>-6.92E-06</c:v>
                </c:pt>
                <c:pt idx="157">
                  <c:v>-2.46E-05</c:v>
                </c:pt>
                <c:pt idx="163">
                  <c:v>-2.11E-06</c:v>
                </c:pt>
              </c:numCache>
            </c:numRef>
          </c:xVal>
          <c:yVal>
            <c:numRef>
              <c:f>Data!$Z$108:$Z$272</c:f>
              <c:numCache>
                <c:ptCount val="165"/>
                <c:pt idx="0">
                  <c:v>54.099683007197</c:v>
                </c:pt>
                <c:pt idx="1">
                  <c:v>78.8310168005925</c:v>
                </c:pt>
                <c:pt idx="2">
                  <c:v>111.09226209136767</c:v>
                </c:pt>
                <c:pt idx="3">
                  <c:v>160.13721480762626</c:v>
                </c:pt>
                <c:pt idx="4">
                  <c:v>181.84253888492438</c:v>
                </c:pt>
                <c:pt idx="5">
                  <c:v>206.1194441028782</c:v>
                </c:pt>
                <c:pt idx="6">
                  <c:v>236.35536801027348</c:v>
                </c:pt>
                <c:pt idx="7">
                  <c:v>250.67180310895475</c:v>
                </c:pt>
                <c:pt idx="8">
                  <c:v>288.68782268155655</c:v>
                </c:pt>
                <c:pt idx="9">
                  <c:v>328.5801378128189</c:v>
                </c:pt>
                <c:pt idx="10">
                  <c:v>349.0248376075996</c:v>
                </c:pt>
                <c:pt idx="11">
                  <c:v>373.7961967977965</c:v>
                </c:pt>
                <c:pt idx="12">
                  <c:v>414.9601420708841</c:v>
                </c:pt>
                <c:pt idx="13">
                  <c:v>437.3427738755962</c:v>
                </c:pt>
                <c:pt idx="14">
                  <c:v>436.4807869155643</c:v>
                </c:pt>
                <c:pt idx="15">
                  <c:v>471.0302495778727</c:v>
                </c:pt>
                <c:pt idx="16">
                  <c:v>503.9859222990433</c:v>
                </c:pt>
                <c:pt idx="17">
                  <c:v>526.6101357775281</c:v>
                </c:pt>
                <c:pt idx="18">
                  <c:v>552.7918223284279</c:v>
                </c:pt>
                <c:pt idx="19">
                  <c:v>574.6731297773259</c:v>
                </c:pt>
                <c:pt idx="20">
                  <c:v>599.2488414488947</c:v>
                </c:pt>
                <c:pt idx="21">
                  <c:v>599.2488414488947</c:v>
                </c:pt>
                <c:pt idx="22">
                  <c:v>613.3248297702748</c:v>
                </c:pt>
                <c:pt idx="23">
                  <c:v>621.2530712199292</c:v>
                </c:pt>
                <c:pt idx="24">
                  <c:v>635.3664400253988</c:v>
                </c:pt>
                <c:pt idx="25">
                  <c:v>648.6195439270787</c:v>
                </c:pt>
                <c:pt idx="26">
                  <c:v>656.5815711016003</c:v>
                </c:pt>
                <c:pt idx="27">
                  <c:v>629.1888894345298</c:v>
                </c:pt>
                <c:pt idx="28">
                  <c:v>630.9534349940794</c:v>
                </c:pt>
                <c:pt idx="29">
                  <c:v>639.7817915262459</c:v>
                </c:pt>
                <c:pt idx="30">
                  <c:v>639.7817915262459</c:v>
                </c:pt>
                <c:pt idx="31">
                  <c:v>657.4667122176104</c:v>
                </c:pt>
                <c:pt idx="32">
                  <c:v>683.1769329148542</c:v>
                </c:pt>
                <c:pt idx="33">
                  <c:v>638.0153691898688</c:v>
                </c:pt>
                <c:pt idx="34">
                  <c:v>638.0153691898688</c:v>
                </c:pt>
                <c:pt idx="35">
                  <c:v>639.7817915262459</c:v>
                </c:pt>
                <c:pt idx="36">
                  <c:v>627.4247187518786</c:v>
                </c:pt>
                <c:pt idx="37">
                  <c:v>618.6094829219068</c:v>
                </c:pt>
                <c:pt idx="38">
                  <c:v>615.086007162243</c:v>
                </c:pt>
                <c:pt idx="39">
                  <c:v>606.2838530923669</c:v>
                </c:pt>
                <c:pt idx="40">
                  <c:v>637.1322989096734</c:v>
                </c:pt>
                <c:pt idx="41">
                  <c:v>668.0957714249927</c:v>
                </c:pt>
                <c:pt idx="42">
                  <c:v>717.8787357344103</c:v>
                </c:pt>
                <c:pt idx="43">
                  <c:v>737.5182772674992</c:v>
                </c:pt>
                <c:pt idx="44">
                  <c:v>758.9963399933803</c:v>
                </c:pt>
                <c:pt idx="45">
                  <c:v>773.3459733246772</c:v>
                </c:pt>
                <c:pt idx="46">
                  <c:v>790.4184325188592</c:v>
                </c:pt>
                <c:pt idx="47">
                  <c:v>796.7171443778819</c:v>
                </c:pt>
                <c:pt idx="48">
                  <c:v>817.4466153432285</c:v>
                </c:pt>
                <c:pt idx="49">
                  <c:v>842.7525381076547</c:v>
                </c:pt>
                <c:pt idx="50">
                  <c:v>850.9029899695704</c:v>
                </c:pt>
                <c:pt idx="51">
                  <c:v>873.5851984782545</c:v>
                </c:pt>
                <c:pt idx="52">
                  <c:v>880.8566099516398</c:v>
                </c:pt>
                <c:pt idx="53">
                  <c:v>903.620896843637</c:v>
                </c:pt>
                <c:pt idx="54">
                  <c:v>912.744113946775</c:v>
                </c:pt>
                <c:pt idx="55">
                  <c:v>926.4477608853483</c:v>
                </c:pt>
                <c:pt idx="56">
                  <c:v>941.0899535651332</c:v>
                </c:pt>
                <c:pt idx="57">
                  <c:v>952.0885662617887</c:v>
                </c:pt>
                <c:pt idx="58">
                  <c:v>974.1295914701678</c:v>
                </c:pt>
                <c:pt idx="59">
                  <c:v>1001.763398575961</c:v>
                </c:pt>
                <c:pt idx="60">
                  <c:v>1022.086796214679</c:v>
                </c:pt>
                <c:pt idx="61">
                  <c:v>1035.9722317648848</c:v>
                </c:pt>
                <c:pt idx="62">
                  <c:v>1039.678939279619</c:v>
                </c:pt>
                <c:pt idx="63">
                  <c:v>1060.0954594195396</c:v>
                </c:pt>
                <c:pt idx="64">
                  <c:v>1078.6995926006407</c:v>
                </c:pt>
                <c:pt idx="65">
                  <c:v>1057.3084309080602</c:v>
                </c:pt>
                <c:pt idx="66">
                  <c:v>1074.044650289158</c:v>
                </c:pt>
                <c:pt idx="67">
                  <c:v>1082.425426144694</c:v>
                </c:pt>
                <c:pt idx="68">
                  <c:v>1102.0135260798536</c:v>
                </c:pt>
                <c:pt idx="69">
                  <c:v>1121.6479414438786</c:v>
                </c:pt>
                <c:pt idx="70">
                  <c:v>1132.8884864726022</c:v>
                </c:pt>
                <c:pt idx="71">
                  <c:v>1161.9971828178698</c:v>
                </c:pt>
                <c:pt idx="72">
                  <c:v>1206.3252697383755</c:v>
                </c:pt>
                <c:pt idx="73">
                  <c:v>1203.4887363642542</c:v>
                </c:pt>
                <c:pt idx="74">
                  <c:v>1226.2081797349629</c:v>
                </c:pt>
                <c:pt idx="75">
                  <c:v>1251.8420750173966</c:v>
                </c:pt>
                <c:pt idx="76">
                  <c:v>1263.2603667745461</c:v>
                </c:pt>
                <c:pt idx="77">
                  <c:v>1261.3562274926421</c:v>
                </c:pt>
                <c:pt idx="78">
                  <c:v>1281.3715001741916</c:v>
                </c:pt>
                <c:pt idx="79">
                  <c:v>1306.2193419014254</c:v>
                </c:pt>
                <c:pt idx="80">
                  <c:v>1325.3837892998913</c:v>
                </c:pt>
                <c:pt idx="81">
                  <c:v>1338.8252674582652</c:v>
                </c:pt>
                <c:pt idx="82">
                  <c:v>1347.4777211902115</c:v>
                </c:pt>
                <c:pt idx="83">
                  <c:v>1371.559726850988</c:v>
                </c:pt>
                <c:pt idx="84">
                  <c:v>1387.9754741964314</c:v>
                </c:pt>
                <c:pt idx="85">
                  <c:v>1409.2676688672418</c:v>
                </c:pt>
                <c:pt idx="86">
                  <c:v>1427.7004208798621</c:v>
                </c:pt>
                <c:pt idx="87">
                  <c:v>1443.2545371053188</c:v>
                </c:pt>
                <c:pt idx="88">
                  <c:v>1472.4972649617346</c:v>
                </c:pt>
                <c:pt idx="89">
                  <c:v>1494.0075713713288</c:v>
                </c:pt>
                <c:pt idx="90">
                  <c:v>1520.4829657114324</c:v>
                </c:pt>
                <c:pt idx="91">
                  <c:v>1533.260546244752</c:v>
                </c:pt>
                <c:pt idx="92">
                  <c:v>1548.0283811382362</c:v>
                </c:pt>
                <c:pt idx="93">
                  <c:v>1574.6768484182521</c:v>
                </c:pt>
                <c:pt idx="94">
                  <c:v>1599.4278395353633</c:v>
                </c:pt>
                <c:pt idx="95">
                  <c:v>1623.2583991079043</c:v>
                </c:pt>
                <c:pt idx="96">
                  <c:v>1639.18351749135</c:v>
                </c:pt>
                <c:pt idx="97">
                  <c:v>1645.1633195058805</c:v>
                </c:pt>
                <c:pt idx="98">
                  <c:v>1665.127150186605</c:v>
                </c:pt>
                <c:pt idx="99">
                  <c:v>1701.1834424394208</c:v>
                </c:pt>
                <c:pt idx="100">
                  <c:v>1702.1872443592886</c:v>
                </c:pt>
                <c:pt idx="101">
                  <c:v>1721.2825721163995</c:v>
                </c:pt>
                <c:pt idx="102">
                  <c:v>1736.3889095042264</c:v>
                </c:pt>
                <c:pt idx="103">
                  <c:v>1769.7199030197996</c:v>
                </c:pt>
                <c:pt idx="104">
                  <c:v>1784.9146947654285</c:v>
                </c:pt>
                <c:pt idx="105">
                  <c:v>1804.2014311499922</c:v>
                </c:pt>
                <c:pt idx="106">
                  <c:v>1846.9948948902295</c:v>
                </c:pt>
                <c:pt idx="107">
                  <c:v>1863.3553511061957</c:v>
                </c:pt>
                <c:pt idx="108">
                  <c:v>1885.9037394589866</c:v>
                </c:pt>
                <c:pt idx="109">
                  <c:v>1917.7807512416769</c:v>
                </c:pt>
                <c:pt idx="110">
                  <c:v>1919.8415407725422</c:v>
                </c:pt>
                <c:pt idx="111">
                  <c:v>1971.5281969508892</c:v>
                </c:pt>
                <c:pt idx="112">
                  <c:v>1968.4179086173785</c:v>
                </c:pt>
                <c:pt idx="113">
                  <c:v>1993.3328957953645</c:v>
                </c:pt>
                <c:pt idx="114">
                  <c:v>2029.8017790577662</c:v>
                </c:pt>
                <c:pt idx="115">
                  <c:v>2045.480463378195</c:v>
                </c:pt>
                <c:pt idx="116">
                  <c:v>2067.480473573326</c:v>
                </c:pt>
                <c:pt idx="117">
                  <c:v>2081.1287942178233</c:v>
                </c:pt>
                <c:pt idx="118">
                  <c:v>2117.9861621926034</c:v>
                </c:pt>
                <c:pt idx="119">
                  <c:v>2142.2960989278827</c:v>
                </c:pt>
                <c:pt idx="120">
                  <c:v>2159.2494315935946</c:v>
                </c:pt>
                <c:pt idx="121">
                  <c:v>2178.363394597498</c:v>
                </c:pt>
                <c:pt idx="122">
                  <c:v>2215.655854531645</c:v>
                </c:pt>
                <c:pt idx="123">
                  <c:v>2235.9706880804783</c:v>
                </c:pt>
                <c:pt idx="124">
                  <c:v>2263.850716293803</c:v>
                </c:pt>
                <c:pt idx="125">
                  <c:v>2299.372242398696</c:v>
                </c:pt>
                <c:pt idx="126">
                  <c:v>2308.0064530772847</c:v>
                </c:pt>
                <c:pt idx="127">
                  <c:v>2356.7418797919886</c:v>
                </c:pt>
                <c:pt idx="128">
                  <c:v>2349.1420022132006</c:v>
                </c:pt>
                <c:pt idx="129">
                  <c:v>2377.4052492478545</c:v>
                </c:pt>
                <c:pt idx="130">
                  <c:v>2399.2118567691427</c:v>
                </c:pt>
                <c:pt idx="131">
                  <c:v>2395.937212741691</c:v>
                </c:pt>
                <c:pt idx="132">
                  <c:v>2400.3036918074654</c:v>
                </c:pt>
                <c:pt idx="133">
                  <c:v>2441.900160560871</c:v>
                </c:pt>
                <c:pt idx="134">
                  <c:v>2456.178501204082</c:v>
                </c:pt>
                <c:pt idx="135">
                  <c:v>2463.877019681983</c:v>
                </c:pt>
                <c:pt idx="136">
                  <c:v>2480.3979178404643</c:v>
                </c:pt>
                <c:pt idx="137">
                  <c:v>2531.267934845673</c:v>
                </c:pt>
                <c:pt idx="138">
                  <c:v>2560.1590031529436</c:v>
                </c:pt>
                <c:pt idx="139">
                  <c:v>2573.5273205644435</c:v>
                </c:pt>
                <c:pt idx="140">
                  <c:v>2593.620235959478</c:v>
                </c:pt>
                <c:pt idx="141">
                  <c:v>2651.9410417786607</c:v>
                </c:pt>
                <c:pt idx="142">
                  <c:v>2657.57045787928</c:v>
                </c:pt>
                <c:pt idx="143">
                  <c:v>2675.6102778664967</c:v>
                </c:pt>
                <c:pt idx="144">
                  <c:v>2700.479195199368</c:v>
                </c:pt>
                <c:pt idx="145">
                  <c:v>2723.152114054798</c:v>
                </c:pt>
                <c:pt idx="146">
                  <c:v>2742.472888298037</c:v>
                </c:pt>
                <c:pt idx="147">
                  <c:v>2752.7197617924217</c:v>
                </c:pt>
                <c:pt idx="148">
                  <c:v>2789.2558366691483</c:v>
                </c:pt>
                <c:pt idx="149">
                  <c:v>2802.9984155144375</c:v>
                </c:pt>
                <c:pt idx="150">
                  <c:v>2819.0602220152964</c:v>
                </c:pt>
                <c:pt idx="151">
                  <c:v>2866.277880095019</c:v>
                </c:pt>
                <c:pt idx="152">
                  <c:v>2900.998284846445</c:v>
                </c:pt>
                <c:pt idx="153">
                  <c:v>2913.7655618169965</c:v>
                </c:pt>
                <c:pt idx="154">
                  <c:v>2942.8553112182262</c:v>
                </c:pt>
                <c:pt idx="155">
                  <c:v>2961.526373321476</c:v>
                </c:pt>
                <c:pt idx="156">
                  <c:v>2990.78421266507</c:v>
                </c:pt>
                <c:pt idx="157">
                  <c:v>3016.6166614083986</c:v>
                </c:pt>
                <c:pt idx="158">
                  <c:v>2983.752924038364</c:v>
                </c:pt>
                <c:pt idx="159">
                  <c:v>2991.956673150181</c:v>
                </c:pt>
                <c:pt idx="160">
                  <c:v>3010.7385898300445</c:v>
                </c:pt>
                <c:pt idx="161">
                  <c:v>3011.9138713226303</c:v>
                </c:pt>
                <c:pt idx="162">
                  <c:v>2981.4104835793883</c:v>
                </c:pt>
                <c:pt idx="163">
                  <c:v>3017.792775194375</c:v>
                </c:pt>
                <c:pt idx="164">
                  <c:v>3056.698276229904</c:v>
                </c:pt>
              </c:numCache>
            </c:numRef>
          </c:yVal>
          <c:smooth val="0"/>
        </c:ser>
        <c:axId val="61639635"/>
        <c:axId val="17885804"/>
      </c:scatterChart>
      <c:valAx>
        <c:axId val="6163963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7885804"/>
        <c:crosses val="autoZero"/>
        <c:crossBetween val="midCat"/>
        <c:dispUnits/>
      </c:valAx>
      <c:valAx>
        <c:axId val="1788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3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9.140625" style="19" customWidth="1"/>
    <col min="4" max="4" width="9.140625" style="20" customWidth="1"/>
    <col min="5" max="5" width="9.140625" style="21" customWidth="1"/>
    <col min="6" max="6" width="9.140625" style="22" customWidth="1"/>
    <col min="7" max="7" width="9.7109375" style="66" bestFit="1" customWidth="1"/>
    <col min="8" max="8" width="10.28125" style="66" bestFit="1" customWidth="1"/>
    <col min="9" max="9" width="9.140625" style="49" customWidth="1"/>
    <col min="11" max="13" width="9.140625" style="59" customWidth="1"/>
    <col min="15" max="17" width="9.140625" style="16" customWidth="1"/>
    <col min="19" max="19" width="9.140625" style="51" customWidth="1"/>
    <col min="20" max="21" width="9.140625" style="47" customWidth="1"/>
    <col min="22" max="22" width="9.140625" style="51" customWidth="1"/>
    <col min="23" max="23" width="9.140625" style="52" customWidth="1"/>
    <col min="24" max="24" width="9.00390625" style="52" customWidth="1"/>
    <col min="25" max="25" width="9.140625" style="23" customWidth="1"/>
    <col min="26" max="26" width="9.140625" style="45" customWidth="1"/>
  </cols>
  <sheetData>
    <row r="1" spans="1:51" s="44" customFormat="1" ht="12.75">
      <c r="A1" s="26" t="s">
        <v>1766</v>
      </c>
      <c r="B1" s="27"/>
      <c r="C1" s="60"/>
      <c r="D1" s="29"/>
      <c r="E1" s="30"/>
      <c r="F1" s="31"/>
      <c r="G1" s="60"/>
      <c r="H1" s="60"/>
      <c r="I1" s="32"/>
      <c r="J1" s="32"/>
      <c r="K1" s="33"/>
      <c r="L1" s="33"/>
      <c r="M1" s="33"/>
      <c r="N1" s="34"/>
      <c r="O1" s="34"/>
      <c r="P1" s="35"/>
      <c r="Q1" s="16"/>
      <c r="R1" s="61"/>
      <c r="S1" s="64"/>
      <c r="T1" s="30"/>
      <c r="U1" s="30"/>
      <c r="V1" s="39"/>
      <c r="W1" s="37"/>
      <c r="X1" s="37"/>
      <c r="Y1" s="62"/>
      <c r="Z1" s="36"/>
      <c r="AA1" s="30"/>
      <c r="AB1" s="30"/>
      <c r="AC1" s="36"/>
      <c r="AD1" s="34"/>
      <c r="AE1" s="34"/>
      <c r="AF1" s="39"/>
      <c r="AG1" s="34"/>
      <c r="AH1" s="38"/>
      <c r="AI1" s="39"/>
      <c r="AJ1" s="32"/>
      <c r="AK1" s="40"/>
      <c r="AL1" s="41"/>
      <c r="AM1" s="42"/>
      <c r="AN1" s="42"/>
      <c r="AO1" s="27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s="44" customFormat="1" ht="12.75">
      <c r="A2" s="44" t="s">
        <v>0</v>
      </c>
      <c r="B2" s="27"/>
      <c r="C2" s="60"/>
      <c r="D2" s="29"/>
      <c r="E2" s="30"/>
      <c r="F2" s="31"/>
      <c r="G2" s="60"/>
      <c r="H2" s="60"/>
      <c r="I2" s="32"/>
      <c r="J2" s="32"/>
      <c r="K2" s="33"/>
      <c r="L2" s="33"/>
      <c r="M2" s="33"/>
      <c r="N2" s="34"/>
      <c r="O2" s="34"/>
      <c r="P2" s="35"/>
      <c r="Q2" s="16"/>
      <c r="R2" s="61"/>
      <c r="S2" s="64"/>
      <c r="T2" s="30"/>
      <c r="U2" s="30"/>
      <c r="V2" s="39"/>
      <c r="W2" s="37"/>
      <c r="X2" s="37"/>
      <c r="Y2" s="62"/>
      <c r="Z2" s="36"/>
      <c r="AA2" s="30"/>
      <c r="AB2" s="30"/>
      <c r="AC2" s="36"/>
      <c r="AD2" s="34"/>
      <c r="AE2" s="34"/>
      <c r="AF2" s="39"/>
      <c r="AG2" s="34"/>
      <c r="AH2" s="38"/>
      <c r="AI2" s="39"/>
      <c r="AJ2" s="32"/>
      <c r="AK2" s="40"/>
      <c r="AL2" s="41"/>
      <c r="AM2" s="42"/>
      <c r="AN2" s="42"/>
      <c r="AO2" s="27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s="44" customFormat="1" ht="12.75">
      <c r="A3" s="44" t="s">
        <v>1808</v>
      </c>
      <c r="B3" s="27"/>
      <c r="C3" s="60"/>
      <c r="D3" s="29"/>
      <c r="E3" s="30"/>
      <c r="F3" s="31"/>
      <c r="G3" s="60"/>
      <c r="H3" s="60"/>
      <c r="I3" s="32"/>
      <c r="J3" s="32"/>
      <c r="K3" s="33"/>
      <c r="L3" s="33"/>
      <c r="M3" s="33"/>
      <c r="N3" s="34"/>
      <c r="O3" s="34"/>
      <c r="P3" s="35"/>
      <c r="Q3" s="16"/>
      <c r="R3" s="61"/>
      <c r="S3" s="64"/>
      <c r="T3" s="30"/>
      <c r="U3" s="30"/>
      <c r="V3" s="39"/>
      <c r="W3" s="37"/>
      <c r="X3" s="37"/>
      <c r="Y3" s="62"/>
      <c r="Z3" s="36"/>
      <c r="AA3" s="30"/>
      <c r="AB3" s="30"/>
      <c r="AC3" s="36"/>
      <c r="AD3" s="34"/>
      <c r="AE3" s="34"/>
      <c r="AF3" s="39"/>
      <c r="AG3" s="34"/>
      <c r="AH3" s="38"/>
      <c r="AI3" s="39"/>
      <c r="AJ3" s="32"/>
      <c r="AK3" s="40"/>
      <c r="AL3" s="41"/>
      <c r="AM3" s="42"/>
      <c r="AN3" s="42"/>
      <c r="AO3" s="27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45" s="44" customFormat="1" ht="12.75">
      <c r="A4" s="44" t="s">
        <v>1767</v>
      </c>
      <c r="B4" s="27"/>
      <c r="C4" s="28"/>
      <c r="D4" s="29"/>
      <c r="E4" s="30"/>
      <c r="F4" s="31"/>
      <c r="G4" s="60"/>
      <c r="H4" s="60"/>
      <c r="I4" s="32"/>
      <c r="J4" s="32"/>
      <c r="K4" s="33"/>
      <c r="L4" s="33"/>
      <c r="M4" s="33"/>
      <c r="N4" s="34"/>
      <c r="O4" s="34"/>
      <c r="P4" s="35"/>
      <c r="Q4" s="35"/>
      <c r="R4" s="35"/>
      <c r="S4" s="36"/>
      <c r="T4" s="30"/>
      <c r="U4" s="30"/>
      <c r="V4" s="36"/>
      <c r="W4" s="37"/>
      <c r="X4" s="37"/>
      <c r="Y4" s="38"/>
      <c r="Z4" s="34"/>
      <c r="AA4" s="30"/>
      <c r="AB4" s="38"/>
      <c r="AC4" s="39"/>
      <c r="AD4" s="32"/>
      <c r="AE4" s="40"/>
      <c r="AF4" s="41"/>
      <c r="AG4" s="42"/>
      <c r="AH4" s="42"/>
      <c r="AI4" s="27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s="44" customFormat="1" ht="12.75">
      <c r="A5" s="44" t="s">
        <v>1768</v>
      </c>
      <c r="B5" s="27"/>
      <c r="C5" s="28"/>
      <c r="D5" s="29"/>
      <c r="E5" s="30"/>
      <c r="F5" s="31"/>
      <c r="G5" s="60"/>
      <c r="H5" s="60"/>
      <c r="I5" s="32"/>
      <c r="J5" s="32"/>
      <c r="K5" s="33"/>
      <c r="L5" s="33"/>
      <c r="M5" s="33"/>
      <c r="N5" s="34"/>
      <c r="O5" s="34"/>
      <c r="P5" s="35"/>
      <c r="Q5" s="35"/>
      <c r="R5" s="35"/>
      <c r="S5" s="36"/>
      <c r="T5" s="30"/>
      <c r="U5" s="30"/>
      <c r="V5" s="36"/>
      <c r="W5" s="37"/>
      <c r="X5" s="37"/>
      <c r="Y5" s="38"/>
      <c r="Z5" s="34"/>
      <c r="AA5" s="30"/>
      <c r="AB5" s="38"/>
      <c r="AC5" s="39"/>
      <c r="AD5" s="32"/>
      <c r="AE5" s="40"/>
      <c r="AF5" s="41"/>
      <c r="AG5" s="42"/>
      <c r="AH5" s="42"/>
      <c r="AI5" s="27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2.75">
      <c r="A6" t="s">
        <v>1769</v>
      </c>
      <c r="B6" s="45"/>
      <c r="D6" s="46"/>
      <c r="E6" s="47"/>
      <c r="F6" s="48"/>
      <c r="J6" s="49"/>
      <c r="K6" s="25"/>
      <c r="L6" s="25"/>
      <c r="M6" s="25"/>
      <c r="N6" s="50"/>
      <c r="O6" s="50"/>
      <c r="R6" s="16"/>
      <c r="Y6" s="53"/>
      <c r="Z6" s="50"/>
      <c r="AA6" s="47"/>
      <c r="AB6" s="53"/>
      <c r="AC6" s="54"/>
      <c r="AD6" s="49"/>
      <c r="AE6" s="22"/>
      <c r="AF6" s="55"/>
      <c r="AG6" s="56"/>
      <c r="AH6" s="56"/>
      <c r="AI6" s="45"/>
      <c r="AJ6" s="57"/>
      <c r="AK6" s="57"/>
      <c r="AL6" s="57"/>
      <c r="AM6" s="57"/>
      <c r="AN6" s="57"/>
      <c r="AO6" s="57"/>
      <c r="AP6" s="57"/>
      <c r="AQ6" s="57"/>
      <c r="AR6" s="57"/>
      <c r="AS6" s="57"/>
    </row>
    <row r="7" spans="1:26" ht="15">
      <c r="A7" s="1" t="s">
        <v>41</v>
      </c>
      <c r="B7" s="2" t="s">
        <v>42</v>
      </c>
      <c r="C7" s="3" t="s">
        <v>43</v>
      </c>
      <c r="D7" s="4" t="s">
        <v>44</v>
      </c>
      <c r="E7" s="5" t="s">
        <v>45</v>
      </c>
      <c r="F7" s="6" t="s">
        <v>46</v>
      </c>
      <c r="G7" s="67" t="s">
        <v>1809</v>
      </c>
      <c r="H7" s="67" t="s">
        <v>1810</v>
      </c>
      <c r="I7" s="7" t="s">
        <v>47</v>
      </c>
      <c r="J7" s="8" t="s">
        <v>48</v>
      </c>
      <c r="K7" s="9" t="s">
        <v>49</v>
      </c>
      <c r="L7" s="9" t="s">
        <v>50</v>
      </c>
      <c r="M7" s="9" t="s">
        <v>51</v>
      </c>
      <c r="N7" s="10" t="s">
        <v>1765</v>
      </c>
      <c r="O7" s="11" t="s">
        <v>52</v>
      </c>
      <c r="P7" s="11" t="s">
        <v>53</v>
      </c>
      <c r="Q7" s="11" t="s">
        <v>54</v>
      </c>
      <c r="R7" s="63" t="s">
        <v>1807</v>
      </c>
      <c r="S7" s="13" t="s">
        <v>55</v>
      </c>
      <c r="T7" s="2" t="s">
        <v>56</v>
      </c>
      <c r="U7" s="2" t="s">
        <v>57</v>
      </c>
      <c r="V7" s="13" t="s">
        <v>58</v>
      </c>
      <c r="W7" s="14" t="s">
        <v>59</v>
      </c>
      <c r="X7" s="14" t="s">
        <v>60</v>
      </c>
      <c r="Y7" s="15" t="s">
        <v>61</v>
      </c>
      <c r="Z7" s="10" t="s">
        <v>1765</v>
      </c>
    </row>
    <row r="8" spans="1:26" ht="14.25">
      <c r="A8" s="17" t="s">
        <v>62</v>
      </c>
      <c r="B8" s="2">
        <v>2001</v>
      </c>
      <c r="C8" s="3" t="s">
        <v>63</v>
      </c>
      <c r="D8" s="4" t="s">
        <v>64</v>
      </c>
      <c r="E8" s="5" t="s">
        <v>65</v>
      </c>
      <c r="F8" s="6" t="s">
        <v>66</v>
      </c>
      <c r="G8" s="67" t="s">
        <v>1811</v>
      </c>
      <c r="H8" s="67" t="s">
        <v>1811</v>
      </c>
      <c r="I8" s="7" t="s">
        <v>67</v>
      </c>
      <c r="J8" s="8" t="s">
        <v>67</v>
      </c>
      <c r="K8" s="9" t="s">
        <v>68</v>
      </c>
      <c r="L8" s="9" t="s">
        <v>68</v>
      </c>
      <c r="M8" s="9" t="s">
        <v>68</v>
      </c>
      <c r="N8" s="10" t="s">
        <v>68</v>
      </c>
      <c r="O8" s="11" t="s">
        <v>69</v>
      </c>
      <c r="P8" s="11" t="s">
        <v>70</v>
      </c>
      <c r="Q8" s="11" t="s">
        <v>71</v>
      </c>
      <c r="R8" s="12" t="s">
        <v>72</v>
      </c>
      <c r="S8" s="13" t="s">
        <v>73</v>
      </c>
      <c r="T8" s="2" t="s">
        <v>71</v>
      </c>
      <c r="U8" s="2" t="s">
        <v>71</v>
      </c>
      <c r="V8" s="13" t="s">
        <v>73</v>
      </c>
      <c r="W8" s="14" t="s">
        <v>71</v>
      </c>
      <c r="X8" s="14" t="s">
        <v>71</v>
      </c>
      <c r="Y8" s="15" t="s">
        <v>73</v>
      </c>
      <c r="Z8" s="10" t="s">
        <v>68</v>
      </c>
    </row>
    <row r="9" spans="1:26" ht="12.75">
      <c r="A9" s="18">
        <v>37054</v>
      </c>
      <c r="B9" s="45">
        <v>163</v>
      </c>
      <c r="C9" s="19">
        <v>0.538159728</v>
      </c>
      <c r="D9" s="58">
        <v>0.538159728</v>
      </c>
      <c r="E9" s="21">
        <v>0</v>
      </c>
      <c r="F9" s="22">
        <v>0</v>
      </c>
      <c r="G9" s="66">
        <v>38.97948762</v>
      </c>
      <c r="H9" s="66">
        <v>-76.92165073</v>
      </c>
      <c r="I9" s="49">
        <v>1054.9</v>
      </c>
      <c r="J9" s="16">
        <f>I9-43.1</f>
        <v>1011.8000000000001</v>
      </c>
      <c r="K9" s="25">
        <f aca="true" t="shared" si="0" ref="K9:K72">(8303.951372*(LN(1013.25/J9)))</f>
        <v>11.891786916043756</v>
      </c>
      <c r="L9" s="25">
        <f aca="true" t="shared" si="1" ref="L9:L72">K9+6.8</f>
        <v>18.691786916043757</v>
      </c>
      <c r="M9" s="25">
        <f aca="true" t="shared" si="2" ref="M9:M72">L9+21.5</f>
        <v>40.19178691604375</v>
      </c>
      <c r="N9" s="50">
        <f>AVERAGE(L9:M9)</f>
        <v>29.441786916043753</v>
      </c>
      <c r="O9" s="16">
        <v>28.4</v>
      </c>
      <c r="P9" s="16">
        <v>61.8</v>
      </c>
      <c r="Y9" s="23">
        <v>0.022</v>
      </c>
      <c r="Z9" s="50">
        <v>29.441786916043753</v>
      </c>
    </row>
    <row r="10" spans="1:26" ht="12.75">
      <c r="A10" s="18">
        <v>37054</v>
      </c>
      <c r="B10" s="45">
        <v>163</v>
      </c>
      <c r="C10" s="19">
        <v>0.538194418</v>
      </c>
      <c r="D10" s="58">
        <v>0.538194418</v>
      </c>
      <c r="E10" s="21">
        <v>3</v>
      </c>
      <c r="F10" s="22">
        <v>0</v>
      </c>
      <c r="G10" s="66">
        <v>38.97935009</v>
      </c>
      <c r="H10" s="66">
        <v>-76.9215691</v>
      </c>
      <c r="I10" s="49">
        <v>1054.9</v>
      </c>
      <c r="J10" s="16">
        <f aca="true" t="shared" si="3" ref="J10:J73">I10-43.1</f>
        <v>1011.8000000000001</v>
      </c>
      <c r="K10" s="25">
        <f t="shared" si="0"/>
        <v>11.891786916043756</v>
      </c>
      <c r="L10" s="25">
        <f t="shared" si="1"/>
        <v>18.691786916043757</v>
      </c>
      <c r="M10" s="25">
        <f t="shared" si="2"/>
        <v>40.19178691604375</v>
      </c>
      <c r="N10" s="50">
        <f>AVERAGE(L10:M10)</f>
        <v>29.441786916043753</v>
      </c>
      <c r="O10" s="16">
        <v>28.2</v>
      </c>
      <c r="P10" s="16">
        <v>62.8</v>
      </c>
      <c r="Y10" s="23">
        <v>0.022</v>
      </c>
      <c r="Z10" s="50">
        <v>29.441786916043753</v>
      </c>
    </row>
    <row r="11" spans="1:26" ht="12.75">
      <c r="A11" s="18">
        <v>37054</v>
      </c>
      <c r="B11" s="45">
        <v>163</v>
      </c>
      <c r="C11" s="19">
        <v>0.53831017</v>
      </c>
      <c r="D11" s="58">
        <v>0.53831017</v>
      </c>
      <c r="E11" s="21">
        <v>13</v>
      </c>
      <c r="F11" s="22">
        <v>0</v>
      </c>
      <c r="G11" s="66">
        <v>38.97889258</v>
      </c>
      <c r="H11" s="66">
        <v>-76.92114119</v>
      </c>
      <c r="I11" s="49">
        <v>1054.9</v>
      </c>
      <c r="J11" s="16">
        <f t="shared" si="3"/>
        <v>1011.8000000000001</v>
      </c>
      <c r="K11" s="25">
        <f t="shared" si="0"/>
        <v>11.891786916043756</v>
      </c>
      <c r="L11" s="25">
        <f t="shared" si="1"/>
        <v>18.691786916043757</v>
      </c>
      <c r="M11" s="25">
        <f t="shared" si="2"/>
        <v>40.19178691604375</v>
      </c>
      <c r="N11" s="50">
        <f aca="true" t="shared" si="4" ref="N11:N74">AVERAGE(L11:M11)</f>
        <v>29.441786916043753</v>
      </c>
      <c r="O11" s="16">
        <v>27.5</v>
      </c>
      <c r="P11" s="16">
        <v>65.3</v>
      </c>
      <c r="Y11" s="23">
        <v>0.022</v>
      </c>
      <c r="Z11" s="50">
        <v>29.441786916043753</v>
      </c>
    </row>
    <row r="12" spans="1:26" ht="12.75">
      <c r="A12" s="18">
        <v>37054</v>
      </c>
      <c r="B12" s="45">
        <v>163</v>
      </c>
      <c r="C12" s="19">
        <v>0.538425922</v>
      </c>
      <c r="D12" s="58">
        <v>0.538425922</v>
      </c>
      <c r="E12" s="21">
        <v>23</v>
      </c>
      <c r="F12" s="22">
        <v>0</v>
      </c>
      <c r="G12" s="66">
        <v>38.97840567</v>
      </c>
      <c r="H12" s="66">
        <v>-76.9205937</v>
      </c>
      <c r="I12" s="49">
        <v>1055</v>
      </c>
      <c r="J12" s="16">
        <f t="shared" si="3"/>
        <v>1011.9</v>
      </c>
      <c r="K12" s="25">
        <f t="shared" si="0"/>
        <v>11.071116719991046</v>
      </c>
      <c r="L12" s="25">
        <f t="shared" si="1"/>
        <v>17.871116719991047</v>
      </c>
      <c r="M12" s="25">
        <f t="shared" si="2"/>
        <v>39.37111671999105</v>
      </c>
      <c r="N12" s="50">
        <f t="shared" si="4"/>
        <v>28.62111671999105</v>
      </c>
      <c r="O12" s="16">
        <v>27.9</v>
      </c>
      <c r="P12" s="16">
        <v>67.2</v>
      </c>
      <c r="Y12" s="23">
        <v>0.022</v>
      </c>
      <c r="Z12" s="50">
        <v>28.62111671999105</v>
      </c>
    </row>
    <row r="13" spans="1:26" ht="12.75">
      <c r="A13" s="18">
        <v>37054</v>
      </c>
      <c r="B13" s="45">
        <v>163</v>
      </c>
      <c r="C13" s="19">
        <v>0.538541675</v>
      </c>
      <c r="D13" s="58">
        <v>0.538541675</v>
      </c>
      <c r="E13" s="21">
        <v>33</v>
      </c>
      <c r="F13" s="22">
        <v>0</v>
      </c>
      <c r="G13" s="66">
        <v>38.97801089</v>
      </c>
      <c r="H13" s="66">
        <v>-76.91999697</v>
      </c>
      <c r="I13" s="49">
        <v>1055.2</v>
      </c>
      <c r="J13" s="16">
        <f t="shared" si="3"/>
        <v>1012.1</v>
      </c>
      <c r="K13" s="25">
        <f t="shared" si="0"/>
        <v>9.43001960555786</v>
      </c>
      <c r="L13" s="25">
        <f t="shared" si="1"/>
        <v>16.23001960555786</v>
      </c>
      <c r="M13" s="25">
        <f t="shared" si="2"/>
        <v>37.73001960555786</v>
      </c>
      <c r="N13" s="50">
        <f t="shared" si="4"/>
        <v>26.980019605557857</v>
      </c>
      <c r="O13" s="16">
        <v>28.6</v>
      </c>
      <c r="P13" s="16">
        <v>67.1</v>
      </c>
      <c r="Y13" s="23">
        <v>0.021</v>
      </c>
      <c r="Z13" s="50">
        <v>26.980019605557857</v>
      </c>
    </row>
    <row r="14" spans="1:26" ht="12.75">
      <c r="A14" s="18">
        <v>37054</v>
      </c>
      <c r="B14" s="45">
        <v>163</v>
      </c>
      <c r="C14" s="19">
        <v>0.538657427</v>
      </c>
      <c r="D14" s="58">
        <v>0.538657427</v>
      </c>
      <c r="E14" s="21">
        <v>43</v>
      </c>
      <c r="F14" s="22">
        <v>0</v>
      </c>
      <c r="G14" s="66">
        <v>38.97785842</v>
      </c>
      <c r="H14" s="66">
        <v>-76.91965242</v>
      </c>
      <c r="I14" s="49">
        <v>1055.2</v>
      </c>
      <c r="J14" s="16">
        <f t="shared" si="3"/>
        <v>1012.1</v>
      </c>
      <c r="K14" s="25">
        <f t="shared" si="0"/>
        <v>9.43001960555786</v>
      </c>
      <c r="L14" s="25">
        <f t="shared" si="1"/>
        <v>16.23001960555786</v>
      </c>
      <c r="M14" s="25">
        <f t="shared" si="2"/>
        <v>37.73001960555786</v>
      </c>
      <c r="N14" s="50">
        <f t="shared" si="4"/>
        <v>26.980019605557857</v>
      </c>
      <c r="O14" s="16">
        <v>29</v>
      </c>
      <c r="P14" s="16">
        <v>66.8</v>
      </c>
      <c r="Y14" s="23">
        <v>0.021</v>
      </c>
      <c r="Z14" s="50">
        <v>26.980019605557857</v>
      </c>
    </row>
    <row r="15" spans="1:26" ht="12.75">
      <c r="A15" s="18">
        <v>37054</v>
      </c>
      <c r="B15" s="45">
        <v>163</v>
      </c>
      <c r="C15" s="19">
        <v>0.538773119</v>
      </c>
      <c r="D15" s="58">
        <v>0.538773119</v>
      </c>
      <c r="E15" s="21">
        <v>53</v>
      </c>
      <c r="F15" s="22">
        <v>0</v>
      </c>
      <c r="G15" s="66">
        <v>38.97786053</v>
      </c>
      <c r="H15" s="66">
        <v>-76.91966322</v>
      </c>
      <c r="I15" s="49">
        <v>1055.4</v>
      </c>
      <c r="J15" s="16">
        <f t="shared" si="3"/>
        <v>1012.3000000000001</v>
      </c>
      <c r="K15" s="25">
        <f t="shared" si="0"/>
        <v>7.7892467545378645</v>
      </c>
      <c r="L15" s="25">
        <f t="shared" si="1"/>
        <v>14.589246754537864</v>
      </c>
      <c r="M15" s="25">
        <f t="shared" si="2"/>
        <v>36.08924675453787</v>
      </c>
      <c r="N15" s="50">
        <f t="shared" si="4"/>
        <v>25.339246754537868</v>
      </c>
      <c r="O15" s="16">
        <v>29.2</v>
      </c>
      <c r="P15" s="16">
        <v>66.6</v>
      </c>
      <c r="Y15" s="23">
        <v>0.022</v>
      </c>
      <c r="Z15" s="50">
        <v>25.339246754537868</v>
      </c>
    </row>
    <row r="16" spans="1:26" ht="12.75">
      <c r="A16" s="18">
        <v>37054</v>
      </c>
      <c r="B16" s="45">
        <v>163</v>
      </c>
      <c r="C16" s="19">
        <v>0.538888872</v>
      </c>
      <c r="D16" s="58">
        <v>0.538888872</v>
      </c>
      <c r="E16" s="21">
        <v>63</v>
      </c>
      <c r="F16" s="22">
        <v>0</v>
      </c>
      <c r="G16" s="66">
        <v>38.97782608</v>
      </c>
      <c r="H16" s="66">
        <v>-76.91965101</v>
      </c>
      <c r="I16" s="49">
        <v>1055.2</v>
      </c>
      <c r="J16" s="16">
        <f t="shared" si="3"/>
        <v>1012.1</v>
      </c>
      <c r="K16" s="25">
        <f t="shared" si="0"/>
        <v>9.43001960555786</v>
      </c>
      <c r="L16" s="25">
        <f t="shared" si="1"/>
        <v>16.23001960555786</v>
      </c>
      <c r="M16" s="25">
        <f t="shared" si="2"/>
        <v>37.73001960555786</v>
      </c>
      <c r="N16" s="50">
        <f t="shared" si="4"/>
        <v>26.980019605557857</v>
      </c>
      <c r="O16" s="16">
        <v>29.1</v>
      </c>
      <c r="P16" s="16">
        <v>64.9</v>
      </c>
      <c r="Y16" s="23">
        <v>0.021</v>
      </c>
      <c r="Z16" s="50">
        <v>26.980019605557857</v>
      </c>
    </row>
    <row r="17" spans="1:26" ht="12.75">
      <c r="A17" s="18">
        <v>37054</v>
      </c>
      <c r="B17" s="45">
        <v>163</v>
      </c>
      <c r="C17" s="19">
        <v>0.539004624</v>
      </c>
      <c r="D17" s="58">
        <v>0.539004624</v>
      </c>
      <c r="E17" s="21">
        <v>73</v>
      </c>
      <c r="F17" s="22">
        <v>0</v>
      </c>
      <c r="G17" s="66">
        <v>38.97781497</v>
      </c>
      <c r="H17" s="66">
        <v>-76.91963838</v>
      </c>
      <c r="I17" s="49">
        <v>1055.4</v>
      </c>
      <c r="J17" s="16">
        <f t="shared" si="3"/>
        <v>1012.3000000000001</v>
      </c>
      <c r="K17" s="25">
        <f t="shared" si="0"/>
        <v>7.7892467545378645</v>
      </c>
      <c r="L17" s="25">
        <f t="shared" si="1"/>
        <v>14.589246754537864</v>
      </c>
      <c r="M17" s="25">
        <f t="shared" si="2"/>
        <v>36.08924675453787</v>
      </c>
      <c r="N17" s="50">
        <f t="shared" si="4"/>
        <v>25.339246754537868</v>
      </c>
      <c r="O17" s="16">
        <v>28.9</v>
      </c>
      <c r="P17" s="16">
        <v>64.5</v>
      </c>
      <c r="Y17" s="23">
        <v>0.021</v>
      </c>
      <c r="Z17" s="50">
        <v>25.339246754537868</v>
      </c>
    </row>
    <row r="18" spans="1:26" ht="12.75">
      <c r="A18" s="18">
        <v>37054</v>
      </c>
      <c r="B18" s="45">
        <v>163</v>
      </c>
      <c r="C18" s="19">
        <v>0.539120376</v>
      </c>
      <c r="D18" s="58">
        <v>0.539120376</v>
      </c>
      <c r="E18" s="21">
        <v>83</v>
      </c>
      <c r="F18" s="22">
        <v>0</v>
      </c>
      <c r="G18" s="66">
        <v>38.9778238</v>
      </c>
      <c r="H18" s="66">
        <v>-76.9196606</v>
      </c>
      <c r="I18" s="49">
        <v>1055.3</v>
      </c>
      <c r="J18" s="16">
        <f t="shared" si="3"/>
        <v>1012.1999999999999</v>
      </c>
      <c r="K18" s="25">
        <f t="shared" si="0"/>
        <v>8.60959265513073</v>
      </c>
      <c r="L18" s="25">
        <f>K18+6.8</f>
        <v>15.40959265513073</v>
      </c>
      <c r="M18" s="25">
        <f t="shared" si="2"/>
        <v>36.90959265513073</v>
      </c>
      <c r="N18" s="50">
        <f t="shared" si="4"/>
        <v>26.15959265513073</v>
      </c>
      <c r="O18" s="16">
        <v>28.7</v>
      </c>
      <c r="P18" s="16">
        <v>64.4</v>
      </c>
      <c r="Y18" s="23">
        <v>0.023</v>
      </c>
      <c r="Z18" s="50">
        <v>26.15959265513073</v>
      </c>
    </row>
    <row r="19" spans="1:26" ht="12.75">
      <c r="A19" s="18">
        <v>37054</v>
      </c>
      <c r="B19" s="45">
        <v>163</v>
      </c>
      <c r="C19" s="19">
        <v>0.539236128</v>
      </c>
      <c r="D19" s="58">
        <v>0.539236128</v>
      </c>
      <c r="E19" s="21">
        <v>93</v>
      </c>
      <c r="F19" s="22">
        <v>0</v>
      </c>
      <c r="G19" s="66">
        <v>38.97785064</v>
      </c>
      <c r="H19" s="66">
        <v>-76.91968215</v>
      </c>
      <c r="I19" s="49">
        <v>1055.2</v>
      </c>
      <c r="J19" s="16">
        <f t="shared" si="3"/>
        <v>1012.1</v>
      </c>
      <c r="K19" s="25">
        <f t="shared" si="0"/>
        <v>9.43001960555786</v>
      </c>
      <c r="L19" s="25">
        <f t="shared" si="1"/>
        <v>16.23001960555786</v>
      </c>
      <c r="M19" s="25">
        <f t="shared" si="2"/>
        <v>37.73001960555786</v>
      </c>
      <c r="N19" s="50">
        <f t="shared" si="4"/>
        <v>26.980019605557857</v>
      </c>
      <c r="O19" s="16">
        <v>28.8</v>
      </c>
      <c r="P19" s="16">
        <v>64.4</v>
      </c>
      <c r="Y19" s="23">
        <v>0.021</v>
      </c>
      <c r="Z19" s="50">
        <v>26.980019605557857</v>
      </c>
    </row>
    <row r="20" spans="1:26" ht="12.75">
      <c r="A20" s="18">
        <v>37054</v>
      </c>
      <c r="B20" s="45">
        <v>163</v>
      </c>
      <c r="C20" s="19">
        <v>0.539351881</v>
      </c>
      <c r="D20" s="58">
        <v>0.539351881</v>
      </c>
      <c r="E20" s="21">
        <v>103</v>
      </c>
      <c r="F20" s="22">
        <v>0</v>
      </c>
      <c r="G20" s="66">
        <v>38.97785423</v>
      </c>
      <c r="H20" s="66">
        <v>-76.91969652</v>
      </c>
      <c r="I20" s="49">
        <v>1055.3</v>
      </c>
      <c r="J20" s="16">
        <f t="shared" si="3"/>
        <v>1012.1999999999999</v>
      </c>
      <c r="K20" s="25">
        <f t="shared" si="0"/>
        <v>8.60959265513073</v>
      </c>
      <c r="L20" s="25">
        <f t="shared" si="1"/>
        <v>15.40959265513073</v>
      </c>
      <c r="M20" s="25">
        <f t="shared" si="2"/>
        <v>36.90959265513073</v>
      </c>
      <c r="N20" s="50">
        <f t="shared" si="4"/>
        <v>26.15959265513073</v>
      </c>
      <c r="O20" s="16">
        <v>28.7</v>
      </c>
      <c r="P20" s="16">
        <v>64.3</v>
      </c>
      <c r="Y20" s="23">
        <v>0.021</v>
      </c>
      <c r="Z20" s="50">
        <v>26.15959265513073</v>
      </c>
    </row>
    <row r="21" spans="1:26" ht="12.75">
      <c r="A21" s="18">
        <v>37054</v>
      </c>
      <c r="B21" s="45">
        <v>163</v>
      </c>
      <c r="C21" s="19">
        <v>0.539467573</v>
      </c>
      <c r="D21" s="58">
        <v>0.539467573</v>
      </c>
      <c r="E21" s="21">
        <v>113</v>
      </c>
      <c r="F21" s="22">
        <v>0</v>
      </c>
      <c r="G21" s="66">
        <v>38.97786501</v>
      </c>
      <c r="H21" s="66">
        <v>-76.91971088</v>
      </c>
      <c r="I21" s="49">
        <v>1055.1</v>
      </c>
      <c r="J21" s="16">
        <f t="shared" si="3"/>
        <v>1011.9999999999999</v>
      </c>
      <c r="K21" s="25">
        <f t="shared" si="0"/>
        <v>10.250527621839085</v>
      </c>
      <c r="L21" s="25">
        <f t="shared" si="1"/>
        <v>17.050527621839084</v>
      </c>
      <c r="M21" s="25">
        <f t="shared" si="2"/>
        <v>38.55052762183908</v>
      </c>
      <c r="N21" s="50">
        <f t="shared" si="4"/>
        <v>27.80052762183908</v>
      </c>
      <c r="O21" s="16">
        <v>28.3</v>
      </c>
      <c r="P21" s="16">
        <v>64.3</v>
      </c>
      <c r="Y21" s="23">
        <v>0.021</v>
      </c>
      <c r="Z21" s="50">
        <v>27.80052762183908</v>
      </c>
    </row>
    <row r="22" spans="1:26" ht="12.75">
      <c r="A22" s="18">
        <v>37054</v>
      </c>
      <c r="B22" s="45">
        <v>163</v>
      </c>
      <c r="C22" s="19">
        <v>0.539583325</v>
      </c>
      <c r="D22" s="58">
        <v>0.539583325</v>
      </c>
      <c r="E22" s="21">
        <v>123</v>
      </c>
      <c r="F22" s="22">
        <v>0</v>
      </c>
      <c r="G22" s="66">
        <v>38.97788278</v>
      </c>
      <c r="H22" s="66">
        <v>-76.91972513</v>
      </c>
      <c r="I22" s="49">
        <v>1055.4</v>
      </c>
      <c r="J22" s="16">
        <f t="shared" si="3"/>
        <v>1012.3000000000001</v>
      </c>
      <c r="K22" s="25">
        <f t="shared" si="0"/>
        <v>7.7892467545378645</v>
      </c>
      <c r="L22" s="25">
        <f t="shared" si="1"/>
        <v>14.589246754537864</v>
      </c>
      <c r="M22" s="25">
        <f t="shared" si="2"/>
        <v>36.08924675453787</v>
      </c>
      <c r="N22" s="50">
        <f t="shared" si="4"/>
        <v>25.339246754537868</v>
      </c>
      <c r="O22" s="16">
        <v>27.9</v>
      </c>
      <c r="P22" s="16">
        <v>64.5</v>
      </c>
      <c r="Y22" s="23">
        <v>0.022</v>
      </c>
      <c r="Z22" s="50">
        <v>25.339246754537868</v>
      </c>
    </row>
    <row r="23" spans="1:26" ht="12.75">
      <c r="A23" s="18">
        <v>37054</v>
      </c>
      <c r="B23" s="45">
        <v>163</v>
      </c>
      <c r="C23" s="19">
        <v>0.539699078</v>
      </c>
      <c r="D23" s="58">
        <v>0.539699078</v>
      </c>
      <c r="E23" s="21">
        <v>133</v>
      </c>
      <c r="F23" s="22">
        <v>0</v>
      </c>
      <c r="G23" s="66">
        <v>38.97790432</v>
      </c>
      <c r="H23" s="66">
        <v>-76.91974116</v>
      </c>
      <c r="I23" s="49">
        <v>1055.4</v>
      </c>
      <c r="J23" s="16">
        <f t="shared" si="3"/>
        <v>1012.3000000000001</v>
      </c>
      <c r="K23" s="25">
        <f t="shared" si="0"/>
        <v>7.7892467545378645</v>
      </c>
      <c r="L23" s="25">
        <f t="shared" si="1"/>
        <v>14.589246754537864</v>
      </c>
      <c r="M23" s="25">
        <f t="shared" si="2"/>
        <v>36.08924675453787</v>
      </c>
      <c r="N23" s="50">
        <f t="shared" si="4"/>
        <v>25.339246754537868</v>
      </c>
      <c r="O23" s="16">
        <v>27.6</v>
      </c>
      <c r="P23" s="16">
        <v>64.5</v>
      </c>
      <c r="Y23" s="23">
        <v>0.021</v>
      </c>
      <c r="Z23" s="50">
        <v>25.339246754537868</v>
      </c>
    </row>
    <row r="24" spans="1:26" ht="12.75">
      <c r="A24" s="18">
        <v>37054</v>
      </c>
      <c r="B24" s="45">
        <v>163</v>
      </c>
      <c r="C24" s="19">
        <v>0.53981483</v>
      </c>
      <c r="D24" s="58">
        <v>0.53981483</v>
      </c>
      <c r="E24" s="21">
        <v>143</v>
      </c>
      <c r="F24" s="22">
        <v>0</v>
      </c>
      <c r="G24" s="66">
        <v>38.97789948</v>
      </c>
      <c r="H24" s="66">
        <v>-76.91972159</v>
      </c>
      <c r="I24" s="49">
        <v>1055.3</v>
      </c>
      <c r="J24" s="16">
        <f t="shared" si="3"/>
        <v>1012.1999999999999</v>
      </c>
      <c r="K24" s="25">
        <f t="shared" si="0"/>
        <v>8.60959265513073</v>
      </c>
      <c r="L24" s="25">
        <f t="shared" si="1"/>
        <v>15.40959265513073</v>
      </c>
      <c r="M24" s="25">
        <f t="shared" si="2"/>
        <v>36.90959265513073</v>
      </c>
      <c r="N24" s="50">
        <f t="shared" si="4"/>
        <v>26.15959265513073</v>
      </c>
      <c r="O24" s="16">
        <v>27.4</v>
      </c>
      <c r="P24" s="16">
        <v>64.5</v>
      </c>
      <c r="Y24" s="23">
        <v>0.021</v>
      </c>
      <c r="Z24" s="50">
        <v>26.15959265513073</v>
      </c>
    </row>
    <row r="25" spans="1:26" ht="12.75">
      <c r="A25" s="18">
        <v>37054</v>
      </c>
      <c r="B25" s="45">
        <v>163</v>
      </c>
      <c r="C25" s="19">
        <v>0.539930582</v>
      </c>
      <c r="D25" s="58">
        <v>0.539930582</v>
      </c>
      <c r="E25" s="21">
        <v>153</v>
      </c>
      <c r="F25" s="22">
        <v>0</v>
      </c>
      <c r="G25" s="66">
        <v>38.97788439</v>
      </c>
      <c r="H25" s="66">
        <v>-76.91970521</v>
      </c>
      <c r="I25" s="49">
        <v>1055.2</v>
      </c>
      <c r="J25" s="16">
        <f t="shared" si="3"/>
        <v>1012.1</v>
      </c>
      <c r="K25" s="25">
        <f t="shared" si="0"/>
        <v>9.43001960555786</v>
      </c>
      <c r="L25" s="25">
        <f t="shared" si="1"/>
        <v>16.23001960555786</v>
      </c>
      <c r="M25" s="25">
        <f t="shared" si="2"/>
        <v>37.73001960555786</v>
      </c>
      <c r="N25" s="50">
        <f t="shared" si="4"/>
        <v>26.980019605557857</v>
      </c>
      <c r="O25" s="16">
        <v>26.9</v>
      </c>
      <c r="P25" s="16">
        <v>65.4</v>
      </c>
      <c r="R25" s="65">
        <v>6.86E-05</v>
      </c>
      <c r="Y25" s="23">
        <v>0.022</v>
      </c>
      <c r="Z25" s="50">
        <v>26.980019605557857</v>
      </c>
    </row>
    <row r="26" spans="1:26" ht="12.75">
      <c r="A26" s="18">
        <v>37054</v>
      </c>
      <c r="B26" s="45">
        <v>163</v>
      </c>
      <c r="C26" s="19">
        <v>0.540046275</v>
      </c>
      <c r="D26" s="58">
        <v>0.540046275</v>
      </c>
      <c r="E26" s="21">
        <v>163</v>
      </c>
      <c r="F26" s="22">
        <v>0</v>
      </c>
      <c r="G26" s="66">
        <v>38.97789256</v>
      </c>
      <c r="H26" s="66">
        <v>-76.91970367</v>
      </c>
      <c r="I26" s="49">
        <v>1055.1</v>
      </c>
      <c r="J26" s="16">
        <f t="shared" si="3"/>
        <v>1011.9999999999999</v>
      </c>
      <c r="K26" s="25">
        <f t="shared" si="0"/>
        <v>10.250527621839085</v>
      </c>
      <c r="L26" s="25">
        <f t="shared" si="1"/>
        <v>17.050527621839084</v>
      </c>
      <c r="M26" s="25">
        <f t="shared" si="2"/>
        <v>38.55052762183908</v>
      </c>
      <c r="N26" s="50">
        <f t="shared" si="4"/>
        <v>27.80052762183908</v>
      </c>
      <c r="O26" s="16">
        <v>27</v>
      </c>
      <c r="P26" s="16">
        <v>65.1</v>
      </c>
      <c r="Y26" s="23">
        <v>0.022</v>
      </c>
      <c r="Z26" s="50">
        <v>27.80052762183908</v>
      </c>
    </row>
    <row r="27" spans="1:26" ht="12.75">
      <c r="A27" s="18">
        <v>37054</v>
      </c>
      <c r="B27" s="45">
        <v>163</v>
      </c>
      <c r="C27" s="19">
        <v>0.540162027</v>
      </c>
      <c r="D27" s="58">
        <v>0.540162027</v>
      </c>
      <c r="E27" s="21">
        <v>173</v>
      </c>
      <c r="F27" s="22">
        <v>0</v>
      </c>
      <c r="G27" s="66">
        <v>38.97789367</v>
      </c>
      <c r="H27" s="66">
        <v>-76.91969044</v>
      </c>
      <c r="I27" s="49">
        <v>1055.2</v>
      </c>
      <c r="J27" s="16">
        <f t="shared" si="3"/>
        <v>1012.1</v>
      </c>
      <c r="K27" s="25">
        <f t="shared" si="0"/>
        <v>9.43001960555786</v>
      </c>
      <c r="L27" s="25">
        <f t="shared" si="1"/>
        <v>16.23001960555786</v>
      </c>
      <c r="M27" s="25">
        <f t="shared" si="2"/>
        <v>37.73001960555786</v>
      </c>
      <c r="N27" s="50">
        <f t="shared" si="4"/>
        <v>26.980019605557857</v>
      </c>
      <c r="O27" s="16">
        <v>27.2</v>
      </c>
      <c r="P27" s="16">
        <v>64.2</v>
      </c>
      <c r="Y27" s="23">
        <v>0.021</v>
      </c>
      <c r="Z27" s="50">
        <v>26.980019605557857</v>
      </c>
    </row>
    <row r="28" spans="1:26" ht="12.75">
      <c r="A28" s="18">
        <v>37054</v>
      </c>
      <c r="B28" s="45">
        <v>163</v>
      </c>
      <c r="C28" s="19">
        <v>0.540277779</v>
      </c>
      <c r="D28" s="58">
        <v>0.540277779</v>
      </c>
      <c r="E28" s="21">
        <v>183</v>
      </c>
      <c r="F28" s="22">
        <v>0</v>
      </c>
      <c r="G28" s="66">
        <v>38.97791091</v>
      </c>
      <c r="H28" s="66">
        <v>-76.91970046</v>
      </c>
      <c r="I28" s="49">
        <v>1055.4</v>
      </c>
      <c r="J28" s="16">
        <f t="shared" si="3"/>
        <v>1012.3000000000001</v>
      </c>
      <c r="K28" s="25">
        <f t="shared" si="0"/>
        <v>7.7892467545378645</v>
      </c>
      <c r="L28" s="25">
        <f t="shared" si="1"/>
        <v>14.589246754537864</v>
      </c>
      <c r="M28" s="25">
        <f t="shared" si="2"/>
        <v>36.08924675453787</v>
      </c>
      <c r="N28" s="50">
        <f t="shared" si="4"/>
        <v>25.339246754537868</v>
      </c>
      <c r="O28" s="16">
        <v>27.7</v>
      </c>
      <c r="P28" s="16">
        <v>64</v>
      </c>
      <c r="Y28" s="23">
        <v>0.022</v>
      </c>
      <c r="Z28" s="50">
        <v>25.339246754537868</v>
      </c>
    </row>
    <row r="29" spans="1:26" ht="12.75">
      <c r="A29" s="18">
        <v>37054</v>
      </c>
      <c r="B29" s="45">
        <v>163</v>
      </c>
      <c r="C29" s="19">
        <v>0.540393531</v>
      </c>
      <c r="D29" s="58">
        <v>0.540393531</v>
      </c>
      <c r="E29" s="21">
        <v>193</v>
      </c>
      <c r="F29" s="22">
        <v>0</v>
      </c>
      <c r="G29" s="66">
        <v>38.97792374</v>
      </c>
      <c r="H29" s="66">
        <v>-76.91971519</v>
      </c>
      <c r="I29" s="49">
        <v>1055.3</v>
      </c>
      <c r="J29" s="16">
        <f t="shared" si="3"/>
        <v>1012.1999999999999</v>
      </c>
      <c r="K29" s="25">
        <f t="shared" si="0"/>
        <v>8.60959265513073</v>
      </c>
      <c r="L29" s="25">
        <f t="shared" si="1"/>
        <v>15.40959265513073</v>
      </c>
      <c r="M29" s="25">
        <f t="shared" si="2"/>
        <v>36.90959265513073</v>
      </c>
      <c r="N29" s="50">
        <f t="shared" si="4"/>
        <v>26.15959265513073</v>
      </c>
      <c r="O29" s="16">
        <v>28</v>
      </c>
      <c r="P29" s="16">
        <v>63.5</v>
      </c>
      <c r="Y29" s="23">
        <v>0.022</v>
      </c>
      <c r="Z29" s="50">
        <v>26.15959265513073</v>
      </c>
    </row>
    <row r="30" spans="1:26" ht="12.75">
      <c r="A30" s="18">
        <v>37054</v>
      </c>
      <c r="B30" s="45">
        <v>163</v>
      </c>
      <c r="C30" s="19">
        <v>0.540509284</v>
      </c>
      <c r="D30" s="58">
        <v>0.540509284</v>
      </c>
      <c r="E30" s="21">
        <v>203</v>
      </c>
      <c r="F30" s="22">
        <v>0</v>
      </c>
      <c r="G30" s="66">
        <v>38.97793434</v>
      </c>
      <c r="H30" s="66">
        <v>-76.91972675</v>
      </c>
      <c r="I30" s="49">
        <v>1055.3</v>
      </c>
      <c r="J30" s="16">
        <f t="shared" si="3"/>
        <v>1012.1999999999999</v>
      </c>
      <c r="K30" s="25">
        <f t="shared" si="0"/>
        <v>8.60959265513073</v>
      </c>
      <c r="L30" s="25">
        <f t="shared" si="1"/>
        <v>15.40959265513073</v>
      </c>
      <c r="M30" s="25">
        <f t="shared" si="2"/>
        <v>36.90959265513073</v>
      </c>
      <c r="N30" s="50">
        <f t="shared" si="4"/>
        <v>26.15959265513073</v>
      </c>
      <c r="O30" s="16">
        <v>28.2</v>
      </c>
      <c r="P30" s="16">
        <v>63.8</v>
      </c>
      <c r="Y30" s="23">
        <v>0.022</v>
      </c>
      <c r="Z30" s="50">
        <v>26.15959265513073</v>
      </c>
    </row>
    <row r="31" spans="1:26" ht="12.75">
      <c r="A31" s="18">
        <v>37054</v>
      </c>
      <c r="B31" s="45">
        <v>163</v>
      </c>
      <c r="C31" s="19">
        <v>0.540624976</v>
      </c>
      <c r="D31" s="58">
        <v>0.540624976</v>
      </c>
      <c r="E31" s="21">
        <v>213</v>
      </c>
      <c r="F31" s="22">
        <v>0</v>
      </c>
      <c r="G31" s="66">
        <v>38.97794828</v>
      </c>
      <c r="H31" s="66">
        <v>-76.9197337</v>
      </c>
      <c r="I31" s="49">
        <v>1055.4</v>
      </c>
      <c r="J31" s="16">
        <f t="shared" si="3"/>
        <v>1012.3000000000001</v>
      </c>
      <c r="K31" s="25">
        <f t="shared" si="0"/>
        <v>7.7892467545378645</v>
      </c>
      <c r="L31" s="25">
        <f t="shared" si="1"/>
        <v>14.589246754537864</v>
      </c>
      <c r="M31" s="25">
        <f t="shared" si="2"/>
        <v>36.08924675453787</v>
      </c>
      <c r="N31" s="50">
        <f t="shared" si="4"/>
        <v>25.339246754537868</v>
      </c>
      <c r="O31" s="16">
        <v>28.3</v>
      </c>
      <c r="P31" s="16">
        <v>63.8</v>
      </c>
      <c r="R31" s="65">
        <v>3.54E-05</v>
      </c>
      <c r="Y31" s="23">
        <v>0.024</v>
      </c>
      <c r="Z31" s="50">
        <v>25.339246754537868</v>
      </c>
    </row>
    <row r="32" spans="1:26" ht="12.75">
      <c r="A32" s="18">
        <v>37054</v>
      </c>
      <c r="B32" s="45">
        <v>163</v>
      </c>
      <c r="C32" s="19">
        <v>0.540740728</v>
      </c>
      <c r="D32" s="58">
        <v>0.540740728</v>
      </c>
      <c r="E32" s="21">
        <v>223</v>
      </c>
      <c r="F32" s="22">
        <v>0</v>
      </c>
      <c r="G32" s="66">
        <v>38.97796778</v>
      </c>
      <c r="H32" s="66">
        <v>-76.91974263</v>
      </c>
      <c r="I32" s="49">
        <v>1055.1</v>
      </c>
      <c r="J32" s="16">
        <f t="shared" si="3"/>
        <v>1011.9999999999999</v>
      </c>
      <c r="K32" s="25">
        <f t="shared" si="0"/>
        <v>10.250527621839085</v>
      </c>
      <c r="L32" s="25">
        <f t="shared" si="1"/>
        <v>17.050527621839084</v>
      </c>
      <c r="M32" s="25">
        <f t="shared" si="2"/>
        <v>38.55052762183908</v>
      </c>
      <c r="N32" s="50">
        <f t="shared" si="4"/>
        <v>27.80052762183908</v>
      </c>
      <c r="O32" s="16">
        <v>28.5</v>
      </c>
      <c r="P32" s="16">
        <v>63.8</v>
      </c>
      <c r="Y32" s="23">
        <v>0.026</v>
      </c>
      <c r="Z32" s="50">
        <v>27.80052762183908</v>
      </c>
    </row>
    <row r="33" spans="1:26" ht="12.75">
      <c r="A33" s="18">
        <v>37054</v>
      </c>
      <c r="B33" s="45">
        <v>163</v>
      </c>
      <c r="C33" s="19">
        <v>0.540856481</v>
      </c>
      <c r="D33" s="58">
        <v>0.540856481</v>
      </c>
      <c r="E33" s="21">
        <v>233</v>
      </c>
      <c r="F33" s="22">
        <v>0</v>
      </c>
      <c r="G33" s="66">
        <v>38.97798263</v>
      </c>
      <c r="H33" s="66">
        <v>-76.9197528</v>
      </c>
      <c r="I33" s="49">
        <v>1055.2</v>
      </c>
      <c r="J33" s="16">
        <f t="shared" si="3"/>
        <v>1012.1</v>
      </c>
      <c r="K33" s="25">
        <f t="shared" si="0"/>
        <v>9.43001960555786</v>
      </c>
      <c r="L33" s="25">
        <f t="shared" si="1"/>
        <v>16.23001960555786</v>
      </c>
      <c r="M33" s="25">
        <f t="shared" si="2"/>
        <v>37.73001960555786</v>
      </c>
      <c r="N33" s="50">
        <f t="shared" si="4"/>
        <v>26.980019605557857</v>
      </c>
      <c r="O33" s="16">
        <v>29</v>
      </c>
      <c r="P33" s="16">
        <v>63.9</v>
      </c>
      <c r="Y33" s="23">
        <v>0.025</v>
      </c>
      <c r="Z33" s="50">
        <v>26.980019605557857</v>
      </c>
    </row>
    <row r="34" spans="1:26" ht="12.75">
      <c r="A34" s="18">
        <v>37054</v>
      </c>
      <c r="B34" s="45">
        <v>163</v>
      </c>
      <c r="C34" s="19">
        <v>0.540972233</v>
      </c>
      <c r="D34" s="58">
        <v>0.540972233</v>
      </c>
      <c r="E34" s="21">
        <v>243</v>
      </c>
      <c r="F34" s="22">
        <v>0</v>
      </c>
      <c r="G34" s="66">
        <v>38.97799937</v>
      </c>
      <c r="H34" s="66">
        <v>-76.91978254</v>
      </c>
      <c r="I34" s="49">
        <v>1055.1</v>
      </c>
      <c r="J34" s="16">
        <f t="shared" si="3"/>
        <v>1011.9999999999999</v>
      </c>
      <c r="K34" s="25">
        <f t="shared" si="0"/>
        <v>10.250527621839085</v>
      </c>
      <c r="L34" s="25">
        <f t="shared" si="1"/>
        <v>17.050527621839084</v>
      </c>
      <c r="M34" s="25">
        <f t="shared" si="2"/>
        <v>38.55052762183908</v>
      </c>
      <c r="N34" s="50">
        <f t="shared" si="4"/>
        <v>27.80052762183908</v>
      </c>
      <c r="O34" s="16">
        <v>29.3</v>
      </c>
      <c r="P34" s="16">
        <v>63.7</v>
      </c>
      <c r="Y34" s="23">
        <v>0.025</v>
      </c>
      <c r="Z34" s="50">
        <v>27.80052762183908</v>
      </c>
    </row>
    <row r="35" spans="1:26" ht="12.75">
      <c r="A35" s="18">
        <v>37054</v>
      </c>
      <c r="B35" s="45">
        <v>163</v>
      </c>
      <c r="C35" s="19">
        <v>0.541087985</v>
      </c>
      <c r="D35" s="58">
        <v>0.541087985</v>
      </c>
      <c r="E35" s="21">
        <v>253</v>
      </c>
      <c r="F35" s="22">
        <v>0</v>
      </c>
      <c r="G35" s="66">
        <v>38.978017</v>
      </c>
      <c r="H35" s="66">
        <v>-76.91980089</v>
      </c>
      <c r="I35" s="49">
        <v>1055.4</v>
      </c>
      <c r="J35" s="16">
        <f t="shared" si="3"/>
        <v>1012.3000000000001</v>
      </c>
      <c r="K35" s="25">
        <f t="shared" si="0"/>
        <v>7.7892467545378645</v>
      </c>
      <c r="L35" s="25">
        <f t="shared" si="1"/>
        <v>14.589246754537864</v>
      </c>
      <c r="M35" s="25">
        <f t="shared" si="2"/>
        <v>36.08924675453787</v>
      </c>
      <c r="N35" s="50">
        <f t="shared" si="4"/>
        <v>25.339246754537868</v>
      </c>
      <c r="O35" s="16">
        <v>29.6</v>
      </c>
      <c r="P35" s="16">
        <v>63.5</v>
      </c>
      <c r="Y35" s="23">
        <v>0.025</v>
      </c>
      <c r="Z35" s="50">
        <v>25.339246754537868</v>
      </c>
    </row>
    <row r="36" spans="1:26" ht="12.75">
      <c r="A36" s="18">
        <v>37054</v>
      </c>
      <c r="B36" s="45">
        <v>163</v>
      </c>
      <c r="C36" s="19">
        <v>0.541203678</v>
      </c>
      <c r="D36" s="58">
        <v>0.541203678</v>
      </c>
      <c r="E36" s="21">
        <v>263</v>
      </c>
      <c r="F36" s="22">
        <v>0</v>
      </c>
      <c r="G36" s="66">
        <v>38.978017</v>
      </c>
      <c r="H36" s="66">
        <v>-76.91980813</v>
      </c>
      <c r="I36" s="49">
        <v>1055.4</v>
      </c>
      <c r="J36" s="16">
        <f t="shared" si="3"/>
        <v>1012.3000000000001</v>
      </c>
      <c r="K36" s="25">
        <f t="shared" si="0"/>
        <v>7.7892467545378645</v>
      </c>
      <c r="L36" s="25">
        <f t="shared" si="1"/>
        <v>14.589246754537864</v>
      </c>
      <c r="M36" s="25">
        <f t="shared" si="2"/>
        <v>36.08924675453787</v>
      </c>
      <c r="N36" s="50">
        <f t="shared" si="4"/>
        <v>25.339246754537868</v>
      </c>
      <c r="O36" s="16">
        <v>29.7</v>
      </c>
      <c r="P36" s="16">
        <v>62.9</v>
      </c>
      <c r="Y36" s="23">
        <v>0.024</v>
      </c>
      <c r="Z36" s="50">
        <v>25.339246754537868</v>
      </c>
    </row>
    <row r="37" spans="1:26" ht="12.75">
      <c r="A37" s="18">
        <v>37054</v>
      </c>
      <c r="B37" s="45">
        <v>163</v>
      </c>
      <c r="C37" s="19">
        <v>0.54131943</v>
      </c>
      <c r="D37" s="58">
        <v>0.54131943</v>
      </c>
      <c r="E37" s="21">
        <v>273</v>
      </c>
      <c r="F37" s="22">
        <v>0</v>
      </c>
      <c r="G37" s="66">
        <v>38.97802766</v>
      </c>
      <c r="H37" s="66">
        <v>-76.919811</v>
      </c>
      <c r="I37" s="49">
        <v>1055.5</v>
      </c>
      <c r="J37" s="16">
        <f t="shared" si="3"/>
        <v>1012.4</v>
      </c>
      <c r="K37" s="25">
        <f t="shared" si="0"/>
        <v>6.968981887767291</v>
      </c>
      <c r="L37" s="25">
        <f t="shared" si="1"/>
        <v>13.768981887767291</v>
      </c>
      <c r="M37" s="25">
        <f t="shared" si="2"/>
        <v>35.26898188776729</v>
      </c>
      <c r="N37" s="50">
        <f t="shared" si="4"/>
        <v>24.51898188776729</v>
      </c>
      <c r="O37" s="16">
        <v>29.8</v>
      </c>
      <c r="P37" s="16">
        <v>62.9</v>
      </c>
      <c r="R37" s="65">
        <v>3.6E-05</v>
      </c>
      <c r="Y37" s="23">
        <v>0.026</v>
      </c>
      <c r="Z37" s="50">
        <v>24.51898188776729</v>
      </c>
    </row>
    <row r="38" spans="1:26" ht="12.75">
      <c r="A38" s="18">
        <v>37054</v>
      </c>
      <c r="B38" s="45">
        <v>163</v>
      </c>
      <c r="C38" s="19">
        <v>0.541435182</v>
      </c>
      <c r="D38" s="58">
        <v>0.541435182</v>
      </c>
      <c r="E38" s="21">
        <v>283</v>
      </c>
      <c r="F38" s="22">
        <v>0</v>
      </c>
      <c r="G38" s="66">
        <v>38.97804542</v>
      </c>
      <c r="H38" s="66">
        <v>-76.91980993</v>
      </c>
      <c r="I38" s="49">
        <v>1055.3</v>
      </c>
      <c r="J38" s="16">
        <f t="shared" si="3"/>
        <v>1012.1999999999999</v>
      </c>
      <c r="K38" s="25">
        <f t="shared" si="0"/>
        <v>8.60959265513073</v>
      </c>
      <c r="L38" s="25">
        <f t="shared" si="1"/>
        <v>15.40959265513073</v>
      </c>
      <c r="M38" s="25">
        <f t="shared" si="2"/>
        <v>36.90959265513073</v>
      </c>
      <c r="N38" s="50">
        <f t="shared" si="4"/>
        <v>26.15959265513073</v>
      </c>
      <c r="O38" s="16">
        <v>29.8</v>
      </c>
      <c r="P38" s="16">
        <v>62.4</v>
      </c>
      <c r="Y38" s="23">
        <v>0.024</v>
      </c>
      <c r="Z38" s="50">
        <v>26.15959265513073</v>
      </c>
    </row>
    <row r="39" spans="1:26" ht="12.75">
      <c r="A39" s="18">
        <v>37054</v>
      </c>
      <c r="B39" s="45">
        <v>163</v>
      </c>
      <c r="C39" s="19">
        <v>0.541550934</v>
      </c>
      <c r="D39" s="58">
        <v>0.541550934</v>
      </c>
      <c r="E39" s="21">
        <v>293</v>
      </c>
      <c r="F39" s="22">
        <v>0</v>
      </c>
      <c r="G39" s="66">
        <v>38.97806049</v>
      </c>
      <c r="H39" s="66">
        <v>-76.9197982</v>
      </c>
      <c r="I39" s="49">
        <v>1055.2</v>
      </c>
      <c r="J39" s="16">
        <f t="shared" si="3"/>
        <v>1012.1</v>
      </c>
      <c r="K39" s="25">
        <f t="shared" si="0"/>
        <v>9.43001960555786</v>
      </c>
      <c r="L39" s="25">
        <f t="shared" si="1"/>
        <v>16.23001960555786</v>
      </c>
      <c r="M39" s="25">
        <f t="shared" si="2"/>
        <v>37.73001960555786</v>
      </c>
      <c r="N39" s="50">
        <f t="shared" si="4"/>
        <v>26.980019605557857</v>
      </c>
      <c r="O39" s="16">
        <v>29.8</v>
      </c>
      <c r="P39" s="16">
        <v>62.1</v>
      </c>
      <c r="Y39" s="23">
        <v>0.024</v>
      </c>
      <c r="Z39" s="50">
        <v>26.980019605557857</v>
      </c>
    </row>
    <row r="40" spans="1:26" ht="12.75">
      <c r="A40" s="18">
        <v>37054</v>
      </c>
      <c r="B40" s="45">
        <v>163</v>
      </c>
      <c r="C40" s="19">
        <v>0.541666687</v>
      </c>
      <c r="D40" s="58">
        <v>0.541666687</v>
      </c>
      <c r="E40" s="21">
        <v>303</v>
      </c>
      <c r="F40" s="22">
        <v>0</v>
      </c>
      <c r="G40" s="66">
        <v>38.97806535</v>
      </c>
      <c r="H40" s="66">
        <v>-76.91977861</v>
      </c>
      <c r="I40" s="49">
        <v>1055</v>
      </c>
      <c r="J40" s="16">
        <f t="shared" si="3"/>
        <v>1011.9</v>
      </c>
      <c r="K40" s="25">
        <f t="shared" si="0"/>
        <v>11.071116719991046</v>
      </c>
      <c r="L40" s="25">
        <f t="shared" si="1"/>
        <v>17.871116719991047</v>
      </c>
      <c r="M40" s="25">
        <f t="shared" si="2"/>
        <v>39.37111671999105</v>
      </c>
      <c r="N40" s="50">
        <f t="shared" si="4"/>
        <v>28.62111671999105</v>
      </c>
      <c r="O40" s="16">
        <v>29.8</v>
      </c>
      <c r="P40" s="16">
        <v>62.1</v>
      </c>
      <c r="Y40" s="23">
        <v>0.024</v>
      </c>
      <c r="Z40" s="50">
        <v>28.62111671999105</v>
      </c>
    </row>
    <row r="41" spans="1:26" ht="12.75">
      <c r="A41" s="18">
        <v>37054</v>
      </c>
      <c r="B41" s="45">
        <v>163</v>
      </c>
      <c r="C41" s="19">
        <v>0.541782379</v>
      </c>
      <c r="D41" s="58">
        <v>0.541782379</v>
      </c>
      <c r="E41" s="21">
        <v>313</v>
      </c>
      <c r="F41" s="22">
        <v>0</v>
      </c>
      <c r="G41" s="66">
        <v>38.97807016</v>
      </c>
      <c r="H41" s="66">
        <v>-76.91976417</v>
      </c>
      <c r="I41" s="49">
        <v>1055.4</v>
      </c>
      <c r="J41" s="16">
        <f t="shared" si="3"/>
        <v>1012.3000000000001</v>
      </c>
      <c r="K41" s="25">
        <f t="shared" si="0"/>
        <v>7.7892467545378645</v>
      </c>
      <c r="L41" s="25">
        <f t="shared" si="1"/>
        <v>14.589246754537864</v>
      </c>
      <c r="M41" s="25">
        <f t="shared" si="2"/>
        <v>36.08924675453787</v>
      </c>
      <c r="N41" s="50">
        <f t="shared" si="4"/>
        <v>25.339246754537868</v>
      </c>
      <c r="O41" s="16">
        <v>29.9</v>
      </c>
      <c r="P41" s="16">
        <v>62.3</v>
      </c>
      <c r="Y41" s="23">
        <v>0.024</v>
      </c>
      <c r="Z41" s="50">
        <v>25.339246754537868</v>
      </c>
    </row>
    <row r="42" spans="1:26" ht="12.75">
      <c r="A42" s="18">
        <v>37054</v>
      </c>
      <c r="B42" s="45">
        <v>163</v>
      </c>
      <c r="C42" s="19">
        <v>0.541898131</v>
      </c>
      <c r="D42" s="58">
        <v>0.541898131</v>
      </c>
      <c r="E42" s="21">
        <v>323</v>
      </c>
      <c r="F42" s="22">
        <v>0</v>
      </c>
      <c r="G42" s="66">
        <v>38.97804003</v>
      </c>
      <c r="H42" s="66">
        <v>-76.91976267</v>
      </c>
      <c r="I42" s="49">
        <v>1055.4</v>
      </c>
      <c r="J42" s="16">
        <f t="shared" si="3"/>
        <v>1012.3000000000001</v>
      </c>
      <c r="K42" s="25">
        <f t="shared" si="0"/>
        <v>7.7892467545378645</v>
      </c>
      <c r="L42" s="25">
        <f t="shared" si="1"/>
        <v>14.589246754537864</v>
      </c>
      <c r="M42" s="25">
        <f t="shared" si="2"/>
        <v>36.08924675453787</v>
      </c>
      <c r="N42" s="50">
        <f t="shared" si="4"/>
        <v>25.339246754537868</v>
      </c>
      <c r="O42" s="16">
        <v>29.8</v>
      </c>
      <c r="P42" s="16">
        <v>61.4</v>
      </c>
      <c r="Y42" s="23">
        <v>0.025</v>
      </c>
      <c r="Z42" s="50">
        <v>25.339246754537868</v>
      </c>
    </row>
    <row r="43" spans="1:26" ht="12.75">
      <c r="A43" s="18">
        <v>37054</v>
      </c>
      <c r="B43" s="45">
        <v>163</v>
      </c>
      <c r="C43" s="19">
        <v>0.542013884</v>
      </c>
      <c r="D43" s="58">
        <v>0.542013884</v>
      </c>
      <c r="E43" s="21">
        <v>333</v>
      </c>
      <c r="F43" s="22">
        <v>0</v>
      </c>
      <c r="G43" s="66">
        <v>38.97796869</v>
      </c>
      <c r="H43" s="66">
        <v>-76.91964239</v>
      </c>
      <c r="I43" s="49">
        <v>1055.4</v>
      </c>
      <c r="J43" s="16">
        <f t="shared" si="3"/>
        <v>1012.3000000000001</v>
      </c>
      <c r="K43" s="25">
        <f t="shared" si="0"/>
        <v>7.7892467545378645</v>
      </c>
      <c r="L43" s="25">
        <f t="shared" si="1"/>
        <v>14.589246754537864</v>
      </c>
      <c r="M43" s="25">
        <f t="shared" si="2"/>
        <v>36.08924675453787</v>
      </c>
      <c r="N43" s="50">
        <f t="shared" si="4"/>
        <v>25.339246754537868</v>
      </c>
      <c r="O43" s="16">
        <v>29.1</v>
      </c>
      <c r="P43" s="16">
        <v>61.6</v>
      </c>
      <c r="R43" s="65">
        <v>3.62E-05</v>
      </c>
      <c r="Y43" s="23">
        <v>0.024</v>
      </c>
      <c r="Z43" s="50">
        <v>25.339246754537868</v>
      </c>
    </row>
    <row r="44" spans="1:26" ht="12.75">
      <c r="A44" s="18">
        <v>37054</v>
      </c>
      <c r="B44" s="45">
        <v>163</v>
      </c>
      <c r="C44" s="19">
        <v>0.542129636</v>
      </c>
      <c r="D44" s="58">
        <v>0.542129636</v>
      </c>
      <c r="E44" s="21">
        <v>343</v>
      </c>
      <c r="F44" s="22">
        <v>0</v>
      </c>
      <c r="G44" s="66">
        <v>38.97782732</v>
      </c>
      <c r="H44" s="66">
        <v>-76.91927954</v>
      </c>
      <c r="I44" s="49">
        <v>1055.4</v>
      </c>
      <c r="J44" s="16">
        <f t="shared" si="3"/>
        <v>1012.3000000000001</v>
      </c>
      <c r="K44" s="25">
        <f t="shared" si="0"/>
        <v>7.7892467545378645</v>
      </c>
      <c r="L44" s="25">
        <f t="shared" si="1"/>
        <v>14.589246754537864</v>
      </c>
      <c r="M44" s="25">
        <f t="shared" si="2"/>
        <v>36.08924675453787</v>
      </c>
      <c r="N44" s="50">
        <f t="shared" si="4"/>
        <v>25.339246754537868</v>
      </c>
      <c r="O44" s="16">
        <v>28.8</v>
      </c>
      <c r="P44" s="16">
        <v>62.2</v>
      </c>
      <c r="Y44" s="23">
        <v>0.025</v>
      </c>
      <c r="Z44" s="50">
        <v>25.339246754537868</v>
      </c>
    </row>
    <row r="45" spans="1:26" ht="12.75">
      <c r="A45" s="18">
        <v>37054</v>
      </c>
      <c r="B45" s="45">
        <v>163</v>
      </c>
      <c r="C45" s="19">
        <v>0.542245388</v>
      </c>
      <c r="D45" s="58">
        <v>0.542245388</v>
      </c>
      <c r="E45" s="21">
        <v>353</v>
      </c>
      <c r="F45" s="22">
        <v>0</v>
      </c>
      <c r="G45" s="66">
        <v>38.97752307</v>
      </c>
      <c r="H45" s="66">
        <v>-76.91887615</v>
      </c>
      <c r="I45" s="49">
        <v>1055.5</v>
      </c>
      <c r="J45" s="16">
        <f t="shared" si="3"/>
        <v>1012.4</v>
      </c>
      <c r="K45" s="25">
        <f t="shared" si="0"/>
        <v>6.968981887767291</v>
      </c>
      <c r="L45" s="25">
        <f t="shared" si="1"/>
        <v>13.768981887767291</v>
      </c>
      <c r="M45" s="25">
        <f t="shared" si="2"/>
        <v>35.26898188776729</v>
      </c>
      <c r="N45" s="50">
        <f t="shared" si="4"/>
        <v>24.51898188776729</v>
      </c>
      <c r="O45" s="16">
        <v>28.9</v>
      </c>
      <c r="P45" s="16">
        <v>62.6</v>
      </c>
      <c r="Y45" s="23">
        <v>0.022</v>
      </c>
      <c r="Z45" s="50">
        <v>24.51898188776729</v>
      </c>
    </row>
    <row r="46" spans="1:26" ht="12.75">
      <c r="A46" s="18">
        <v>37054</v>
      </c>
      <c r="B46" s="45">
        <v>163</v>
      </c>
      <c r="C46" s="19">
        <v>0.54236114</v>
      </c>
      <c r="D46" s="58">
        <v>0.54236114</v>
      </c>
      <c r="E46" s="21">
        <v>363</v>
      </c>
      <c r="F46" s="22">
        <v>0</v>
      </c>
      <c r="G46" s="66">
        <v>38.97757447</v>
      </c>
      <c r="H46" s="66">
        <v>-76.91890414</v>
      </c>
      <c r="I46" s="49">
        <v>1055.7</v>
      </c>
      <c r="J46" s="16">
        <f t="shared" si="3"/>
        <v>1012.6</v>
      </c>
      <c r="K46" s="25">
        <f t="shared" si="0"/>
        <v>5.328695191667928</v>
      </c>
      <c r="L46" s="25">
        <f t="shared" si="1"/>
        <v>12.128695191667928</v>
      </c>
      <c r="M46" s="25">
        <f t="shared" si="2"/>
        <v>33.62869519166793</v>
      </c>
      <c r="N46" s="50">
        <f t="shared" si="4"/>
        <v>22.87869519166793</v>
      </c>
      <c r="O46" s="16">
        <v>27.4</v>
      </c>
      <c r="P46" s="16">
        <v>65.3</v>
      </c>
      <c r="Y46" s="23">
        <v>0.037</v>
      </c>
      <c r="Z46" s="50">
        <v>22.87869519166793</v>
      </c>
    </row>
    <row r="47" spans="1:26" ht="12.75">
      <c r="A47" s="18">
        <v>37054</v>
      </c>
      <c r="B47" s="45">
        <v>163</v>
      </c>
      <c r="C47" s="19">
        <v>0.542476833</v>
      </c>
      <c r="D47" s="58">
        <v>0.542476833</v>
      </c>
      <c r="E47" s="21">
        <v>373</v>
      </c>
      <c r="F47" s="22">
        <v>0</v>
      </c>
      <c r="G47" s="66">
        <v>38.97850402</v>
      </c>
      <c r="H47" s="66">
        <v>-76.91989628</v>
      </c>
      <c r="I47" s="49">
        <v>1056.3</v>
      </c>
      <c r="J47" s="16">
        <f t="shared" si="3"/>
        <v>1013.1999999999999</v>
      </c>
      <c r="K47" s="25">
        <f t="shared" si="0"/>
        <v>0.4097782513107329</v>
      </c>
      <c r="L47" s="25">
        <f t="shared" si="1"/>
        <v>7.209778251310733</v>
      </c>
      <c r="M47" s="25">
        <f t="shared" si="2"/>
        <v>28.709778251310734</v>
      </c>
      <c r="N47" s="50">
        <f t="shared" si="4"/>
        <v>17.959778251310734</v>
      </c>
      <c r="O47" s="16">
        <v>27.4</v>
      </c>
      <c r="P47" s="16">
        <v>66.1</v>
      </c>
      <c r="Y47" s="23">
        <v>0.036</v>
      </c>
      <c r="Z47" s="50">
        <v>17.959778251310734</v>
      </c>
    </row>
    <row r="48" spans="1:26" ht="12.75">
      <c r="A48" s="18">
        <v>37054</v>
      </c>
      <c r="B48" s="45">
        <v>163</v>
      </c>
      <c r="C48" s="19">
        <v>0.542592585</v>
      </c>
      <c r="D48" s="58">
        <v>0.542592585</v>
      </c>
      <c r="E48" s="21">
        <v>383</v>
      </c>
      <c r="F48" s="22">
        <v>0</v>
      </c>
      <c r="G48" s="66">
        <v>38.9805379</v>
      </c>
      <c r="H48" s="66">
        <v>-76.92219478</v>
      </c>
      <c r="I48" s="49">
        <v>1051.7</v>
      </c>
      <c r="J48" s="16">
        <f t="shared" si="3"/>
        <v>1008.6</v>
      </c>
      <c r="K48" s="25">
        <f t="shared" si="0"/>
        <v>38.19614903261596</v>
      </c>
      <c r="L48" s="25">
        <f t="shared" si="1"/>
        <v>44.99614903261596</v>
      </c>
      <c r="M48" s="25">
        <f t="shared" si="2"/>
        <v>66.49614903261596</v>
      </c>
      <c r="N48" s="50">
        <f t="shared" si="4"/>
        <v>55.74614903261596</v>
      </c>
      <c r="O48" s="16">
        <v>27.2</v>
      </c>
      <c r="P48" s="16">
        <v>66.8</v>
      </c>
      <c r="Q48" s="16">
        <v>21.2</v>
      </c>
      <c r="Y48" s="23">
        <v>0.035</v>
      </c>
      <c r="Z48" s="50">
        <v>55.74614903261596</v>
      </c>
    </row>
    <row r="49" spans="1:26" ht="12.75">
      <c r="A49" s="18">
        <v>37054</v>
      </c>
      <c r="B49" s="45">
        <v>163</v>
      </c>
      <c r="C49" s="19">
        <v>0.542708337</v>
      </c>
      <c r="D49" s="58">
        <v>0.542708337</v>
      </c>
      <c r="E49" s="21">
        <v>393</v>
      </c>
      <c r="F49" s="22">
        <v>0</v>
      </c>
      <c r="G49" s="66">
        <v>38.98335112</v>
      </c>
      <c r="H49" s="66">
        <v>-76.9254156</v>
      </c>
      <c r="I49" s="49">
        <v>1046.4</v>
      </c>
      <c r="J49" s="16">
        <f t="shared" si="3"/>
        <v>1003.3000000000001</v>
      </c>
      <c r="K49" s="25">
        <f t="shared" si="0"/>
        <v>81.94687628466119</v>
      </c>
      <c r="L49" s="25">
        <f t="shared" si="1"/>
        <v>88.74687628466118</v>
      </c>
      <c r="M49" s="25">
        <f t="shared" si="2"/>
        <v>110.24687628466118</v>
      </c>
      <c r="N49" s="50">
        <f t="shared" si="4"/>
        <v>99.49687628466118</v>
      </c>
      <c r="O49" s="16">
        <v>27</v>
      </c>
      <c r="P49" s="16">
        <v>68.8</v>
      </c>
      <c r="Q49" s="16">
        <v>20.1</v>
      </c>
      <c r="R49" s="65">
        <v>2.82E-05</v>
      </c>
      <c r="Y49" s="23">
        <v>0.035</v>
      </c>
      <c r="Z49" s="50">
        <v>99.49687628466118</v>
      </c>
    </row>
    <row r="50" spans="1:26" ht="12.75">
      <c r="A50" s="18">
        <v>37054</v>
      </c>
      <c r="B50" s="45">
        <v>163</v>
      </c>
      <c r="C50" s="19">
        <v>0.54282409</v>
      </c>
      <c r="D50" s="58">
        <v>0.54282409</v>
      </c>
      <c r="E50" s="21">
        <v>403</v>
      </c>
      <c r="F50" s="22">
        <v>0</v>
      </c>
      <c r="G50" s="66">
        <v>38.98655001</v>
      </c>
      <c r="H50" s="66">
        <v>-76.92890484</v>
      </c>
      <c r="I50" s="49">
        <v>1041.7</v>
      </c>
      <c r="J50" s="16">
        <f t="shared" si="3"/>
        <v>998.6</v>
      </c>
      <c r="K50" s="25">
        <f t="shared" si="0"/>
        <v>120.93847742100273</v>
      </c>
      <c r="L50" s="25">
        <f t="shared" si="1"/>
        <v>127.73847742100273</v>
      </c>
      <c r="M50" s="25">
        <f t="shared" si="2"/>
        <v>149.23847742100273</v>
      </c>
      <c r="N50" s="50">
        <f t="shared" si="4"/>
        <v>138.48847742100273</v>
      </c>
      <c r="O50" s="16">
        <v>26.8</v>
      </c>
      <c r="P50" s="16">
        <v>68</v>
      </c>
      <c r="Q50" s="16">
        <v>33.1</v>
      </c>
      <c r="Y50" s="23">
        <v>0.035</v>
      </c>
      <c r="Z50" s="50">
        <v>138.48847742100273</v>
      </c>
    </row>
    <row r="51" spans="1:26" ht="12.75">
      <c r="A51" s="18">
        <v>37054</v>
      </c>
      <c r="B51" s="45">
        <v>163</v>
      </c>
      <c r="C51" s="19">
        <v>0.542939842</v>
      </c>
      <c r="D51" s="58">
        <v>0.542939842</v>
      </c>
      <c r="E51" s="21">
        <v>413</v>
      </c>
      <c r="F51" s="22">
        <v>0</v>
      </c>
      <c r="G51" s="66">
        <v>38.9901899</v>
      </c>
      <c r="H51" s="66">
        <v>-76.93235283</v>
      </c>
      <c r="I51" s="49">
        <v>1036.1</v>
      </c>
      <c r="J51" s="16">
        <f t="shared" si="3"/>
        <v>992.9999999999999</v>
      </c>
      <c r="K51" s="25">
        <f t="shared" si="0"/>
        <v>167.63686086810642</v>
      </c>
      <c r="L51" s="25">
        <f t="shared" si="1"/>
        <v>174.43686086810644</v>
      </c>
      <c r="M51" s="25">
        <f t="shared" si="2"/>
        <v>195.93686086810644</v>
      </c>
      <c r="N51" s="50">
        <f t="shared" si="4"/>
        <v>185.18686086810644</v>
      </c>
      <c r="O51" s="16">
        <v>26.4</v>
      </c>
      <c r="P51" s="16">
        <v>68.2</v>
      </c>
      <c r="Q51" s="16">
        <v>31</v>
      </c>
      <c r="Y51" s="23">
        <v>0.035</v>
      </c>
      <c r="Z51" s="50">
        <v>185.18686086810644</v>
      </c>
    </row>
    <row r="52" spans="1:26" ht="12.75">
      <c r="A52" s="18">
        <v>37054</v>
      </c>
      <c r="B52" s="45">
        <v>163</v>
      </c>
      <c r="C52" s="19">
        <v>0.543055534</v>
      </c>
      <c r="D52" s="58">
        <v>0.543055534</v>
      </c>
      <c r="E52" s="21">
        <v>423</v>
      </c>
      <c r="F52" s="22">
        <v>0</v>
      </c>
      <c r="G52" s="66">
        <v>38.99390457</v>
      </c>
      <c r="H52" s="66">
        <v>-76.93595012</v>
      </c>
      <c r="I52" s="49">
        <v>1030.2</v>
      </c>
      <c r="J52" s="16">
        <f t="shared" si="3"/>
        <v>987.1</v>
      </c>
      <c r="K52" s="25">
        <f t="shared" si="0"/>
        <v>217.12270308617795</v>
      </c>
      <c r="L52" s="25">
        <f t="shared" si="1"/>
        <v>223.92270308617796</v>
      </c>
      <c r="M52" s="25">
        <f t="shared" si="2"/>
        <v>245.42270308617796</v>
      </c>
      <c r="N52" s="50">
        <f t="shared" si="4"/>
        <v>234.67270308617796</v>
      </c>
      <c r="O52" s="16">
        <v>25.9</v>
      </c>
      <c r="P52" s="16">
        <v>68.4</v>
      </c>
      <c r="Q52" s="16">
        <v>38.3</v>
      </c>
      <c r="Y52" s="23">
        <v>0.036</v>
      </c>
      <c r="Z52" s="50">
        <v>234.67270308617796</v>
      </c>
    </row>
    <row r="53" spans="1:26" ht="12.75">
      <c r="A53" s="18">
        <v>37054</v>
      </c>
      <c r="B53" s="45">
        <v>163</v>
      </c>
      <c r="C53" s="19">
        <v>0.543171287</v>
      </c>
      <c r="D53" s="58">
        <v>0.543171287</v>
      </c>
      <c r="E53" s="21">
        <v>433</v>
      </c>
      <c r="F53" s="22">
        <v>0</v>
      </c>
      <c r="G53" s="66">
        <v>38.99751905</v>
      </c>
      <c r="H53" s="66">
        <v>-76.93982287</v>
      </c>
      <c r="I53" s="49">
        <v>1027.6</v>
      </c>
      <c r="J53" s="16">
        <f t="shared" si="3"/>
        <v>984.4999999999999</v>
      </c>
      <c r="K53" s="25">
        <f t="shared" si="0"/>
        <v>239.0239874061708</v>
      </c>
      <c r="L53" s="25">
        <f t="shared" si="1"/>
        <v>245.8239874061708</v>
      </c>
      <c r="M53" s="25">
        <f t="shared" si="2"/>
        <v>267.3239874061708</v>
      </c>
      <c r="N53" s="50">
        <f t="shared" si="4"/>
        <v>256.5739874061708</v>
      </c>
      <c r="O53" s="16">
        <v>25.8</v>
      </c>
      <c r="P53" s="16">
        <v>67.8</v>
      </c>
      <c r="Q53" s="16">
        <v>40.1</v>
      </c>
      <c r="Y53" s="23">
        <v>0.035</v>
      </c>
      <c r="Z53" s="50">
        <v>256.5739874061708</v>
      </c>
    </row>
    <row r="54" spans="1:26" ht="12.75">
      <c r="A54" s="18">
        <v>37054</v>
      </c>
      <c r="B54" s="45">
        <v>163</v>
      </c>
      <c r="C54" s="19">
        <v>0.543287039</v>
      </c>
      <c r="D54" s="58">
        <v>0.543287039</v>
      </c>
      <c r="E54" s="21">
        <v>443</v>
      </c>
      <c r="F54" s="22">
        <v>0</v>
      </c>
      <c r="G54" s="66">
        <v>38.99886614</v>
      </c>
      <c r="H54" s="66">
        <v>-76.94502679</v>
      </c>
      <c r="I54" s="49">
        <v>1023.6</v>
      </c>
      <c r="J54" s="16">
        <f t="shared" si="3"/>
        <v>980.5</v>
      </c>
      <c r="K54" s="25">
        <f t="shared" si="0"/>
        <v>272.8314697141463</v>
      </c>
      <c r="L54" s="25">
        <f t="shared" si="1"/>
        <v>279.6314697141463</v>
      </c>
      <c r="M54" s="25">
        <f t="shared" si="2"/>
        <v>301.1314697141463</v>
      </c>
      <c r="N54" s="50">
        <f t="shared" si="4"/>
        <v>290.3814697141463</v>
      </c>
      <c r="O54" s="16">
        <v>25.5</v>
      </c>
      <c r="P54" s="16">
        <v>68.5</v>
      </c>
      <c r="Q54" s="16">
        <v>46.6</v>
      </c>
      <c r="Y54" s="23">
        <v>0.035</v>
      </c>
      <c r="Z54" s="50">
        <v>290.3814697141463</v>
      </c>
    </row>
    <row r="55" spans="1:26" ht="12.75">
      <c r="A55" s="18">
        <v>37054</v>
      </c>
      <c r="B55" s="45">
        <v>163</v>
      </c>
      <c r="C55" s="19">
        <v>0.543402791</v>
      </c>
      <c r="D55" s="58">
        <v>0.543402791</v>
      </c>
      <c r="E55" s="21">
        <v>453</v>
      </c>
      <c r="F55" s="22">
        <v>0</v>
      </c>
      <c r="G55" s="66">
        <v>38.99755789</v>
      </c>
      <c r="H55" s="66">
        <v>-76.95020282</v>
      </c>
      <c r="I55" s="49">
        <v>1023.4</v>
      </c>
      <c r="J55" s="16">
        <f t="shared" si="3"/>
        <v>980.3</v>
      </c>
      <c r="K55" s="25">
        <f t="shared" si="0"/>
        <v>274.5254622479679</v>
      </c>
      <c r="L55" s="25">
        <f t="shared" si="1"/>
        <v>281.3254622479679</v>
      </c>
      <c r="M55" s="25">
        <f t="shared" si="2"/>
        <v>302.8254622479679</v>
      </c>
      <c r="N55" s="50">
        <f t="shared" si="4"/>
        <v>292.0754622479679</v>
      </c>
      <c r="O55" s="16">
        <v>25.5</v>
      </c>
      <c r="P55" s="16">
        <v>69</v>
      </c>
      <c r="Q55" s="16">
        <v>51.6</v>
      </c>
      <c r="R55" s="65">
        <v>1.63E-05</v>
      </c>
      <c r="Y55" s="23">
        <v>0.035</v>
      </c>
      <c r="Z55" s="50">
        <v>292.0754622479679</v>
      </c>
    </row>
    <row r="56" spans="1:26" ht="12.75">
      <c r="A56" s="18">
        <v>37054</v>
      </c>
      <c r="B56" s="45">
        <v>163</v>
      </c>
      <c r="C56" s="19">
        <v>0.543518543</v>
      </c>
      <c r="D56" s="58">
        <v>0.543518543</v>
      </c>
      <c r="E56" s="21">
        <v>463</v>
      </c>
      <c r="F56" s="22">
        <v>0</v>
      </c>
      <c r="G56" s="66">
        <v>38.9937122</v>
      </c>
      <c r="H56" s="66">
        <v>-76.95355365</v>
      </c>
      <c r="I56" s="49">
        <v>1020</v>
      </c>
      <c r="J56" s="16">
        <f t="shared" si="3"/>
        <v>976.9</v>
      </c>
      <c r="K56" s="25">
        <f t="shared" si="0"/>
        <v>303.3763339683908</v>
      </c>
      <c r="L56" s="25">
        <f t="shared" si="1"/>
        <v>310.1763339683908</v>
      </c>
      <c r="M56" s="25">
        <f t="shared" si="2"/>
        <v>331.6763339683908</v>
      </c>
      <c r="N56" s="50">
        <f t="shared" si="4"/>
        <v>320.9263339683908</v>
      </c>
      <c r="O56" s="16">
        <v>25.4</v>
      </c>
      <c r="P56" s="16">
        <v>69.9</v>
      </c>
      <c r="Q56" s="16">
        <v>55.1</v>
      </c>
      <c r="Y56" s="23">
        <v>0.034</v>
      </c>
      <c r="Z56" s="50">
        <v>320.9263339683908</v>
      </c>
    </row>
    <row r="57" spans="1:26" ht="12.75">
      <c r="A57" s="18">
        <v>37054</v>
      </c>
      <c r="B57" s="45">
        <v>163</v>
      </c>
      <c r="C57" s="19">
        <v>0.543634236</v>
      </c>
      <c r="D57" s="58">
        <v>0.543634236</v>
      </c>
      <c r="E57" s="21">
        <v>473</v>
      </c>
      <c r="F57" s="22">
        <v>0</v>
      </c>
      <c r="G57" s="66">
        <v>38.98854393</v>
      </c>
      <c r="H57" s="66">
        <v>-76.95367368</v>
      </c>
      <c r="I57" s="49">
        <v>1017.2</v>
      </c>
      <c r="J57" s="16">
        <f t="shared" si="3"/>
        <v>974.1</v>
      </c>
      <c r="K57" s="25">
        <f t="shared" si="0"/>
        <v>327.21137221025157</v>
      </c>
      <c r="L57" s="25">
        <f t="shared" si="1"/>
        <v>334.0113722102516</v>
      </c>
      <c r="M57" s="25">
        <f t="shared" si="2"/>
        <v>355.5113722102516</v>
      </c>
      <c r="N57" s="50">
        <f t="shared" si="4"/>
        <v>344.7613722102516</v>
      </c>
      <c r="O57" s="16">
        <v>25.3</v>
      </c>
      <c r="P57" s="16">
        <v>69.8</v>
      </c>
      <c r="Q57" s="16">
        <v>51.6</v>
      </c>
      <c r="Y57" s="23">
        <v>0.037</v>
      </c>
      <c r="Z57" s="50">
        <v>344.7613722102516</v>
      </c>
    </row>
    <row r="58" spans="1:26" ht="12.75">
      <c r="A58" s="18">
        <v>37054</v>
      </c>
      <c r="B58" s="45">
        <v>163</v>
      </c>
      <c r="C58" s="19">
        <v>0.543749988</v>
      </c>
      <c r="D58" s="58">
        <v>0.543749988</v>
      </c>
      <c r="E58" s="21">
        <v>483</v>
      </c>
      <c r="F58" s="22">
        <v>0</v>
      </c>
      <c r="G58" s="66">
        <v>38.98354237</v>
      </c>
      <c r="H58" s="66">
        <v>-76.9509803</v>
      </c>
      <c r="I58" s="49">
        <v>1015.8</v>
      </c>
      <c r="J58" s="16">
        <f t="shared" si="3"/>
        <v>972.6999999999999</v>
      </c>
      <c r="K58" s="25">
        <f t="shared" si="0"/>
        <v>339.15459588483003</v>
      </c>
      <c r="L58" s="25">
        <f t="shared" si="1"/>
        <v>345.95459588483004</v>
      </c>
      <c r="M58" s="25">
        <f t="shared" si="2"/>
        <v>367.45459588483004</v>
      </c>
      <c r="N58" s="50">
        <f t="shared" si="4"/>
        <v>356.70459588483004</v>
      </c>
      <c r="O58" s="16">
        <v>25.3</v>
      </c>
      <c r="P58" s="16">
        <v>69.4</v>
      </c>
      <c r="Q58" s="16">
        <v>57.6</v>
      </c>
      <c r="Y58" s="23">
        <v>0.035</v>
      </c>
      <c r="Z58" s="50">
        <v>356.70459588483004</v>
      </c>
    </row>
    <row r="59" spans="1:26" ht="12.75">
      <c r="A59" s="18">
        <v>37054</v>
      </c>
      <c r="B59" s="45">
        <v>163</v>
      </c>
      <c r="C59" s="19">
        <v>0.54386574</v>
      </c>
      <c r="D59" s="58">
        <v>0.54386574</v>
      </c>
      <c r="E59" s="21">
        <v>493</v>
      </c>
      <c r="F59" s="22">
        <v>0</v>
      </c>
      <c r="G59" s="66">
        <v>38.9789995</v>
      </c>
      <c r="H59" s="66">
        <v>-76.94664672</v>
      </c>
      <c r="I59" s="49">
        <v>1013.2</v>
      </c>
      <c r="J59" s="16">
        <f t="shared" si="3"/>
        <v>970.1</v>
      </c>
      <c r="K59" s="25">
        <f t="shared" si="0"/>
        <v>361.3805444708462</v>
      </c>
      <c r="L59" s="25">
        <f t="shared" si="1"/>
        <v>368.1805444708462</v>
      </c>
      <c r="M59" s="25">
        <f t="shared" si="2"/>
        <v>389.6805444708462</v>
      </c>
      <c r="N59" s="50">
        <f t="shared" si="4"/>
        <v>378.9305444708462</v>
      </c>
      <c r="O59" s="16">
        <v>25.1</v>
      </c>
      <c r="P59" s="16">
        <v>70</v>
      </c>
      <c r="Q59" s="16">
        <v>58.5</v>
      </c>
      <c r="Y59" s="23">
        <v>0.034</v>
      </c>
      <c r="Z59" s="50">
        <v>378.9305444708462</v>
      </c>
    </row>
    <row r="60" spans="1:26" ht="12.75">
      <c r="A60" s="18">
        <v>37054</v>
      </c>
      <c r="B60" s="45">
        <v>163</v>
      </c>
      <c r="C60" s="19">
        <v>0.543981493</v>
      </c>
      <c r="D60" s="58">
        <v>0.543981493</v>
      </c>
      <c r="E60" s="21">
        <v>503</v>
      </c>
      <c r="F60" s="22">
        <v>0</v>
      </c>
      <c r="G60" s="66">
        <v>38.97465141</v>
      </c>
      <c r="H60" s="66">
        <v>-76.94185214</v>
      </c>
      <c r="I60" s="49">
        <v>1012.5</v>
      </c>
      <c r="J60" s="16">
        <f t="shared" si="3"/>
        <v>969.4</v>
      </c>
      <c r="K60" s="25">
        <f t="shared" si="0"/>
        <v>367.37463182613794</v>
      </c>
      <c r="L60" s="25">
        <f t="shared" si="1"/>
        <v>374.17463182613795</v>
      </c>
      <c r="M60" s="25">
        <f t="shared" si="2"/>
        <v>395.67463182613795</v>
      </c>
      <c r="N60" s="50">
        <f t="shared" si="4"/>
        <v>384.92463182613795</v>
      </c>
      <c r="O60" s="16">
        <v>25.1</v>
      </c>
      <c r="P60" s="16">
        <v>70.4</v>
      </c>
      <c r="Q60" s="16">
        <v>64.5</v>
      </c>
      <c r="Y60" s="23">
        <v>0.034</v>
      </c>
      <c r="Z60" s="50">
        <v>384.92463182613795</v>
      </c>
    </row>
    <row r="61" spans="1:26" ht="12.75">
      <c r="A61" s="18">
        <v>37054</v>
      </c>
      <c r="B61" s="45">
        <v>163</v>
      </c>
      <c r="C61" s="19">
        <v>0.544097245</v>
      </c>
      <c r="D61" s="58">
        <v>0.544097245</v>
      </c>
      <c r="E61" s="21">
        <v>513</v>
      </c>
      <c r="F61" s="22">
        <v>0</v>
      </c>
      <c r="G61" s="66">
        <v>38.97030854</v>
      </c>
      <c r="H61" s="66">
        <v>-76.93664543</v>
      </c>
      <c r="I61" s="49">
        <v>1011.9</v>
      </c>
      <c r="J61" s="16">
        <f t="shared" si="3"/>
        <v>968.8</v>
      </c>
      <c r="K61" s="25">
        <f t="shared" si="0"/>
        <v>372.5158669745805</v>
      </c>
      <c r="L61" s="25">
        <f t="shared" si="1"/>
        <v>379.3158669745805</v>
      </c>
      <c r="M61" s="25">
        <f t="shared" si="2"/>
        <v>400.8158669745805</v>
      </c>
      <c r="N61" s="50">
        <f t="shared" si="4"/>
        <v>390.0658669745805</v>
      </c>
      <c r="O61" s="16">
        <v>25.1</v>
      </c>
      <c r="P61" s="16">
        <v>69.5</v>
      </c>
      <c r="Q61" s="16">
        <v>60</v>
      </c>
      <c r="R61" s="65">
        <v>1.72E-05</v>
      </c>
      <c r="Y61" s="23">
        <v>0.035</v>
      </c>
      <c r="Z61" s="50">
        <v>390.0658669745805</v>
      </c>
    </row>
    <row r="62" spans="1:26" ht="12.75">
      <c r="A62" s="18">
        <v>37054</v>
      </c>
      <c r="B62" s="45">
        <v>163</v>
      </c>
      <c r="C62" s="19">
        <v>0.544212937</v>
      </c>
      <c r="D62" s="58">
        <v>0.544212937</v>
      </c>
      <c r="E62" s="21">
        <v>523</v>
      </c>
      <c r="F62" s="22">
        <v>0</v>
      </c>
      <c r="G62" s="66">
        <v>38.96584902</v>
      </c>
      <c r="H62" s="66">
        <v>-76.9312815</v>
      </c>
      <c r="I62" s="49">
        <v>1010.8</v>
      </c>
      <c r="J62" s="16">
        <f t="shared" si="3"/>
        <v>967.6999999999999</v>
      </c>
      <c r="K62" s="25">
        <f t="shared" si="0"/>
        <v>381.949739932639</v>
      </c>
      <c r="L62" s="25">
        <f t="shared" si="1"/>
        <v>388.749739932639</v>
      </c>
      <c r="M62" s="25">
        <f t="shared" si="2"/>
        <v>410.249739932639</v>
      </c>
      <c r="N62" s="50">
        <f t="shared" si="4"/>
        <v>399.499739932639</v>
      </c>
      <c r="O62" s="16">
        <v>25</v>
      </c>
      <c r="P62" s="16">
        <v>69.7</v>
      </c>
      <c r="Q62" s="16">
        <v>63.9</v>
      </c>
      <c r="Y62" s="23">
        <v>0.034</v>
      </c>
      <c r="Z62" s="50">
        <v>399.499739932639</v>
      </c>
    </row>
    <row r="63" spans="1:26" ht="12.75">
      <c r="A63" s="18">
        <v>37054</v>
      </c>
      <c r="B63" s="45">
        <v>163</v>
      </c>
      <c r="C63" s="19">
        <v>0.54432869</v>
      </c>
      <c r="D63" s="58">
        <v>0.54432869</v>
      </c>
      <c r="E63" s="21">
        <v>533</v>
      </c>
      <c r="F63" s="22">
        <v>0</v>
      </c>
      <c r="G63" s="66">
        <v>38.96158122</v>
      </c>
      <c r="H63" s="66">
        <v>-76.92562971</v>
      </c>
      <c r="I63" s="49">
        <v>1010.5</v>
      </c>
      <c r="J63" s="16">
        <f t="shared" si="3"/>
        <v>967.4</v>
      </c>
      <c r="K63" s="25">
        <f t="shared" si="0"/>
        <v>384.524475534477</v>
      </c>
      <c r="L63" s="25">
        <f t="shared" si="1"/>
        <v>391.324475534477</v>
      </c>
      <c r="M63" s="25">
        <f t="shared" si="2"/>
        <v>412.824475534477</v>
      </c>
      <c r="N63" s="50">
        <f t="shared" si="4"/>
        <v>402.074475534477</v>
      </c>
      <c r="O63" s="16">
        <v>24.6</v>
      </c>
      <c r="P63" s="16">
        <v>69.8</v>
      </c>
      <c r="Q63" s="16">
        <v>60.1</v>
      </c>
      <c r="Y63" s="23">
        <v>0.036</v>
      </c>
      <c r="Z63" s="50">
        <v>402.074475534477</v>
      </c>
    </row>
    <row r="64" spans="1:26" ht="12.75">
      <c r="A64" s="18">
        <v>37054</v>
      </c>
      <c r="B64" s="45">
        <v>163</v>
      </c>
      <c r="C64" s="19">
        <v>0.544444442</v>
      </c>
      <c r="D64" s="58">
        <v>0.544444442</v>
      </c>
      <c r="E64" s="21">
        <v>543</v>
      </c>
      <c r="F64" s="22">
        <v>0</v>
      </c>
      <c r="G64" s="66">
        <v>38.95874297</v>
      </c>
      <c r="H64" s="66">
        <v>-76.91878064</v>
      </c>
      <c r="I64" s="49">
        <v>1010.5</v>
      </c>
      <c r="J64" s="16">
        <f t="shared" si="3"/>
        <v>967.4</v>
      </c>
      <c r="K64" s="25">
        <f t="shared" si="0"/>
        <v>384.524475534477</v>
      </c>
      <c r="L64" s="25">
        <f t="shared" si="1"/>
        <v>391.324475534477</v>
      </c>
      <c r="M64" s="25">
        <f t="shared" si="2"/>
        <v>412.824475534477</v>
      </c>
      <c r="N64" s="50">
        <f t="shared" si="4"/>
        <v>402.074475534477</v>
      </c>
      <c r="O64" s="16">
        <v>24.7</v>
      </c>
      <c r="P64" s="16">
        <v>70.3</v>
      </c>
      <c r="Q64" s="16">
        <v>65.9</v>
      </c>
      <c r="Y64" s="23">
        <v>0.036</v>
      </c>
      <c r="Z64" s="50">
        <v>402.074475534477</v>
      </c>
    </row>
    <row r="65" spans="1:26" ht="12.75">
      <c r="A65" s="18">
        <v>37054</v>
      </c>
      <c r="B65" s="45">
        <v>163</v>
      </c>
      <c r="C65" s="19">
        <v>0.544560194</v>
      </c>
      <c r="D65" s="58">
        <v>0.544560194</v>
      </c>
      <c r="E65" s="21">
        <v>553</v>
      </c>
      <c r="F65" s="22">
        <v>0</v>
      </c>
      <c r="G65" s="66">
        <v>38.9602316</v>
      </c>
      <c r="H65" s="66">
        <v>-76.91110609</v>
      </c>
      <c r="I65" s="49">
        <v>1010.3</v>
      </c>
      <c r="J65" s="16">
        <f t="shared" si="3"/>
        <v>967.1999999999999</v>
      </c>
      <c r="K65" s="25">
        <f t="shared" si="0"/>
        <v>386.24140955734185</v>
      </c>
      <c r="L65" s="25">
        <f t="shared" si="1"/>
        <v>393.04140955734186</v>
      </c>
      <c r="M65" s="25">
        <f t="shared" si="2"/>
        <v>414.54140955734186</v>
      </c>
      <c r="N65" s="50">
        <f t="shared" si="4"/>
        <v>403.79140955734186</v>
      </c>
      <c r="O65" s="16">
        <v>24.5</v>
      </c>
      <c r="P65" s="16">
        <v>71.6</v>
      </c>
      <c r="Q65" s="16">
        <v>62</v>
      </c>
      <c r="Y65" s="23">
        <v>0.035</v>
      </c>
      <c r="Z65" s="50">
        <v>403.79140955734186</v>
      </c>
    </row>
    <row r="66" spans="1:26" ht="12.75">
      <c r="A66" s="18">
        <v>37054</v>
      </c>
      <c r="B66" s="45">
        <v>163</v>
      </c>
      <c r="C66" s="19">
        <v>0.544675946</v>
      </c>
      <c r="D66" s="58">
        <v>0.544675946</v>
      </c>
      <c r="E66" s="21">
        <v>563</v>
      </c>
      <c r="F66" s="22">
        <v>0</v>
      </c>
      <c r="G66" s="66">
        <v>38.96540314</v>
      </c>
      <c r="H66" s="66">
        <v>-76.9072342</v>
      </c>
      <c r="I66" s="49">
        <v>1011</v>
      </c>
      <c r="J66" s="16">
        <f t="shared" si="3"/>
        <v>967.9</v>
      </c>
      <c r="K66" s="25">
        <f t="shared" si="0"/>
        <v>380.2336929391374</v>
      </c>
      <c r="L66" s="25">
        <f t="shared" si="1"/>
        <v>387.03369293913744</v>
      </c>
      <c r="M66" s="25">
        <f t="shared" si="2"/>
        <v>408.53369293913744</v>
      </c>
      <c r="N66" s="50">
        <f t="shared" si="4"/>
        <v>397.78369293913744</v>
      </c>
      <c r="O66" s="16">
        <v>24.3</v>
      </c>
      <c r="P66" s="16">
        <v>72.4</v>
      </c>
      <c r="Q66" s="16">
        <v>65.9</v>
      </c>
      <c r="S66" s="51">
        <v>2.792</v>
      </c>
      <c r="Y66" s="23">
        <v>0.034</v>
      </c>
      <c r="Z66" s="50">
        <v>397.78369293913744</v>
      </c>
    </row>
    <row r="67" spans="1:26" ht="12.75">
      <c r="A67" s="18">
        <v>37054</v>
      </c>
      <c r="B67" s="45">
        <v>163</v>
      </c>
      <c r="C67" s="19">
        <v>0.544791639</v>
      </c>
      <c r="D67" s="58">
        <v>0.544791639</v>
      </c>
      <c r="E67" s="21">
        <v>573</v>
      </c>
      <c r="F67" s="22">
        <v>0</v>
      </c>
      <c r="G67" s="66">
        <v>38.97049998</v>
      </c>
      <c r="H67" s="66">
        <v>-76.91021723</v>
      </c>
      <c r="I67" s="49">
        <v>1012.7</v>
      </c>
      <c r="J67" s="16">
        <f t="shared" si="3"/>
        <v>969.6</v>
      </c>
      <c r="K67" s="25">
        <f t="shared" si="0"/>
        <v>365.6615938887572</v>
      </c>
      <c r="L67" s="25">
        <f t="shared" si="1"/>
        <v>372.4615938887572</v>
      </c>
      <c r="M67" s="25">
        <f t="shared" si="2"/>
        <v>393.9615938887572</v>
      </c>
      <c r="N67" s="50">
        <f t="shared" si="4"/>
        <v>383.2115938887572</v>
      </c>
      <c r="O67" s="16">
        <v>24.3</v>
      </c>
      <c r="P67" s="16">
        <v>71.2</v>
      </c>
      <c r="Q67" s="16">
        <v>61</v>
      </c>
      <c r="R67" s="65">
        <v>2.06E-05</v>
      </c>
      <c r="S67" s="51">
        <v>3.545</v>
      </c>
      <c r="Y67" s="23">
        <v>0.035</v>
      </c>
      <c r="Z67" s="50">
        <v>383.2115938887572</v>
      </c>
    </row>
    <row r="68" spans="1:26" ht="12.75">
      <c r="A68" s="18">
        <v>37054</v>
      </c>
      <c r="B68" s="45">
        <v>163</v>
      </c>
      <c r="C68" s="19">
        <v>0.544907391</v>
      </c>
      <c r="D68" s="58">
        <v>0.544907391</v>
      </c>
      <c r="E68" s="21">
        <v>583</v>
      </c>
      <c r="F68" s="22">
        <v>0</v>
      </c>
      <c r="G68" s="66">
        <v>38.97477961</v>
      </c>
      <c r="H68" s="66">
        <v>-76.91515771</v>
      </c>
      <c r="I68" s="49">
        <v>1012.2</v>
      </c>
      <c r="J68" s="16">
        <f t="shared" si="3"/>
        <v>969.1</v>
      </c>
      <c r="K68" s="25">
        <f t="shared" si="0"/>
        <v>369.9448515129957</v>
      </c>
      <c r="L68" s="25">
        <f t="shared" si="1"/>
        <v>376.7448515129957</v>
      </c>
      <c r="M68" s="25">
        <f t="shared" si="2"/>
        <v>398.2448515129957</v>
      </c>
      <c r="N68" s="50">
        <f t="shared" si="4"/>
        <v>387.4948515129957</v>
      </c>
      <c r="O68" s="16">
        <v>23.4</v>
      </c>
      <c r="P68" s="16">
        <v>70.9</v>
      </c>
      <c r="Q68" s="16">
        <v>66.9</v>
      </c>
      <c r="S68" s="51">
        <v>3.406</v>
      </c>
      <c r="Y68" s="23">
        <v>0.036</v>
      </c>
      <c r="Z68" s="50">
        <v>387.4948515129957</v>
      </c>
    </row>
    <row r="69" spans="1:26" ht="12.75">
      <c r="A69" s="18">
        <v>37054</v>
      </c>
      <c r="B69" s="45">
        <v>163</v>
      </c>
      <c r="C69" s="19">
        <v>0.545023143</v>
      </c>
      <c r="D69" s="58">
        <v>0.545023143</v>
      </c>
      <c r="E69" s="21">
        <v>593</v>
      </c>
      <c r="F69" s="22">
        <v>0</v>
      </c>
      <c r="G69" s="66">
        <v>38.97897535</v>
      </c>
      <c r="H69" s="66">
        <v>-76.9203285</v>
      </c>
      <c r="I69" s="49">
        <v>1011.2</v>
      </c>
      <c r="J69" s="16">
        <f t="shared" si="3"/>
        <v>968.1</v>
      </c>
      <c r="K69" s="25">
        <f t="shared" si="0"/>
        <v>378.5180005008037</v>
      </c>
      <c r="L69" s="25">
        <f t="shared" si="1"/>
        <v>385.3180005008037</v>
      </c>
      <c r="M69" s="25">
        <f t="shared" si="2"/>
        <v>406.8180005008037</v>
      </c>
      <c r="N69" s="50">
        <f t="shared" si="4"/>
        <v>396.0680005008037</v>
      </c>
      <c r="O69" s="16">
        <v>23.1</v>
      </c>
      <c r="P69" s="16">
        <v>70.7</v>
      </c>
      <c r="Q69" s="16">
        <v>62.4</v>
      </c>
      <c r="S69" s="51">
        <v>3.486</v>
      </c>
      <c r="Y69" s="23">
        <v>0.035</v>
      </c>
      <c r="Z69" s="50">
        <v>396.0680005008037</v>
      </c>
    </row>
    <row r="70" spans="1:26" ht="12.75">
      <c r="A70" s="18">
        <v>37054</v>
      </c>
      <c r="B70" s="45">
        <v>163</v>
      </c>
      <c r="C70" s="19">
        <v>0.545138896</v>
      </c>
      <c r="D70" s="58">
        <v>0.545138896</v>
      </c>
      <c r="E70" s="21">
        <v>603</v>
      </c>
      <c r="F70" s="22">
        <v>0</v>
      </c>
      <c r="G70" s="66">
        <v>38.98289007</v>
      </c>
      <c r="H70" s="66">
        <v>-76.92566129</v>
      </c>
      <c r="I70" s="49">
        <v>1010.4</v>
      </c>
      <c r="J70" s="16">
        <f t="shared" si="3"/>
        <v>967.3</v>
      </c>
      <c r="K70" s="25">
        <f t="shared" si="0"/>
        <v>385.38289817151525</v>
      </c>
      <c r="L70" s="25">
        <f t="shared" si="1"/>
        <v>392.18289817151526</v>
      </c>
      <c r="M70" s="25">
        <f t="shared" si="2"/>
        <v>413.68289817151526</v>
      </c>
      <c r="N70" s="50">
        <f t="shared" si="4"/>
        <v>402.93289817151526</v>
      </c>
      <c r="O70" s="16">
        <v>25</v>
      </c>
      <c r="P70" s="16">
        <v>70.2</v>
      </c>
      <c r="Q70" s="16">
        <v>68.4</v>
      </c>
      <c r="S70" s="51">
        <v>3.739</v>
      </c>
      <c r="V70" s="51">
        <v>0.131</v>
      </c>
      <c r="Y70" s="23">
        <v>0.033</v>
      </c>
      <c r="Z70" s="50">
        <v>402.93289817151526</v>
      </c>
    </row>
    <row r="71" spans="1:26" ht="12.75">
      <c r="A71" s="18">
        <v>37054</v>
      </c>
      <c r="B71" s="45">
        <v>163</v>
      </c>
      <c r="C71" s="19">
        <v>0.545254648</v>
      </c>
      <c r="D71" s="58">
        <v>0.545254648</v>
      </c>
      <c r="E71" s="21">
        <v>613</v>
      </c>
      <c r="F71" s="22">
        <v>0</v>
      </c>
      <c r="G71" s="66">
        <v>38.98682322</v>
      </c>
      <c r="H71" s="66">
        <v>-76.93070965</v>
      </c>
      <c r="I71" s="49">
        <v>1010.4</v>
      </c>
      <c r="J71" s="16">
        <f t="shared" si="3"/>
        <v>967.3</v>
      </c>
      <c r="K71" s="25">
        <f t="shared" si="0"/>
        <v>385.38289817151525</v>
      </c>
      <c r="L71" s="25">
        <f t="shared" si="1"/>
        <v>392.18289817151526</v>
      </c>
      <c r="M71" s="25">
        <f t="shared" si="2"/>
        <v>413.68289817151526</v>
      </c>
      <c r="N71" s="50">
        <f t="shared" si="4"/>
        <v>402.93289817151526</v>
      </c>
      <c r="O71" s="16">
        <v>25.2</v>
      </c>
      <c r="P71" s="16">
        <v>69.8</v>
      </c>
      <c r="Q71" s="16">
        <v>63.5</v>
      </c>
      <c r="S71" s="51">
        <v>3.859</v>
      </c>
      <c r="V71" s="51">
        <v>0.143</v>
      </c>
      <c r="Y71" s="23">
        <v>0.034</v>
      </c>
      <c r="Z71" s="50">
        <v>402.93289817151526</v>
      </c>
    </row>
    <row r="72" spans="1:26" ht="12.75">
      <c r="A72" s="18">
        <v>37054</v>
      </c>
      <c r="B72" s="45">
        <v>163</v>
      </c>
      <c r="C72" s="19">
        <v>0.5453704</v>
      </c>
      <c r="D72" s="58">
        <v>0.5453704</v>
      </c>
      <c r="E72" s="21">
        <v>623</v>
      </c>
      <c r="F72" s="22">
        <v>0</v>
      </c>
      <c r="G72" s="66">
        <v>38.99155872</v>
      </c>
      <c r="H72" s="66">
        <v>-76.93414723</v>
      </c>
      <c r="I72" s="49">
        <v>1009.7</v>
      </c>
      <c r="J72" s="16">
        <f t="shared" si="3"/>
        <v>966.6</v>
      </c>
      <c r="K72" s="25">
        <f t="shared" si="0"/>
        <v>391.3943426249588</v>
      </c>
      <c r="L72" s="25">
        <f t="shared" si="1"/>
        <v>398.19434262495884</v>
      </c>
      <c r="M72" s="25">
        <f t="shared" si="2"/>
        <v>419.69434262495884</v>
      </c>
      <c r="N72" s="50">
        <f t="shared" si="4"/>
        <v>408.94434262495884</v>
      </c>
      <c r="O72" s="16">
        <v>25.1</v>
      </c>
      <c r="P72" s="16">
        <v>70.1</v>
      </c>
      <c r="Q72" s="16">
        <v>67.4</v>
      </c>
      <c r="S72" s="51">
        <v>3.011</v>
      </c>
      <c r="V72" s="51">
        <v>0.153</v>
      </c>
      <c r="Y72" s="23">
        <v>0.035</v>
      </c>
      <c r="Z72" s="50">
        <v>408.94434262495884</v>
      </c>
    </row>
    <row r="73" spans="1:26" ht="12.75">
      <c r="A73" s="18">
        <v>37054</v>
      </c>
      <c r="B73" s="45">
        <v>163</v>
      </c>
      <c r="C73" s="19">
        <v>0.545486093</v>
      </c>
      <c r="D73" s="58">
        <v>0.545486093</v>
      </c>
      <c r="E73" s="21">
        <v>633</v>
      </c>
      <c r="F73" s="22">
        <v>0</v>
      </c>
      <c r="G73" s="66">
        <v>38.99704779</v>
      </c>
      <c r="H73" s="66">
        <v>-76.93514087</v>
      </c>
      <c r="I73" s="49">
        <v>1008.5</v>
      </c>
      <c r="J73" s="16">
        <f t="shared" si="3"/>
        <v>965.4</v>
      </c>
      <c r="K73" s="25">
        <f aca="true" t="shared" si="5" ref="K73:K136">(8303.951372*(LN(1013.25/J73)))</f>
        <v>401.70981149434346</v>
      </c>
      <c r="L73" s="25">
        <f aca="true" t="shared" si="6" ref="L73:L136">K73+6.8</f>
        <v>408.50981149434347</v>
      </c>
      <c r="M73" s="25">
        <f aca="true" t="shared" si="7" ref="M73:M136">L73+21.5</f>
        <v>430.00981149434347</v>
      </c>
      <c r="N73" s="50">
        <f t="shared" si="4"/>
        <v>419.25981149434347</v>
      </c>
      <c r="O73" s="16">
        <v>24.9</v>
      </c>
      <c r="P73" s="16">
        <v>72</v>
      </c>
      <c r="Q73" s="16">
        <v>62.9</v>
      </c>
      <c r="R73" s="65">
        <v>1.57E-05</v>
      </c>
      <c r="S73" s="51">
        <v>3.62</v>
      </c>
      <c r="V73" s="51">
        <v>0.123</v>
      </c>
      <c r="Y73" s="23">
        <v>0.034</v>
      </c>
      <c r="Z73" s="50">
        <v>419.25981149434347</v>
      </c>
    </row>
    <row r="74" spans="1:26" ht="12.75">
      <c r="A74" s="18">
        <v>37054</v>
      </c>
      <c r="B74" s="45">
        <v>163</v>
      </c>
      <c r="C74" s="19">
        <v>0.545601845</v>
      </c>
      <c r="D74" s="58">
        <v>0.545601845</v>
      </c>
      <c r="E74" s="21">
        <v>643</v>
      </c>
      <c r="F74" s="22">
        <v>0</v>
      </c>
      <c r="G74" s="66">
        <v>39.00258506</v>
      </c>
      <c r="H74" s="66">
        <v>-76.93281044</v>
      </c>
      <c r="I74" s="49">
        <v>1011.3</v>
      </c>
      <c r="J74" s="16">
        <f aca="true" t="shared" si="8" ref="J74:J137">I74-43.1</f>
        <v>968.1999999999999</v>
      </c>
      <c r="K74" s="25">
        <f t="shared" si="5"/>
        <v>377.6602871940446</v>
      </c>
      <c r="L74" s="25">
        <f t="shared" si="6"/>
        <v>384.4602871940446</v>
      </c>
      <c r="M74" s="25">
        <f t="shared" si="7"/>
        <v>405.9602871940446</v>
      </c>
      <c r="N74" s="50">
        <f t="shared" si="4"/>
        <v>395.2102871940446</v>
      </c>
      <c r="O74" s="16">
        <v>25.3</v>
      </c>
      <c r="P74" s="16">
        <v>70.5</v>
      </c>
      <c r="Q74" s="16">
        <v>68.4</v>
      </c>
      <c r="S74" s="51">
        <v>2.951</v>
      </c>
      <c r="V74" s="51">
        <v>0.122</v>
      </c>
      <c r="Y74" s="23">
        <v>0.034</v>
      </c>
      <c r="Z74" s="50">
        <v>395.2102871940446</v>
      </c>
    </row>
    <row r="75" spans="1:26" ht="12.75">
      <c r="A75" s="18">
        <v>37054</v>
      </c>
      <c r="B75" s="45">
        <v>163</v>
      </c>
      <c r="C75" s="19">
        <v>0.545717597</v>
      </c>
      <c r="D75" s="58">
        <v>0.545717597</v>
      </c>
      <c r="E75" s="21">
        <v>653</v>
      </c>
      <c r="F75" s="22">
        <v>0</v>
      </c>
      <c r="G75" s="66">
        <v>39.00746096</v>
      </c>
      <c r="H75" s="66">
        <v>-76.9280298</v>
      </c>
      <c r="I75" s="49">
        <v>1013.1</v>
      </c>
      <c r="J75" s="16">
        <f t="shared" si="8"/>
        <v>970</v>
      </c>
      <c r="K75" s="25">
        <f t="shared" si="5"/>
        <v>362.2365778072063</v>
      </c>
      <c r="L75" s="25">
        <f t="shared" si="6"/>
        <v>369.0365778072063</v>
      </c>
      <c r="M75" s="25">
        <f t="shared" si="7"/>
        <v>390.5365778072063</v>
      </c>
      <c r="N75" s="50">
        <f aca="true" t="shared" si="9" ref="N75:N138">AVERAGE(L75:M75)</f>
        <v>379.7865778072063</v>
      </c>
      <c r="O75" s="16">
        <v>25.4</v>
      </c>
      <c r="P75" s="16">
        <v>70.5</v>
      </c>
      <c r="Q75" s="16">
        <v>63.9</v>
      </c>
      <c r="S75" s="51">
        <v>3.956</v>
      </c>
      <c r="V75" s="51">
        <v>0.133</v>
      </c>
      <c r="Y75" s="23">
        <v>0.034</v>
      </c>
      <c r="Z75" s="50">
        <v>379.7865778072063</v>
      </c>
    </row>
    <row r="76" spans="1:26" ht="12.75">
      <c r="A76" s="18">
        <v>37054</v>
      </c>
      <c r="B76" s="45">
        <v>163</v>
      </c>
      <c r="C76" s="19">
        <v>0.545833349</v>
      </c>
      <c r="D76" s="58">
        <v>0.545833349</v>
      </c>
      <c r="E76" s="21">
        <v>663</v>
      </c>
      <c r="F76" s="22">
        <v>0</v>
      </c>
      <c r="G76" s="66">
        <v>39.01211584</v>
      </c>
      <c r="H76" s="66">
        <v>-76.92237539</v>
      </c>
      <c r="I76" s="49">
        <v>1013.2</v>
      </c>
      <c r="J76" s="16">
        <f t="shared" si="8"/>
        <v>970.1</v>
      </c>
      <c r="K76" s="25">
        <f t="shared" si="5"/>
        <v>361.3805444708462</v>
      </c>
      <c r="L76" s="25">
        <f t="shared" si="6"/>
        <v>368.1805444708462</v>
      </c>
      <c r="M76" s="25">
        <f t="shared" si="7"/>
        <v>389.6805444708462</v>
      </c>
      <c r="N76" s="50">
        <f t="shared" si="9"/>
        <v>378.9305444708462</v>
      </c>
      <c r="O76" s="16">
        <v>24.9</v>
      </c>
      <c r="P76" s="16">
        <v>71.7</v>
      </c>
      <c r="Q76" s="16">
        <v>67.9</v>
      </c>
      <c r="S76" s="51">
        <v>3.11</v>
      </c>
      <c r="V76" s="51">
        <v>0.144</v>
      </c>
      <c r="Y76" s="23">
        <v>0.034</v>
      </c>
      <c r="Z76" s="50">
        <v>378.9305444708462</v>
      </c>
    </row>
    <row r="77" spans="1:26" ht="12.75">
      <c r="A77" s="18">
        <v>37054</v>
      </c>
      <c r="B77" s="45">
        <v>163</v>
      </c>
      <c r="C77" s="19">
        <v>0.545949101</v>
      </c>
      <c r="D77" s="58">
        <v>0.545949101</v>
      </c>
      <c r="E77" s="21">
        <v>673</v>
      </c>
      <c r="F77" s="22">
        <v>0</v>
      </c>
      <c r="G77" s="66">
        <v>39.01669595</v>
      </c>
      <c r="H77" s="66">
        <v>-76.91649124</v>
      </c>
      <c r="I77" s="49">
        <v>1012.8</v>
      </c>
      <c r="J77" s="16">
        <f t="shared" si="8"/>
        <v>969.6999999999999</v>
      </c>
      <c r="K77" s="25">
        <f t="shared" si="5"/>
        <v>364.8052074215425</v>
      </c>
      <c r="L77" s="25">
        <f t="shared" si="6"/>
        <v>371.6052074215425</v>
      </c>
      <c r="M77" s="25">
        <f t="shared" si="7"/>
        <v>393.1052074215425</v>
      </c>
      <c r="N77" s="50">
        <f t="shared" si="9"/>
        <v>382.3552074215425</v>
      </c>
      <c r="O77" s="16">
        <v>25</v>
      </c>
      <c r="P77" s="16">
        <v>72.3</v>
      </c>
      <c r="Q77" s="16">
        <v>62.4</v>
      </c>
      <c r="S77" s="51">
        <v>4.174</v>
      </c>
      <c r="V77" s="51">
        <v>0.147</v>
      </c>
      <c r="Y77" s="23">
        <v>0.034</v>
      </c>
      <c r="Z77" s="50">
        <v>382.3552074215425</v>
      </c>
    </row>
    <row r="78" spans="1:26" ht="12.75">
      <c r="A78" s="18">
        <v>37054</v>
      </c>
      <c r="B78" s="45">
        <v>163</v>
      </c>
      <c r="C78" s="19">
        <v>0.546064794</v>
      </c>
      <c r="D78" s="58">
        <v>0.546064794</v>
      </c>
      <c r="E78" s="21">
        <v>683</v>
      </c>
      <c r="F78" s="22">
        <v>0</v>
      </c>
      <c r="G78" s="66">
        <v>39.02073491</v>
      </c>
      <c r="H78" s="66">
        <v>-76.90993816</v>
      </c>
      <c r="I78" s="49">
        <v>1014.4</v>
      </c>
      <c r="J78" s="16">
        <f t="shared" si="8"/>
        <v>971.3</v>
      </c>
      <c r="K78" s="25">
        <f t="shared" si="5"/>
        <v>351.11502173936935</v>
      </c>
      <c r="L78" s="25">
        <f t="shared" si="6"/>
        <v>357.91502173936937</v>
      </c>
      <c r="M78" s="25">
        <f t="shared" si="7"/>
        <v>379.41502173936937</v>
      </c>
      <c r="N78" s="50">
        <f t="shared" si="9"/>
        <v>368.66502173936937</v>
      </c>
      <c r="O78" s="16">
        <v>25.3</v>
      </c>
      <c r="P78" s="16">
        <v>72.1</v>
      </c>
      <c r="Q78" s="16">
        <v>65.9</v>
      </c>
      <c r="S78" s="51">
        <v>4.225</v>
      </c>
      <c r="V78" s="51">
        <v>0.132</v>
      </c>
      <c r="Y78" s="23">
        <v>0.034</v>
      </c>
      <c r="Z78" s="50">
        <v>368.66502173936937</v>
      </c>
    </row>
    <row r="79" spans="1:26" ht="12.75">
      <c r="A79" s="18">
        <v>37054</v>
      </c>
      <c r="B79" s="45">
        <v>163</v>
      </c>
      <c r="C79" s="19">
        <v>0.546180546</v>
      </c>
      <c r="D79" s="58">
        <v>0.546180546</v>
      </c>
      <c r="E79" s="21">
        <v>693</v>
      </c>
      <c r="F79" s="22">
        <v>0</v>
      </c>
      <c r="G79" s="66">
        <v>39.02459195</v>
      </c>
      <c r="H79" s="66">
        <v>-76.90319671</v>
      </c>
      <c r="I79" s="49">
        <v>1014.5</v>
      </c>
      <c r="J79" s="16">
        <f t="shared" si="8"/>
        <v>971.4</v>
      </c>
      <c r="K79" s="25">
        <f t="shared" si="5"/>
        <v>350.26013406969975</v>
      </c>
      <c r="L79" s="25">
        <f t="shared" si="6"/>
        <v>357.06013406969976</v>
      </c>
      <c r="M79" s="25">
        <f t="shared" si="7"/>
        <v>378.56013406969976</v>
      </c>
      <c r="N79" s="50">
        <f t="shared" si="9"/>
        <v>367.81013406969976</v>
      </c>
      <c r="O79" s="16">
        <v>25.4</v>
      </c>
      <c r="P79" s="16">
        <v>71.8</v>
      </c>
      <c r="Q79" s="16">
        <v>58.9</v>
      </c>
      <c r="R79" s="65">
        <v>3.43E-05</v>
      </c>
      <c r="S79" s="51">
        <v>3.356</v>
      </c>
      <c r="V79" s="51">
        <v>0.141</v>
      </c>
      <c r="Y79" s="23">
        <v>0.034</v>
      </c>
      <c r="Z79" s="50">
        <v>367.81013406969976</v>
      </c>
    </row>
    <row r="80" spans="1:26" ht="12.75">
      <c r="A80" s="18">
        <v>37054</v>
      </c>
      <c r="B80" s="45">
        <v>163</v>
      </c>
      <c r="C80" s="19">
        <v>0.546296299</v>
      </c>
      <c r="D80" s="58">
        <v>0.546296299</v>
      </c>
      <c r="E80" s="21">
        <v>703</v>
      </c>
      <c r="F80" s="22">
        <v>0</v>
      </c>
      <c r="G80" s="66">
        <v>39.02796426</v>
      </c>
      <c r="H80" s="66">
        <v>-76.8959687</v>
      </c>
      <c r="I80" s="49">
        <v>1016</v>
      </c>
      <c r="J80" s="16">
        <f t="shared" si="8"/>
        <v>972.9</v>
      </c>
      <c r="K80" s="25">
        <f t="shared" si="5"/>
        <v>337.4473690342443</v>
      </c>
      <c r="L80" s="25">
        <f t="shared" si="6"/>
        <v>344.2473690342443</v>
      </c>
      <c r="M80" s="25">
        <f t="shared" si="7"/>
        <v>365.7473690342443</v>
      </c>
      <c r="N80" s="50">
        <f t="shared" si="9"/>
        <v>354.9973690342443</v>
      </c>
      <c r="O80" s="16">
        <v>25.6</v>
      </c>
      <c r="P80" s="16">
        <v>71.3</v>
      </c>
      <c r="Q80" s="16">
        <v>64.6</v>
      </c>
      <c r="S80" s="51">
        <v>3.261</v>
      </c>
      <c r="V80" s="51">
        <v>0.139</v>
      </c>
      <c r="Y80" s="23">
        <v>0.035</v>
      </c>
      <c r="Z80" s="50">
        <v>354.9973690342443</v>
      </c>
    </row>
    <row r="81" spans="1:26" ht="12.75">
      <c r="A81" s="18">
        <v>37054</v>
      </c>
      <c r="B81" s="45">
        <v>163</v>
      </c>
      <c r="C81" s="19">
        <v>0.546412051</v>
      </c>
      <c r="D81" s="58">
        <v>0.546412051</v>
      </c>
      <c r="E81" s="21">
        <v>713</v>
      </c>
      <c r="F81" s="22">
        <v>0</v>
      </c>
      <c r="G81" s="66">
        <v>39.03105946</v>
      </c>
      <c r="H81" s="66">
        <v>-76.88838061</v>
      </c>
      <c r="I81" s="49">
        <v>1016.9</v>
      </c>
      <c r="J81" s="16">
        <f t="shared" si="8"/>
        <v>973.8</v>
      </c>
      <c r="K81" s="25">
        <f t="shared" si="5"/>
        <v>329.7691887627418</v>
      </c>
      <c r="L81" s="25">
        <f t="shared" si="6"/>
        <v>336.5691887627418</v>
      </c>
      <c r="M81" s="25">
        <f t="shared" si="7"/>
        <v>358.0691887627418</v>
      </c>
      <c r="N81" s="50">
        <f t="shared" si="9"/>
        <v>347.3191887627418</v>
      </c>
      <c r="O81" s="16">
        <v>25.6</v>
      </c>
      <c r="P81" s="16">
        <v>70.9</v>
      </c>
      <c r="Q81" s="16">
        <v>61.5</v>
      </c>
      <c r="S81" s="51">
        <v>3.23</v>
      </c>
      <c r="V81" s="51">
        <v>0.144</v>
      </c>
      <c r="Y81" s="23">
        <v>0.033</v>
      </c>
      <c r="Z81" s="50">
        <v>347.3191887627418</v>
      </c>
    </row>
    <row r="82" spans="1:26" ht="12.75">
      <c r="A82" s="18">
        <v>37054</v>
      </c>
      <c r="B82" s="45">
        <v>163</v>
      </c>
      <c r="C82" s="19">
        <v>0.546527803</v>
      </c>
      <c r="D82" s="58">
        <v>0.546527803</v>
      </c>
      <c r="E82" s="21">
        <v>723</v>
      </c>
      <c r="F82" s="22">
        <v>0</v>
      </c>
      <c r="G82" s="66">
        <v>39.03412316</v>
      </c>
      <c r="H82" s="66">
        <v>-76.88072769</v>
      </c>
      <c r="I82" s="49">
        <v>1017.6</v>
      </c>
      <c r="J82" s="16">
        <f t="shared" si="8"/>
        <v>974.5</v>
      </c>
      <c r="K82" s="25">
        <f t="shared" si="5"/>
        <v>323.8021752529953</v>
      </c>
      <c r="L82" s="25">
        <f t="shared" si="6"/>
        <v>330.6021752529953</v>
      </c>
      <c r="M82" s="25">
        <f t="shared" si="7"/>
        <v>352.1021752529953</v>
      </c>
      <c r="N82" s="50">
        <f t="shared" si="9"/>
        <v>341.3521752529953</v>
      </c>
      <c r="O82" s="16">
        <v>25.6</v>
      </c>
      <c r="P82" s="16">
        <v>71.1</v>
      </c>
      <c r="Q82" s="16">
        <v>67.5</v>
      </c>
      <c r="S82" s="51">
        <v>3.769</v>
      </c>
      <c r="V82" s="51">
        <v>0.123</v>
      </c>
      <c r="Y82" s="23">
        <v>0.034</v>
      </c>
      <c r="Z82" s="50">
        <v>341.3521752529953</v>
      </c>
    </row>
    <row r="83" spans="1:26" ht="12.75">
      <c r="A83" s="18">
        <v>37054</v>
      </c>
      <c r="B83" s="45">
        <v>163</v>
      </c>
      <c r="C83" s="19">
        <v>0.546643496</v>
      </c>
      <c r="D83" s="58">
        <v>0.546643496</v>
      </c>
      <c r="E83" s="21">
        <v>733</v>
      </c>
      <c r="F83" s="22">
        <v>0</v>
      </c>
      <c r="G83" s="66">
        <v>39.03739449</v>
      </c>
      <c r="H83" s="66">
        <v>-76.87327725</v>
      </c>
      <c r="I83" s="49">
        <v>1018.1</v>
      </c>
      <c r="J83" s="16">
        <f t="shared" si="8"/>
        <v>975</v>
      </c>
      <c r="K83" s="25">
        <f t="shared" si="5"/>
        <v>319.54264637170365</v>
      </c>
      <c r="L83" s="25">
        <f t="shared" si="6"/>
        <v>326.34264637170367</v>
      </c>
      <c r="M83" s="25">
        <f t="shared" si="7"/>
        <v>347.84264637170367</v>
      </c>
      <c r="N83" s="50">
        <f t="shared" si="9"/>
        <v>337.09264637170367</v>
      </c>
      <c r="O83" s="16">
        <v>25.6</v>
      </c>
      <c r="P83" s="16">
        <v>71.5</v>
      </c>
      <c r="Q83" s="16">
        <v>60.5</v>
      </c>
      <c r="S83" s="51">
        <v>3.161</v>
      </c>
      <c r="V83" s="51">
        <v>0.142</v>
      </c>
      <c r="Y83" s="23">
        <v>0.033</v>
      </c>
      <c r="Z83" s="50">
        <v>337.09264637170367</v>
      </c>
    </row>
    <row r="84" spans="1:26" ht="12.75">
      <c r="A84" s="18">
        <v>37054</v>
      </c>
      <c r="B84" s="45">
        <v>163</v>
      </c>
      <c r="C84" s="19">
        <v>0.546759248</v>
      </c>
      <c r="D84" s="58">
        <v>0.546759248</v>
      </c>
      <c r="E84" s="21">
        <v>743</v>
      </c>
      <c r="F84" s="22">
        <v>0</v>
      </c>
      <c r="G84" s="66">
        <v>39.04109888</v>
      </c>
      <c r="H84" s="66">
        <v>-76.86617105</v>
      </c>
      <c r="I84" s="49">
        <v>1018.7</v>
      </c>
      <c r="J84" s="16">
        <f t="shared" si="8"/>
        <v>975.6</v>
      </c>
      <c r="K84" s="25">
        <f t="shared" si="5"/>
        <v>314.43409415152786</v>
      </c>
      <c r="L84" s="25">
        <f t="shared" si="6"/>
        <v>321.23409415152787</v>
      </c>
      <c r="M84" s="25">
        <f t="shared" si="7"/>
        <v>342.73409415152787</v>
      </c>
      <c r="N84" s="50">
        <f t="shared" si="9"/>
        <v>331.98409415152787</v>
      </c>
      <c r="O84" s="16">
        <v>25.4</v>
      </c>
      <c r="P84" s="16">
        <v>71.9</v>
      </c>
      <c r="Q84" s="16">
        <v>65.9</v>
      </c>
      <c r="S84" s="51">
        <v>3.681</v>
      </c>
      <c r="V84" s="51">
        <v>0.133</v>
      </c>
      <c r="Y84" s="23">
        <v>0.034</v>
      </c>
      <c r="Z84" s="50">
        <v>331.98409415152787</v>
      </c>
    </row>
    <row r="85" spans="1:26" ht="12.75">
      <c r="A85" s="18">
        <v>37054</v>
      </c>
      <c r="B85" s="45">
        <v>163</v>
      </c>
      <c r="C85" s="19">
        <v>0.546875</v>
      </c>
      <c r="D85" s="58">
        <v>0.546875</v>
      </c>
      <c r="E85" s="21">
        <v>753</v>
      </c>
      <c r="F85" s="22">
        <v>0</v>
      </c>
      <c r="G85" s="66">
        <v>39.04492926</v>
      </c>
      <c r="H85" s="66">
        <v>-76.85920737</v>
      </c>
      <c r="I85" s="49">
        <v>1018.3</v>
      </c>
      <c r="J85" s="16">
        <f t="shared" si="8"/>
        <v>975.1999999999999</v>
      </c>
      <c r="K85" s="25">
        <f t="shared" si="5"/>
        <v>317.83944641249843</v>
      </c>
      <c r="L85" s="25">
        <f t="shared" si="6"/>
        <v>324.63944641249844</v>
      </c>
      <c r="M85" s="25">
        <f t="shared" si="7"/>
        <v>346.13944641249844</v>
      </c>
      <c r="N85" s="50">
        <f t="shared" si="9"/>
        <v>335.38944641249844</v>
      </c>
      <c r="O85" s="16">
        <v>25.3</v>
      </c>
      <c r="P85" s="16">
        <v>71.8</v>
      </c>
      <c r="Q85" s="16">
        <v>58.9</v>
      </c>
      <c r="R85" s="65">
        <v>2.62E-05</v>
      </c>
      <c r="S85" s="51">
        <v>3.477</v>
      </c>
      <c r="V85" s="51">
        <v>0.134</v>
      </c>
      <c r="Y85" s="23">
        <v>0.035</v>
      </c>
      <c r="Z85" s="50">
        <v>335.38944641249844</v>
      </c>
    </row>
    <row r="86" spans="1:26" ht="12.75">
      <c r="A86" s="18">
        <v>37054</v>
      </c>
      <c r="B86" s="45">
        <v>163</v>
      </c>
      <c r="C86" s="19">
        <v>0.546990752</v>
      </c>
      <c r="D86" s="58">
        <v>0.546990752</v>
      </c>
      <c r="E86" s="21">
        <v>763</v>
      </c>
      <c r="F86" s="22">
        <v>0</v>
      </c>
      <c r="G86" s="66">
        <v>39.04865681</v>
      </c>
      <c r="H86" s="66">
        <v>-76.85225383</v>
      </c>
      <c r="I86" s="49">
        <v>1018.2</v>
      </c>
      <c r="J86" s="16">
        <f t="shared" si="8"/>
        <v>975.1</v>
      </c>
      <c r="K86" s="25">
        <f t="shared" si="5"/>
        <v>318.6910027247861</v>
      </c>
      <c r="L86" s="25">
        <f t="shared" si="6"/>
        <v>325.4910027247861</v>
      </c>
      <c r="M86" s="25">
        <f t="shared" si="7"/>
        <v>346.9910027247861</v>
      </c>
      <c r="N86" s="50">
        <f t="shared" si="9"/>
        <v>336.2410027247861</v>
      </c>
      <c r="O86" s="16">
        <v>25</v>
      </c>
      <c r="P86" s="16">
        <v>73</v>
      </c>
      <c r="Q86" s="16">
        <v>60.6</v>
      </c>
      <c r="S86" s="51">
        <v>3.011</v>
      </c>
      <c r="V86" s="51">
        <v>0.134</v>
      </c>
      <c r="Y86" s="23">
        <v>0.035</v>
      </c>
      <c r="Z86" s="50">
        <v>336.2410027247861</v>
      </c>
    </row>
    <row r="87" spans="1:26" ht="12.75">
      <c r="A87" s="18">
        <v>37054</v>
      </c>
      <c r="B87" s="45">
        <v>163</v>
      </c>
      <c r="C87" s="19">
        <v>0.547106504</v>
      </c>
      <c r="D87" s="58">
        <v>0.547106504</v>
      </c>
      <c r="E87" s="21">
        <v>773</v>
      </c>
      <c r="F87" s="22">
        <v>0</v>
      </c>
      <c r="G87" s="66">
        <v>39.05218233</v>
      </c>
      <c r="H87" s="66">
        <v>-76.84530784</v>
      </c>
      <c r="I87" s="49">
        <v>1018.1</v>
      </c>
      <c r="J87" s="16">
        <f t="shared" si="8"/>
        <v>975</v>
      </c>
      <c r="K87" s="25">
        <f t="shared" si="5"/>
        <v>319.54264637170365</v>
      </c>
      <c r="L87" s="25">
        <f t="shared" si="6"/>
        <v>326.34264637170367</v>
      </c>
      <c r="M87" s="25">
        <f t="shared" si="7"/>
        <v>347.84264637170367</v>
      </c>
      <c r="N87" s="50">
        <f t="shared" si="9"/>
        <v>337.09264637170367</v>
      </c>
      <c r="O87" s="16">
        <v>24.9</v>
      </c>
      <c r="P87" s="16">
        <v>73</v>
      </c>
      <c r="Q87" s="16">
        <v>56.6</v>
      </c>
      <c r="S87" s="51">
        <v>3.619</v>
      </c>
      <c r="V87" s="51">
        <v>0.124</v>
      </c>
      <c r="Y87" s="23">
        <v>0.034</v>
      </c>
      <c r="Z87" s="50">
        <v>337.09264637170367</v>
      </c>
    </row>
    <row r="88" spans="1:26" ht="12.75">
      <c r="A88" s="18">
        <v>37054</v>
      </c>
      <c r="B88" s="45">
        <v>163</v>
      </c>
      <c r="C88" s="19">
        <v>0.547222197</v>
      </c>
      <c r="D88" s="58">
        <v>0.547222197</v>
      </c>
      <c r="E88" s="21">
        <v>783</v>
      </c>
      <c r="F88" s="22">
        <v>0</v>
      </c>
      <c r="G88" s="66">
        <v>39.05530616</v>
      </c>
      <c r="H88" s="66">
        <v>-76.8382141</v>
      </c>
      <c r="I88" s="49">
        <v>1019.3</v>
      </c>
      <c r="J88" s="16">
        <f t="shared" si="8"/>
        <v>976.1999999999999</v>
      </c>
      <c r="K88" s="25">
        <f t="shared" si="5"/>
        <v>309.32868275677</v>
      </c>
      <c r="L88" s="25">
        <f t="shared" si="6"/>
        <v>316.12868275677</v>
      </c>
      <c r="M88" s="25">
        <f t="shared" si="7"/>
        <v>337.62868275677</v>
      </c>
      <c r="N88" s="50">
        <f t="shared" si="9"/>
        <v>326.87868275677</v>
      </c>
      <c r="O88" s="16">
        <v>24.9</v>
      </c>
      <c r="P88" s="16">
        <v>72.8</v>
      </c>
      <c r="Q88" s="16">
        <v>62.3</v>
      </c>
      <c r="S88" s="51">
        <v>3.019</v>
      </c>
      <c r="V88" s="51">
        <v>0.132</v>
      </c>
      <c r="Y88" s="23">
        <v>0.034</v>
      </c>
      <c r="Z88" s="50">
        <v>326.87868275677</v>
      </c>
    </row>
    <row r="89" spans="1:26" ht="12.75">
      <c r="A89" s="18">
        <v>37054</v>
      </c>
      <c r="B89" s="45">
        <v>163</v>
      </c>
      <c r="C89" s="19">
        <v>0.547337949</v>
      </c>
      <c r="D89" s="58">
        <v>0.547337949</v>
      </c>
      <c r="E89" s="21">
        <v>793</v>
      </c>
      <c r="F89" s="22">
        <v>0</v>
      </c>
      <c r="G89" s="66">
        <v>39.05824522</v>
      </c>
      <c r="H89" s="66">
        <v>-76.83081868</v>
      </c>
      <c r="I89" s="49">
        <v>1019.7</v>
      </c>
      <c r="J89" s="16">
        <f t="shared" si="8"/>
        <v>976.6</v>
      </c>
      <c r="K89" s="25">
        <f t="shared" si="5"/>
        <v>305.92681815695954</v>
      </c>
      <c r="L89" s="25">
        <f t="shared" si="6"/>
        <v>312.72681815695955</v>
      </c>
      <c r="M89" s="25">
        <f t="shared" si="7"/>
        <v>334.22681815695955</v>
      </c>
      <c r="N89" s="50">
        <f t="shared" si="9"/>
        <v>323.47681815695955</v>
      </c>
      <c r="O89" s="16">
        <v>25.5</v>
      </c>
      <c r="P89" s="16">
        <v>71.9</v>
      </c>
      <c r="Q89" s="16">
        <v>58.1</v>
      </c>
      <c r="S89" s="51">
        <v>3.181</v>
      </c>
      <c r="V89" s="51">
        <v>0.129</v>
      </c>
      <c r="Y89" s="23">
        <v>0.034</v>
      </c>
      <c r="Z89" s="50">
        <v>323.47681815695955</v>
      </c>
    </row>
    <row r="90" spans="1:26" ht="12.75">
      <c r="A90" s="18">
        <v>37054</v>
      </c>
      <c r="B90" s="45">
        <v>163</v>
      </c>
      <c r="C90" s="19">
        <v>0.547453701</v>
      </c>
      <c r="D90" s="58">
        <v>0.547453701</v>
      </c>
      <c r="E90" s="21">
        <v>803</v>
      </c>
      <c r="F90" s="22">
        <v>0</v>
      </c>
      <c r="G90" s="66">
        <v>39.06114399</v>
      </c>
      <c r="H90" s="66">
        <v>-76.82329633</v>
      </c>
      <c r="I90" s="49">
        <v>1018.8</v>
      </c>
      <c r="J90" s="16">
        <f t="shared" si="8"/>
        <v>975.6999999999999</v>
      </c>
      <c r="K90" s="25">
        <f t="shared" si="5"/>
        <v>313.5829742438489</v>
      </c>
      <c r="L90" s="25">
        <f t="shared" si="6"/>
        <v>320.38297424384893</v>
      </c>
      <c r="M90" s="25">
        <f t="shared" si="7"/>
        <v>341.88297424384893</v>
      </c>
      <c r="N90" s="50">
        <f t="shared" si="9"/>
        <v>331.13297424384893</v>
      </c>
      <c r="O90" s="16">
        <v>25.3</v>
      </c>
      <c r="P90" s="16">
        <v>73.5</v>
      </c>
      <c r="Q90" s="16">
        <v>63.4</v>
      </c>
      <c r="S90" s="51">
        <v>3.708</v>
      </c>
      <c r="V90" s="51">
        <v>0.133</v>
      </c>
      <c r="Y90" s="23">
        <v>0.033</v>
      </c>
      <c r="Z90" s="50">
        <v>331.13297424384893</v>
      </c>
    </row>
    <row r="91" spans="1:26" ht="12.75">
      <c r="A91" s="18">
        <v>37054</v>
      </c>
      <c r="B91" s="45">
        <v>163</v>
      </c>
      <c r="C91" s="19">
        <v>0.547569454</v>
      </c>
      <c r="D91" s="58">
        <v>0.547569454</v>
      </c>
      <c r="E91" s="21">
        <v>813</v>
      </c>
      <c r="F91" s="22">
        <v>0</v>
      </c>
      <c r="G91" s="66">
        <v>39.06410918</v>
      </c>
      <c r="H91" s="66">
        <v>-76.81577732</v>
      </c>
      <c r="I91" s="49">
        <v>1018.6</v>
      </c>
      <c r="J91" s="16">
        <f t="shared" si="8"/>
        <v>975.5</v>
      </c>
      <c r="K91" s="25">
        <f t="shared" si="5"/>
        <v>315.2853013043408</v>
      </c>
      <c r="L91" s="25">
        <f t="shared" si="6"/>
        <v>322.0853013043408</v>
      </c>
      <c r="M91" s="25">
        <f t="shared" si="7"/>
        <v>343.5853013043408</v>
      </c>
      <c r="N91" s="50">
        <f t="shared" si="9"/>
        <v>332.8353013043408</v>
      </c>
      <c r="O91" s="16">
        <v>25.3</v>
      </c>
      <c r="P91" s="16">
        <v>74.6</v>
      </c>
      <c r="Q91" s="16">
        <v>58.1</v>
      </c>
      <c r="R91" s="65">
        <v>2.62E-05</v>
      </c>
      <c r="S91" s="51">
        <v>3.407</v>
      </c>
      <c r="V91" s="51">
        <v>0.144</v>
      </c>
      <c r="Y91" s="23">
        <v>0.034</v>
      </c>
      <c r="Z91" s="50">
        <v>332.8353013043408</v>
      </c>
    </row>
    <row r="92" spans="1:26" ht="12.75">
      <c r="A92" s="18">
        <v>37054</v>
      </c>
      <c r="B92" s="45">
        <v>163</v>
      </c>
      <c r="C92" s="19">
        <v>0.547685206</v>
      </c>
      <c r="D92" s="58">
        <v>0.547685206</v>
      </c>
      <c r="E92" s="21">
        <v>823</v>
      </c>
      <c r="F92" s="22">
        <v>0</v>
      </c>
      <c r="G92" s="66">
        <v>39.06727455</v>
      </c>
      <c r="H92" s="66">
        <v>-76.80840314</v>
      </c>
      <c r="I92" s="49">
        <v>1018.9</v>
      </c>
      <c r="J92" s="16">
        <f t="shared" si="8"/>
        <v>975.8</v>
      </c>
      <c r="K92" s="25">
        <f t="shared" si="5"/>
        <v>312.73194156342134</v>
      </c>
      <c r="L92" s="25">
        <f t="shared" si="6"/>
        <v>319.53194156342136</v>
      </c>
      <c r="M92" s="25">
        <f t="shared" si="7"/>
        <v>341.03194156342136</v>
      </c>
      <c r="N92" s="50">
        <f t="shared" si="9"/>
        <v>330.28194156342136</v>
      </c>
      <c r="O92" s="16">
        <v>25.3</v>
      </c>
      <c r="P92" s="16">
        <v>74.8</v>
      </c>
      <c r="Q92" s="16">
        <v>58.9</v>
      </c>
      <c r="S92" s="51">
        <v>4.054</v>
      </c>
      <c r="V92" s="51">
        <v>0.169</v>
      </c>
      <c r="Y92" s="23">
        <v>0.034</v>
      </c>
      <c r="Z92" s="50">
        <v>330.28194156342136</v>
      </c>
    </row>
    <row r="93" spans="1:26" ht="12.75">
      <c r="A93" s="18">
        <v>37054</v>
      </c>
      <c r="B93" s="45">
        <v>163</v>
      </c>
      <c r="C93" s="19">
        <v>0.547800899</v>
      </c>
      <c r="D93" s="58">
        <v>0.547800899</v>
      </c>
      <c r="E93" s="21">
        <v>833</v>
      </c>
      <c r="F93" s="22">
        <v>0</v>
      </c>
      <c r="G93" s="66">
        <v>39.07037815</v>
      </c>
      <c r="H93" s="66">
        <v>-76.80108633</v>
      </c>
      <c r="I93" s="49">
        <v>1020.1</v>
      </c>
      <c r="J93" s="16">
        <f t="shared" si="8"/>
        <v>977</v>
      </c>
      <c r="K93" s="25">
        <f t="shared" si="5"/>
        <v>302.5263466221356</v>
      </c>
      <c r="L93" s="25">
        <f t="shared" si="6"/>
        <v>309.3263466221356</v>
      </c>
      <c r="M93" s="25">
        <f t="shared" si="7"/>
        <v>330.8263466221356</v>
      </c>
      <c r="N93" s="50">
        <f t="shared" si="9"/>
        <v>320.0763466221356</v>
      </c>
      <c r="O93" s="16">
        <v>25.4</v>
      </c>
      <c r="P93" s="16">
        <v>73.9</v>
      </c>
      <c r="Q93" s="16">
        <v>51.5</v>
      </c>
      <c r="S93" s="51">
        <v>3.944</v>
      </c>
      <c r="V93" s="51">
        <v>0.143</v>
      </c>
      <c r="Y93" s="23">
        <v>0.033</v>
      </c>
      <c r="Z93" s="50">
        <v>320.0763466221356</v>
      </c>
    </row>
    <row r="94" spans="1:26" ht="12.75">
      <c r="A94" s="18">
        <v>37054</v>
      </c>
      <c r="B94" s="45">
        <v>163</v>
      </c>
      <c r="C94" s="19">
        <v>0.547916651</v>
      </c>
      <c r="D94" s="58">
        <v>0.547916651</v>
      </c>
      <c r="E94" s="21">
        <v>843</v>
      </c>
      <c r="F94" s="22">
        <v>0</v>
      </c>
      <c r="G94" s="66">
        <v>39.07281868</v>
      </c>
      <c r="H94" s="66">
        <v>-76.79319332</v>
      </c>
      <c r="I94" s="49">
        <v>1021.8</v>
      </c>
      <c r="J94" s="16">
        <f t="shared" si="8"/>
        <v>978.6999999999999</v>
      </c>
      <c r="K94" s="25">
        <f t="shared" si="5"/>
        <v>288.0898575001403</v>
      </c>
      <c r="L94" s="25">
        <f t="shared" si="6"/>
        <v>294.8898575001403</v>
      </c>
      <c r="M94" s="25">
        <f t="shared" si="7"/>
        <v>316.3898575001403</v>
      </c>
      <c r="N94" s="50">
        <f t="shared" si="9"/>
        <v>305.6398575001403</v>
      </c>
      <c r="O94" s="16">
        <v>25.7</v>
      </c>
      <c r="P94" s="16">
        <v>72.1</v>
      </c>
      <c r="Q94" s="16">
        <v>59.5</v>
      </c>
      <c r="S94" s="51">
        <v>3.5</v>
      </c>
      <c r="V94" s="51">
        <v>0.142</v>
      </c>
      <c r="Y94" s="23">
        <v>0.04</v>
      </c>
      <c r="Z94" s="50">
        <v>305.6398575001403</v>
      </c>
    </row>
    <row r="95" spans="1:26" ht="12.75">
      <c r="A95" s="18">
        <v>37054</v>
      </c>
      <c r="B95" s="45">
        <v>163</v>
      </c>
      <c r="C95" s="19">
        <v>0.548032403</v>
      </c>
      <c r="D95" s="58">
        <v>0.548032403</v>
      </c>
      <c r="E95" s="21">
        <v>853</v>
      </c>
      <c r="F95" s="22">
        <v>0</v>
      </c>
      <c r="G95" s="66">
        <v>39.07333548</v>
      </c>
      <c r="H95" s="66">
        <v>-76.78487164</v>
      </c>
      <c r="I95" s="49">
        <v>1022.5</v>
      </c>
      <c r="J95" s="16">
        <f t="shared" si="8"/>
        <v>979.4</v>
      </c>
      <c r="K95" s="25">
        <f t="shared" si="5"/>
        <v>282.1527080103053</v>
      </c>
      <c r="L95" s="25">
        <f t="shared" si="6"/>
        <v>288.9527080103053</v>
      </c>
      <c r="M95" s="25">
        <f t="shared" si="7"/>
        <v>310.4527080103053</v>
      </c>
      <c r="N95" s="50">
        <f t="shared" si="9"/>
        <v>299.7027080103053</v>
      </c>
      <c r="O95" s="16">
        <v>25.8</v>
      </c>
      <c r="P95" s="16">
        <v>72</v>
      </c>
      <c r="Q95" s="16">
        <v>55.9</v>
      </c>
      <c r="S95" s="51">
        <v>3.719</v>
      </c>
      <c r="V95" s="51">
        <v>0.112</v>
      </c>
      <c r="Y95" s="23">
        <v>12.238</v>
      </c>
      <c r="Z95" s="50">
        <v>299.7027080103053</v>
      </c>
    </row>
    <row r="96" spans="1:26" ht="12.75">
      <c r="A96" s="18">
        <v>37054</v>
      </c>
      <c r="B96" s="45">
        <v>163</v>
      </c>
      <c r="C96" s="19">
        <v>0.548148155</v>
      </c>
      <c r="D96" s="58">
        <v>0.548148155</v>
      </c>
      <c r="E96" s="21">
        <v>863</v>
      </c>
      <c r="F96" s="22">
        <v>0</v>
      </c>
      <c r="G96" s="66">
        <v>39.06960651</v>
      </c>
      <c r="H96" s="66">
        <v>-76.77752185</v>
      </c>
      <c r="I96" s="49">
        <v>1020.5</v>
      </c>
      <c r="J96" s="16">
        <f t="shared" si="8"/>
        <v>977.4</v>
      </c>
      <c r="K96" s="25">
        <f t="shared" si="5"/>
        <v>299.1272670118422</v>
      </c>
      <c r="L96" s="25">
        <f t="shared" si="6"/>
        <v>305.9272670118422</v>
      </c>
      <c r="M96" s="25">
        <f t="shared" si="7"/>
        <v>327.4272670118422</v>
      </c>
      <c r="N96" s="50">
        <f t="shared" si="9"/>
        <v>316.6772670118422</v>
      </c>
      <c r="O96" s="16">
        <v>25.6</v>
      </c>
      <c r="P96" s="16">
        <v>71.5</v>
      </c>
      <c r="Q96" s="16">
        <v>63.5</v>
      </c>
      <c r="S96" s="51">
        <v>3.406</v>
      </c>
      <c r="V96" s="51">
        <v>0.284</v>
      </c>
      <c r="Y96" s="23">
        <v>12.202</v>
      </c>
      <c r="Z96" s="50">
        <v>316.6772670118422</v>
      </c>
    </row>
    <row r="97" spans="1:26" ht="12.75">
      <c r="A97" s="18">
        <v>37054</v>
      </c>
      <c r="B97" s="45">
        <v>163</v>
      </c>
      <c r="C97" s="19">
        <v>0.548263907</v>
      </c>
      <c r="D97" s="58">
        <v>0.548263907</v>
      </c>
      <c r="E97" s="21">
        <v>873</v>
      </c>
      <c r="F97" s="22">
        <v>0</v>
      </c>
      <c r="G97" s="66">
        <v>39.06596579</v>
      </c>
      <c r="H97" s="66">
        <v>-76.77050612</v>
      </c>
      <c r="I97" s="49">
        <v>1021.5</v>
      </c>
      <c r="J97" s="16">
        <f t="shared" si="8"/>
        <v>978.4</v>
      </c>
      <c r="K97" s="25">
        <f t="shared" si="5"/>
        <v>290.63565018432615</v>
      </c>
      <c r="L97" s="25">
        <f t="shared" si="6"/>
        <v>297.43565018432616</v>
      </c>
      <c r="M97" s="25">
        <f t="shared" si="7"/>
        <v>318.93565018432616</v>
      </c>
      <c r="N97" s="50">
        <f t="shared" si="9"/>
        <v>308.18565018432616</v>
      </c>
      <c r="O97" s="16">
        <v>25.9</v>
      </c>
      <c r="P97" s="16">
        <v>71.9</v>
      </c>
      <c r="Q97" s="16">
        <v>62.2</v>
      </c>
      <c r="R97" s="65">
        <v>1.77E-05</v>
      </c>
      <c r="S97" s="51">
        <v>3.679</v>
      </c>
      <c r="V97" s="51">
        <v>0.479</v>
      </c>
      <c r="Y97" s="23">
        <v>12.224</v>
      </c>
      <c r="Z97" s="50">
        <v>308.18565018432616</v>
      </c>
    </row>
    <row r="98" spans="1:26" ht="12.75">
      <c r="A98" s="18">
        <v>37054</v>
      </c>
      <c r="B98" s="45">
        <v>163</v>
      </c>
      <c r="C98" s="19">
        <v>0.5483796</v>
      </c>
      <c r="D98" s="58">
        <v>0.5483796</v>
      </c>
      <c r="E98" s="21">
        <v>883</v>
      </c>
      <c r="F98" s="22">
        <v>0</v>
      </c>
      <c r="G98" s="66">
        <v>39.06442503</v>
      </c>
      <c r="H98" s="66">
        <v>-76.76234041</v>
      </c>
      <c r="I98" s="49">
        <v>1021</v>
      </c>
      <c r="J98" s="16">
        <f t="shared" si="8"/>
        <v>977.9</v>
      </c>
      <c r="K98" s="25">
        <f t="shared" si="5"/>
        <v>294.88037315770293</v>
      </c>
      <c r="L98" s="25">
        <f t="shared" si="6"/>
        <v>301.68037315770295</v>
      </c>
      <c r="M98" s="25">
        <f t="shared" si="7"/>
        <v>323.18037315770295</v>
      </c>
      <c r="N98" s="50">
        <f t="shared" si="9"/>
        <v>312.43037315770295</v>
      </c>
      <c r="O98" s="16">
        <v>25.8</v>
      </c>
      <c r="P98" s="16">
        <v>70.9</v>
      </c>
      <c r="Q98" s="16">
        <v>69.4</v>
      </c>
      <c r="S98" s="51">
        <v>3.984</v>
      </c>
      <c r="V98" s="51">
        <v>0.633</v>
      </c>
      <c r="Y98" s="23">
        <v>12.244</v>
      </c>
      <c r="Z98" s="50">
        <v>312.43037315770295</v>
      </c>
    </row>
    <row r="99" spans="1:26" ht="12.75">
      <c r="A99" s="18">
        <v>37054</v>
      </c>
      <c r="B99" s="45">
        <v>163</v>
      </c>
      <c r="C99" s="19">
        <v>0.548495352</v>
      </c>
      <c r="D99" s="58">
        <v>0.548495352</v>
      </c>
      <c r="E99" s="21">
        <v>893</v>
      </c>
      <c r="F99" s="22">
        <v>0</v>
      </c>
      <c r="G99" s="66">
        <v>39.06390549</v>
      </c>
      <c r="H99" s="66">
        <v>-76.75399023</v>
      </c>
      <c r="I99" s="49">
        <v>1021.5</v>
      </c>
      <c r="J99" s="16">
        <f t="shared" si="8"/>
        <v>978.4</v>
      </c>
      <c r="K99" s="25">
        <f t="shared" si="5"/>
        <v>290.63565018432615</v>
      </c>
      <c r="L99" s="25">
        <f t="shared" si="6"/>
        <v>297.43565018432616</v>
      </c>
      <c r="M99" s="25">
        <f t="shared" si="7"/>
        <v>318.93565018432616</v>
      </c>
      <c r="N99" s="50">
        <f t="shared" si="9"/>
        <v>308.18565018432616</v>
      </c>
      <c r="O99" s="16">
        <v>25.9</v>
      </c>
      <c r="P99" s="16">
        <v>70.8</v>
      </c>
      <c r="Q99" s="16">
        <v>65.6</v>
      </c>
      <c r="S99" s="51">
        <v>4.132</v>
      </c>
      <c r="V99" s="51">
        <v>0.706</v>
      </c>
      <c r="Y99" s="23">
        <v>12.236</v>
      </c>
      <c r="Z99" s="50">
        <v>308.18565018432616</v>
      </c>
    </row>
    <row r="100" spans="1:26" ht="12.75">
      <c r="A100" s="18">
        <v>37054</v>
      </c>
      <c r="B100" s="45">
        <v>163</v>
      </c>
      <c r="C100" s="19">
        <v>0.548611104</v>
      </c>
      <c r="D100" s="58">
        <v>0.548611104</v>
      </c>
      <c r="E100" s="21">
        <v>903</v>
      </c>
      <c r="F100" s="22">
        <v>0</v>
      </c>
      <c r="G100" s="66">
        <v>39.06371014</v>
      </c>
      <c r="H100" s="66">
        <v>-76.74552558</v>
      </c>
      <c r="I100" s="49">
        <v>1020.3</v>
      </c>
      <c r="J100" s="16">
        <f t="shared" si="8"/>
        <v>977.1999999999999</v>
      </c>
      <c r="K100" s="25">
        <f t="shared" si="5"/>
        <v>300.8266328976457</v>
      </c>
      <c r="L100" s="25">
        <f t="shared" si="6"/>
        <v>307.6266328976457</v>
      </c>
      <c r="M100" s="25">
        <f t="shared" si="7"/>
        <v>329.1266328976457</v>
      </c>
      <c r="N100" s="50">
        <f t="shared" si="9"/>
        <v>318.3766328976457</v>
      </c>
      <c r="O100" s="16">
        <v>25.6</v>
      </c>
      <c r="P100" s="16">
        <v>70.1</v>
      </c>
      <c r="Q100" s="16">
        <v>69.4</v>
      </c>
      <c r="S100" s="51">
        <v>4.98</v>
      </c>
      <c r="V100" s="51">
        <v>0.754</v>
      </c>
      <c r="Y100" s="23">
        <v>12.213</v>
      </c>
      <c r="Z100" s="50">
        <v>318.3766328976457</v>
      </c>
    </row>
    <row r="101" spans="1:26" ht="12.75">
      <c r="A101" s="18">
        <v>37054</v>
      </c>
      <c r="B101" s="45">
        <v>163</v>
      </c>
      <c r="C101" s="19">
        <v>0.548726857</v>
      </c>
      <c r="D101" s="58">
        <v>0.548726857</v>
      </c>
      <c r="E101" s="21">
        <v>913</v>
      </c>
      <c r="F101" s="22">
        <v>0</v>
      </c>
      <c r="G101" s="66">
        <v>39.0649588</v>
      </c>
      <c r="H101" s="66">
        <v>-76.73766633</v>
      </c>
      <c r="I101" s="49">
        <v>1021.7</v>
      </c>
      <c r="J101" s="16">
        <f t="shared" si="8"/>
        <v>978.6</v>
      </c>
      <c r="K101" s="25">
        <f t="shared" si="5"/>
        <v>288.9383683445896</v>
      </c>
      <c r="L101" s="25">
        <f t="shared" si="6"/>
        <v>295.7383683445896</v>
      </c>
      <c r="M101" s="25">
        <f t="shared" si="7"/>
        <v>317.2383683445896</v>
      </c>
      <c r="N101" s="50">
        <f t="shared" si="9"/>
        <v>306.4883683445896</v>
      </c>
      <c r="O101" s="16">
        <v>25.7</v>
      </c>
      <c r="P101" s="16">
        <v>69.9</v>
      </c>
      <c r="Q101" s="16">
        <v>64.4</v>
      </c>
      <c r="S101" s="51">
        <v>4.124</v>
      </c>
      <c r="T101" s="47">
        <v>298.622</v>
      </c>
      <c r="U101" s="47">
        <f aca="true" t="shared" si="10" ref="U101:U164">AVERAGE(T96:T101)</f>
        <v>298.622</v>
      </c>
      <c r="V101" s="51">
        <v>0.763</v>
      </c>
      <c r="W101" s="52">
        <v>7.688</v>
      </c>
      <c r="X101" s="52">
        <f aca="true" t="shared" si="11" ref="X101:X164">AVERAGE(W96:W101)</f>
        <v>7.688</v>
      </c>
      <c r="Y101" s="23">
        <v>12.221</v>
      </c>
      <c r="Z101" s="50">
        <v>306.4883683445896</v>
      </c>
    </row>
    <row r="102" spans="1:26" ht="12.75">
      <c r="A102" s="18">
        <v>37054</v>
      </c>
      <c r="B102" s="45">
        <v>163</v>
      </c>
      <c r="C102" s="19">
        <v>0.548842609</v>
      </c>
      <c r="D102" s="58">
        <v>0.548842609</v>
      </c>
      <c r="E102" s="21">
        <v>923</v>
      </c>
      <c r="F102" s="22">
        <v>0</v>
      </c>
      <c r="G102" s="66">
        <v>39.06903761</v>
      </c>
      <c r="H102" s="66">
        <v>-76.73241249</v>
      </c>
      <c r="I102" s="49">
        <v>1023.3</v>
      </c>
      <c r="J102" s="16">
        <f t="shared" si="8"/>
        <v>980.1999999999999</v>
      </c>
      <c r="K102" s="25">
        <f t="shared" si="5"/>
        <v>275.37258812189964</v>
      </c>
      <c r="L102" s="25">
        <f t="shared" si="6"/>
        <v>282.17258812189965</v>
      </c>
      <c r="M102" s="25">
        <f t="shared" si="7"/>
        <v>303.67258812189965</v>
      </c>
      <c r="N102" s="50">
        <f t="shared" si="9"/>
        <v>292.92258812189965</v>
      </c>
      <c r="O102" s="16">
        <v>25.5</v>
      </c>
      <c r="P102" s="16">
        <v>70.1</v>
      </c>
      <c r="Q102" s="16">
        <v>65.8</v>
      </c>
      <c r="S102" s="51">
        <v>6.298</v>
      </c>
      <c r="T102" s="47">
        <v>1452.583</v>
      </c>
      <c r="U102" s="47">
        <f t="shared" si="10"/>
        <v>875.6025000000001</v>
      </c>
      <c r="V102" s="51">
        <v>0.813</v>
      </c>
      <c r="W102" s="52">
        <v>7.688</v>
      </c>
      <c r="X102" s="52">
        <f t="shared" si="11"/>
        <v>7.688</v>
      </c>
      <c r="Y102" s="23">
        <v>10.749</v>
      </c>
      <c r="Z102" s="50">
        <v>292.92258812189965</v>
      </c>
    </row>
    <row r="103" spans="1:26" ht="12.75">
      <c r="A103" s="18">
        <v>37054</v>
      </c>
      <c r="B103" s="45">
        <v>163</v>
      </c>
      <c r="C103" s="19">
        <v>0.548958361</v>
      </c>
      <c r="D103" s="58">
        <v>0.548958361</v>
      </c>
      <c r="E103" s="21">
        <v>933</v>
      </c>
      <c r="F103" s="22">
        <v>0</v>
      </c>
      <c r="G103" s="66">
        <v>39.0746798</v>
      </c>
      <c r="H103" s="66">
        <v>-76.7306281</v>
      </c>
      <c r="I103" s="49">
        <v>1029</v>
      </c>
      <c r="J103" s="16">
        <f t="shared" si="8"/>
        <v>985.9</v>
      </c>
      <c r="K103" s="25">
        <f t="shared" si="5"/>
        <v>227.22381091701533</v>
      </c>
      <c r="L103" s="25">
        <f t="shared" si="6"/>
        <v>234.02381091701534</v>
      </c>
      <c r="M103" s="25">
        <f t="shared" si="7"/>
        <v>255.52381091701534</v>
      </c>
      <c r="N103" s="50">
        <f t="shared" si="9"/>
        <v>244.77381091701534</v>
      </c>
      <c r="O103" s="16">
        <v>24.9</v>
      </c>
      <c r="P103" s="16">
        <v>77.7</v>
      </c>
      <c r="Q103" s="16">
        <v>53.7</v>
      </c>
      <c r="R103" s="65">
        <v>2.87E-05</v>
      </c>
      <c r="S103" s="51">
        <v>3.464</v>
      </c>
      <c r="T103" s="47">
        <v>-18.352</v>
      </c>
      <c r="U103" s="47">
        <f t="shared" si="10"/>
        <v>577.6176666666667</v>
      </c>
      <c r="V103" s="51">
        <v>0.757</v>
      </c>
      <c r="W103" s="52">
        <v>7.688</v>
      </c>
      <c r="X103" s="52">
        <f t="shared" si="11"/>
        <v>7.688</v>
      </c>
      <c r="Y103" s="23">
        <v>10.696</v>
      </c>
      <c r="Z103" s="50">
        <v>244.77381091701534</v>
      </c>
    </row>
    <row r="104" spans="1:26" ht="12.75">
      <c r="A104" s="18">
        <v>37054</v>
      </c>
      <c r="B104" s="45">
        <v>163</v>
      </c>
      <c r="C104" s="19">
        <v>0.549074054</v>
      </c>
      <c r="D104" s="58">
        <v>0.549074054</v>
      </c>
      <c r="E104" s="21">
        <v>943</v>
      </c>
      <c r="F104" s="22">
        <v>0</v>
      </c>
      <c r="G104" s="66">
        <v>39.08005784</v>
      </c>
      <c r="H104" s="66">
        <v>-76.73208297</v>
      </c>
      <c r="I104" s="49">
        <v>1036.6</v>
      </c>
      <c r="J104" s="16">
        <f t="shared" si="8"/>
        <v>993.4999999999999</v>
      </c>
      <c r="K104" s="25">
        <f t="shared" si="5"/>
        <v>163.45666879795286</v>
      </c>
      <c r="L104" s="25">
        <f t="shared" si="6"/>
        <v>170.25666879795287</v>
      </c>
      <c r="M104" s="25">
        <f t="shared" si="7"/>
        <v>191.75666879795287</v>
      </c>
      <c r="N104" s="50">
        <f t="shared" si="9"/>
        <v>181.00666879795287</v>
      </c>
      <c r="O104" s="16">
        <v>25.1</v>
      </c>
      <c r="P104" s="16">
        <v>79.3</v>
      </c>
      <c r="Q104" s="16">
        <v>55.5</v>
      </c>
      <c r="S104" s="51">
        <v>6.906</v>
      </c>
      <c r="T104" s="47">
        <v>1765.608</v>
      </c>
      <c r="U104" s="47">
        <f t="shared" si="10"/>
        <v>874.6152500000001</v>
      </c>
      <c r="V104" s="51">
        <v>0.704</v>
      </c>
      <c r="W104" s="52">
        <v>6.579</v>
      </c>
      <c r="X104" s="52">
        <f t="shared" si="11"/>
        <v>7.41075</v>
      </c>
      <c r="Y104" s="23">
        <v>10.73</v>
      </c>
      <c r="Z104" s="50">
        <v>181.00666879795287</v>
      </c>
    </row>
    <row r="105" spans="1:26" ht="12.75">
      <c r="A105" s="18">
        <v>37054</v>
      </c>
      <c r="B105" s="45">
        <v>163</v>
      </c>
      <c r="C105" s="19">
        <v>0.549189806</v>
      </c>
      <c r="D105" s="58">
        <v>0.549189806</v>
      </c>
      <c r="E105" s="21">
        <v>953</v>
      </c>
      <c r="F105" s="22">
        <v>0</v>
      </c>
      <c r="G105" s="66">
        <v>39.08388506</v>
      </c>
      <c r="H105" s="66">
        <v>-76.73576976</v>
      </c>
      <c r="I105" s="49">
        <v>1042.5</v>
      </c>
      <c r="J105" s="16">
        <f t="shared" si="8"/>
        <v>999.4</v>
      </c>
      <c r="K105" s="25">
        <f t="shared" si="5"/>
        <v>114.28866615712893</v>
      </c>
      <c r="L105" s="25">
        <f t="shared" si="6"/>
        <v>121.08866615712893</v>
      </c>
      <c r="M105" s="25">
        <f t="shared" si="7"/>
        <v>142.58866615712893</v>
      </c>
      <c r="N105" s="50">
        <f t="shared" si="9"/>
        <v>131.83866615712893</v>
      </c>
      <c r="O105" s="16">
        <v>25.3</v>
      </c>
      <c r="P105" s="16">
        <v>79.4</v>
      </c>
      <c r="Q105" s="16">
        <v>46.6</v>
      </c>
      <c r="S105" s="51">
        <v>4.144</v>
      </c>
      <c r="T105" s="47">
        <v>294.465</v>
      </c>
      <c r="U105" s="47">
        <f t="shared" si="10"/>
        <v>758.5852000000001</v>
      </c>
      <c r="V105" s="51">
        <v>0.693</v>
      </c>
      <c r="W105" s="52">
        <v>6.579</v>
      </c>
      <c r="X105" s="52">
        <f t="shared" si="11"/>
        <v>7.244400000000001</v>
      </c>
      <c r="Y105" s="23">
        <v>10.738</v>
      </c>
      <c r="Z105" s="50">
        <v>131.83866615712893</v>
      </c>
    </row>
    <row r="106" spans="1:26" ht="12.75">
      <c r="A106" s="18">
        <v>37054</v>
      </c>
      <c r="B106" s="45">
        <v>163</v>
      </c>
      <c r="C106" s="19">
        <v>0.549305558</v>
      </c>
      <c r="D106" s="58">
        <v>0.549305558</v>
      </c>
      <c r="E106" s="21">
        <v>963</v>
      </c>
      <c r="F106" s="22">
        <v>0</v>
      </c>
      <c r="G106" s="66">
        <v>39.08463772</v>
      </c>
      <c r="H106" s="66">
        <v>-76.74217671</v>
      </c>
      <c r="I106" s="49">
        <v>1047</v>
      </c>
      <c r="J106" s="16">
        <f t="shared" si="8"/>
        <v>1003.9</v>
      </c>
      <c r="K106" s="25">
        <f t="shared" si="5"/>
        <v>76.98237750865509</v>
      </c>
      <c r="L106" s="25">
        <f t="shared" si="6"/>
        <v>83.78237750865509</v>
      </c>
      <c r="M106" s="25">
        <f t="shared" si="7"/>
        <v>105.28237750865509</v>
      </c>
      <c r="N106" s="50">
        <f t="shared" si="9"/>
        <v>94.53237750865509</v>
      </c>
      <c r="O106" s="16">
        <v>25.4</v>
      </c>
      <c r="P106" s="16">
        <v>78.9</v>
      </c>
      <c r="Q106" s="16">
        <v>46.1</v>
      </c>
      <c r="S106" s="51">
        <v>3.456</v>
      </c>
      <c r="T106" s="47">
        <v>-21.574</v>
      </c>
      <c r="U106" s="47">
        <f t="shared" si="10"/>
        <v>628.5586666666667</v>
      </c>
      <c r="V106" s="51">
        <v>0.614</v>
      </c>
      <c r="W106" s="52">
        <v>5.47</v>
      </c>
      <c r="X106" s="52">
        <f t="shared" si="11"/>
        <v>6.948666666666667</v>
      </c>
      <c r="Y106" s="23">
        <v>10.748</v>
      </c>
      <c r="Z106" s="50">
        <v>94.53237750865509</v>
      </c>
    </row>
    <row r="107" spans="1:26" ht="12.75">
      <c r="A107" s="18">
        <v>37054</v>
      </c>
      <c r="B107" s="45">
        <v>163</v>
      </c>
      <c r="C107" s="19">
        <v>0.54942131</v>
      </c>
      <c r="D107" s="58">
        <v>0.54942131</v>
      </c>
      <c r="E107" s="21">
        <v>973</v>
      </c>
      <c r="F107" s="22">
        <v>0</v>
      </c>
      <c r="G107" s="66">
        <v>39.08469317</v>
      </c>
      <c r="H107" s="66">
        <v>-76.74817414</v>
      </c>
      <c r="I107" s="49">
        <v>1050.4</v>
      </c>
      <c r="J107" s="16">
        <f t="shared" si="8"/>
        <v>1007.3000000000001</v>
      </c>
      <c r="K107" s="25">
        <f t="shared" si="5"/>
        <v>48.906142861703636</v>
      </c>
      <c r="L107" s="25">
        <f t="shared" si="6"/>
        <v>55.70614286170363</v>
      </c>
      <c r="M107" s="25">
        <f t="shared" si="7"/>
        <v>77.20614286170363</v>
      </c>
      <c r="N107" s="50">
        <f t="shared" si="9"/>
        <v>66.45614286170363</v>
      </c>
      <c r="O107" s="16">
        <v>25.7</v>
      </c>
      <c r="P107" s="16">
        <v>78.2</v>
      </c>
      <c r="Q107" s="16">
        <v>37.1</v>
      </c>
      <c r="S107" s="51">
        <v>4.174</v>
      </c>
      <c r="T107" s="47">
        <v>344.99</v>
      </c>
      <c r="U107" s="47">
        <f t="shared" si="10"/>
        <v>636.2866666666667</v>
      </c>
      <c r="V107" s="51">
        <v>0.554</v>
      </c>
      <c r="W107" s="52">
        <v>5.47</v>
      </c>
      <c r="X107" s="52">
        <f t="shared" si="11"/>
        <v>6.579</v>
      </c>
      <c r="Y107" s="23">
        <v>10.726</v>
      </c>
      <c r="Z107" s="50">
        <v>66.45614286170363</v>
      </c>
    </row>
    <row r="108" spans="1:26" ht="12.75">
      <c r="A108" s="18">
        <v>37054</v>
      </c>
      <c r="B108" s="45">
        <v>163</v>
      </c>
      <c r="C108" s="19">
        <v>0.549537063</v>
      </c>
      <c r="D108" s="58">
        <v>0.549537063</v>
      </c>
      <c r="E108" s="21">
        <v>983</v>
      </c>
      <c r="F108" s="22">
        <v>1</v>
      </c>
      <c r="G108" s="66">
        <v>39.08498392</v>
      </c>
      <c r="H108" s="66">
        <v>-76.75398149</v>
      </c>
      <c r="I108" s="49">
        <v>1051.9</v>
      </c>
      <c r="J108" s="16">
        <f t="shared" si="8"/>
        <v>1008.8000000000001</v>
      </c>
      <c r="K108" s="25">
        <f t="shared" si="5"/>
        <v>36.549683007197004</v>
      </c>
      <c r="L108" s="25">
        <f t="shared" si="6"/>
        <v>43.349683007197</v>
      </c>
      <c r="M108" s="25">
        <f t="shared" si="7"/>
        <v>64.849683007197</v>
      </c>
      <c r="N108" s="50">
        <f t="shared" si="9"/>
        <v>54.099683007197</v>
      </c>
      <c r="O108" s="16">
        <v>26.1</v>
      </c>
      <c r="P108" s="16">
        <v>77.5</v>
      </c>
      <c r="Q108" s="16">
        <v>45.6</v>
      </c>
      <c r="S108" s="51">
        <v>4.204</v>
      </c>
      <c r="T108" s="47">
        <v>343.951</v>
      </c>
      <c r="U108" s="47">
        <f t="shared" si="10"/>
        <v>451.51466666666664</v>
      </c>
      <c r="V108" s="51">
        <v>0.564</v>
      </c>
      <c r="W108" s="52">
        <v>5.471</v>
      </c>
      <c r="X108" s="52">
        <f t="shared" si="11"/>
        <v>6.209499999999999</v>
      </c>
      <c r="Y108" s="23">
        <v>10.712</v>
      </c>
      <c r="Z108" s="50">
        <v>54.099683007197</v>
      </c>
    </row>
    <row r="109" spans="1:26" ht="12.75">
      <c r="A109" s="18">
        <v>37054</v>
      </c>
      <c r="B109" s="45">
        <v>163</v>
      </c>
      <c r="C109" s="19">
        <v>0.549652755</v>
      </c>
      <c r="D109" s="58">
        <v>0.549652755</v>
      </c>
      <c r="E109" s="21">
        <v>993</v>
      </c>
      <c r="F109" s="22">
        <v>0</v>
      </c>
      <c r="G109" s="66">
        <v>39.08533021</v>
      </c>
      <c r="H109" s="66">
        <v>-76.75951517</v>
      </c>
      <c r="I109" s="49">
        <v>1048.9</v>
      </c>
      <c r="J109" s="16">
        <f t="shared" si="8"/>
        <v>1005.8000000000001</v>
      </c>
      <c r="K109" s="25">
        <f t="shared" si="5"/>
        <v>61.2810168005925</v>
      </c>
      <c r="L109" s="25">
        <f t="shared" si="6"/>
        <v>68.0810168005925</v>
      </c>
      <c r="M109" s="25">
        <f t="shared" si="7"/>
        <v>89.5810168005925</v>
      </c>
      <c r="N109" s="50">
        <f t="shared" si="9"/>
        <v>78.8310168005925</v>
      </c>
      <c r="O109" s="16">
        <v>26.1</v>
      </c>
      <c r="P109" s="16">
        <v>78</v>
      </c>
      <c r="Q109" s="16">
        <v>38.3</v>
      </c>
      <c r="R109" s="65">
        <v>3.73E-05</v>
      </c>
      <c r="S109" s="51">
        <v>3.677</v>
      </c>
      <c r="T109" s="47">
        <v>80.308</v>
      </c>
      <c r="U109" s="47">
        <f t="shared" si="10"/>
        <v>467.9579999999999</v>
      </c>
      <c r="V109" s="51">
        <v>0.539</v>
      </c>
      <c r="W109" s="52">
        <v>4.361</v>
      </c>
      <c r="X109" s="52">
        <f t="shared" si="11"/>
        <v>5.655</v>
      </c>
      <c r="Y109" s="23">
        <v>10.713</v>
      </c>
      <c r="Z109" s="50">
        <v>78.8310168005925</v>
      </c>
    </row>
    <row r="110" spans="1:26" ht="12.75">
      <c r="A110" s="18">
        <v>37054</v>
      </c>
      <c r="B110" s="45">
        <v>163</v>
      </c>
      <c r="C110" s="19">
        <v>0.549768507</v>
      </c>
      <c r="D110" s="58">
        <v>0.549768507</v>
      </c>
      <c r="E110" s="21">
        <v>1003</v>
      </c>
      <c r="F110" s="22">
        <v>0</v>
      </c>
      <c r="G110" s="66">
        <v>39.08562615</v>
      </c>
      <c r="H110" s="66">
        <v>-76.7650751</v>
      </c>
      <c r="I110" s="49">
        <v>1045</v>
      </c>
      <c r="J110" s="16">
        <f t="shared" si="8"/>
        <v>1001.9</v>
      </c>
      <c r="K110" s="25">
        <f t="shared" si="5"/>
        <v>93.54226209136768</v>
      </c>
      <c r="L110" s="25">
        <f t="shared" si="6"/>
        <v>100.34226209136767</v>
      </c>
      <c r="M110" s="25">
        <f t="shared" si="7"/>
        <v>121.84226209136767</v>
      </c>
      <c r="N110" s="50">
        <f t="shared" si="9"/>
        <v>111.09226209136767</v>
      </c>
      <c r="O110" s="16">
        <v>25.8</v>
      </c>
      <c r="P110" s="16">
        <v>76.5</v>
      </c>
      <c r="Q110" s="16">
        <v>41.5</v>
      </c>
      <c r="S110" s="51">
        <v>8.061</v>
      </c>
      <c r="T110" s="47">
        <v>2389.269</v>
      </c>
      <c r="U110" s="47">
        <f t="shared" si="10"/>
        <v>571.9014999999999</v>
      </c>
      <c r="V110" s="51">
        <v>0.483</v>
      </c>
      <c r="W110" s="52">
        <v>4.361</v>
      </c>
      <c r="X110" s="52">
        <f t="shared" si="11"/>
        <v>5.285333333333333</v>
      </c>
      <c r="Y110" s="23">
        <v>10.701</v>
      </c>
      <c r="Z110" s="50">
        <v>111.09226209136767</v>
      </c>
    </row>
    <row r="111" spans="1:26" ht="12.75">
      <c r="A111" s="18">
        <v>37054</v>
      </c>
      <c r="B111" s="45">
        <v>163</v>
      </c>
      <c r="C111" s="19">
        <v>0.54988426</v>
      </c>
      <c r="D111" s="58">
        <v>0.54988426</v>
      </c>
      <c r="E111" s="21">
        <v>1013</v>
      </c>
      <c r="F111" s="22">
        <v>0</v>
      </c>
      <c r="G111" s="66">
        <v>39.08576616</v>
      </c>
      <c r="H111" s="66">
        <v>-76.77054602</v>
      </c>
      <c r="I111" s="49">
        <v>1039.1</v>
      </c>
      <c r="J111" s="16">
        <f t="shared" si="8"/>
        <v>995.9999999999999</v>
      </c>
      <c r="K111" s="25">
        <f t="shared" si="5"/>
        <v>142.58721480762625</v>
      </c>
      <c r="L111" s="25">
        <f t="shared" si="6"/>
        <v>149.38721480762626</v>
      </c>
      <c r="M111" s="25">
        <f t="shared" si="7"/>
        <v>170.88721480762626</v>
      </c>
      <c r="N111" s="50">
        <f t="shared" si="9"/>
        <v>160.13721480762626</v>
      </c>
      <c r="O111" s="16">
        <v>25.4</v>
      </c>
      <c r="P111" s="16">
        <v>75.8</v>
      </c>
      <c r="Q111" s="16">
        <v>35.6</v>
      </c>
      <c r="S111" s="51">
        <v>7.207</v>
      </c>
      <c r="T111" s="47">
        <v>1915.833</v>
      </c>
      <c r="U111" s="47">
        <f t="shared" si="10"/>
        <v>842.1295</v>
      </c>
      <c r="V111" s="51">
        <v>0.554</v>
      </c>
      <c r="W111" s="52">
        <v>5.472</v>
      </c>
      <c r="X111" s="52">
        <f t="shared" si="11"/>
        <v>5.100833333333334</v>
      </c>
      <c r="Y111" s="23">
        <v>10.716</v>
      </c>
      <c r="Z111" s="50">
        <v>160.13721480762626</v>
      </c>
    </row>
    <row r="112" spans="1:26" ht="12.75">
      <c r="A112" s="18">
        <v>37054</v>
      </c>
      <c r="B112" s="45">
        <v>163</v>
      </c>
      <c r="C112" s="19">
        <v>0.550000012</v>
      </c>
      <c r="D112" s="58">
        <v>0.550000012</v>
      </c>
      <c r="E112" s="21">
        <v>1023</v>
      </c>
      <c r="F112" s="22">
        <v>0</v>
      </c>
      <c r="G112" s="66">
        <v>39.08522306</v>
      </c>
      <c r="H112" s="66">
        <v>-76.77582461</v>
      </c>
      <c r="I112" s="49">
        <v>1036.5</v>
      </c>
      <c r="J112" s="16">
        <f t="shared" si="8"/>
        <v>993.4</v>
      </c>
      <c r="K112" s="25">
        <f t="shared" si="5"/>
        <v>164.29253888492437</v>
      </c>
      <c r="L112" s="25">
        <f t="shared" si="6"/>
        <v>171.09253888492438</v>
      </c>
      <c r="M112" s="25">
        <f t="shared" si="7"/>
        <v>192.59253888492438</v>
      </c>
      <c r="N112" s="50">
        <f t="shared" si="9"/>
        <v>181.84253888492438</v>
      </c>
      <c r="O112" s="16">
        <v>25.2</v>
      </c>
      <c r="P112" s="16">
        <v>76.6</v>
      </c>
      <c r="Q112" s="16">
        <v>41.1</v>
      </c>
      <c r="S112" s="51">
        <v>4.922</v>
      </c>
      <c r="T112" s="47">
        <v>707.19</v>
      </c>
      <c r="U112" s="47">
        <f t="shared" si="10"/>
        <v>963.5901666666668</v>
      </c>
      <c r="V112" s="51">
        <v>0.554</v>
      </c>
      <c r="W112" s="52">
        <v>5.472</v>
      </c>
      <c r="X112" s="52">
        <f t="shared" si="11"/>
        <v>5.101166666666667</v>
      </c>
      <c r="Y112" s="23">
        <v>11.232</v>
      </c>
      <c r="Z112" s="50">
        <v>181.84253888492438</v>
      </c>
    </row>
    <row r="113" spans="1:26" ht="12.75">
      <c r="A113" s="18">
        <v>37054</v>
      </c>
      <c r="B113" s="45">
        <v>163</v>
      </c>
      <c r="C113" s="19">
        <v>0.550115764</v>
      </c>
      <c r="D113" s="58">
        <v>0.550115764</v>
      </c>
      <c r="E113" s="21">
        <v>1033</v>
      </c>
      <c r="F113" s="22">
        <v>0</v>
      </c>
      <c r="G113" s="66">
        <v>39.08327986</v>
      </c>
      <c r="H113" s="66">
        <v>-76.7804503</v>
      </c>
      <c r="I113" s="49">
        <v>1033.6</v>
      </c>
      <c r="J113" s="16">
        <f t="shared" si="8"/>
        <v>990.4999999999999</v>
      </c>
      <c r="K113" s="25">
        <f t="shared" si="5"/>
        <v>188.56944410287818</v>
      </c>
      <c r="L113" s="25">
        <f t="shared" si="6"/>
        <v>195.3694441028782</v>
      </c>
      <c r="M113" s="25">
        <f t="shared" si="7"/>
        <v>216.8694441028782</v>
      </c>
      <c r="N113" s="50">
        <f t="shared" si="9"/>
        <v>206.1194441028782</v>
      </c>
      <c r="O113" s="16">
        <v>25.2</v>
      </c>
      <c r="P113" s="16">
        <v>75.4</v>
      </c>
      <c r="Q113" s="16">
        <v>37.9</v>
      </c>
      <c r="S113" s="51">
        <v>5.354</v>
      </c>
      <c r="T113" s="47">
        <v>968.651</v>
      </c>
      <c r="U113" s="47">
        <f t="shared" si="10"/>
        <v>1067.5336666666665</v>
      </c>
      <c r="V113" s="51">
        <v>0.503</v>
      </c>
      <c r="W113" s="52">
        <v>4.363</v>
      </c>
      <c r="X113" s="52">
        <f t="shared" si="11"/>
        <v>4.916666666666667</v>
      </c>
      <c r="Y113" s="23">
        <v>10.847</v>
      </c>
      <c r="Z113" s="50">
        <v>206.1194441028782</v>
      </c>
    </row>
    <row r="114" spans="1:26" ht="12.75">
      <c r="A114" s="18">
        <v>37054</v>
      </c>
      <c r="B114" s="45">
        <v>163</v>
      </c>
      <c r="C114" s="19">
        <v>0.550231457</v>
      </c>
      <c r="D114" s="58">
        <v>0.550231457</v>
      </c>
      <c r="E114" s="21">
        <v>1043</v>
      </c>
      <c r="F114" s="22">
        <v>0</v>
      </c>
      <c r="G114" s="66">
        <v>39.07912689</v>
      </c>
      <c r="H114" s="66">
        <v>-76.783515</v>
      </c>
      <c r="I114" s="49">
        <v>1030</v>
      </c>
      <c r="J114" s="16">
        <f t="shared" si="8"/>
        <v>986.9</v>
      </c>
      <c r="K114" s="25">
        <f t="shared" si="5"/>
        <v>218.80536801027347</v>
      </c>
      <c r="L114" s="25">
        <f t="shared" si="6"/>
        <v>225.60536801027348</v>
      </c>
      <c r="M114" s="25">
        <f t="shared" si="7"/>
        <v>247.10536801027348</v>
      </c>
      <c r="N114" s="50">
        <f t="shared" si="9"/>
        <v>236.35536801027348</v>
      </c>
      <c r="O114" s="16">
        <v>25</v>
      </c>
      <c r="P114" s="16">
        <v>74.8</v>
      </c>
      <c r="Q114" s="16">
        <v>44</v>
      </c>
      <c r="S114" s="51">
        <v>8.156</v>
      </c>
      <c r="T114" s="47">
        <v>2437.715</v>
      </c>
      <c r="U114" s="47">
        <f t="shared" si="10"/>
        <v>1416.4943333333333</v>
      </c>
      <c r="V114" s="51">
        <v>0.563</v>
      </c>
      <c r="W114" s="52">
        <v>5.473</v>
      </c>
      <c r="X114" s="52">
        <f t="shared" si="11"/>
        <v>4.917</v>
      </c>
      <c r="Y114" s="23">
        <v>10.712</v>
      </c>
      <c r="Z114" s="50">
        <v>236.35536801027348</v>
      </c>
    </row>
    <row r="115" spans="1:26" ht="12.75">
      <c r="A115" s="18">
        <v>37054</v>
      </c>
      <c r="B115" s="45">
        <v>163</v>
      </c>
      <c r="C115" s="19">
        <v>0.550347209</v>
      </c>
      <c r="D115" s="58">
        <v>0.550347209</v>
      </c>
      <c r="E115" s="21">
        <v>1053</v>
      </c>
      <c r="F115" s="22">
        <v>0</v>
      </c>
      <c r="G115" s="66">
        <v>39.07371787</v>
      </c>
      <c r="H115" s="66">
        <v>-76.78206082</v>
      </c>
      <c r="I115" s="49">
        <v>1028.3</v>
      </c>
      <c r="J115" s="16">
        <f t="shared" si="8"/>
        <v>985.1999999999999</v>
      </c>
      <c r="K115" s="25">
        <f t="shared" si="5"/>
        <v>233.12180310895474</v>
      </c>
      <c r="L115" s="25">
        <f t="shared" si="6"/>
        <v>239.92180310895475</v>
      </c>
      <c r="M115" s="25">
        <f t="shared" si="7"/>
        <v>261.42180310895475</v>
      </c>
      <c r="N115" s="50">
        <f t="shared" si="9"/>
        <v>250.67180310895475</v>
      </c>
      <c r="O115" s="16">
        <v>24.9</v>
      </c>
      <c r="P115" s="16">
        <v>73.7</v>
      </c>
      <c r="Q115" s="16">
        <v>44</v>
      </c>
      <c r="R115" s="65">
        <v>1.87E-05</v>
      </c>
      <c r="S115" s="51">
        <v>5.453</v>
      </c>
      <c r="T115" s="47">
        <v>1019.176</v>
      </c>
      <c r="U115" s="47">
        <f t="shared" si="10"/>
        <v>1572.9723333333332</v>
      </c>
      <c r="V115" s="51">
        <v>0.554</v>
      </c>
      <c r="W115" s="52">
        <v>5.474</v>
      </c>
      <c r="X115" s="52">
        <f t="shared" si="11"/>
        <v>5.1025</v>
      </c>
      <c r="Y115" s="23">
        <v>10.747</v>
      </c>
      <c r="Z115" s="50">
        <v>250.67180310895475</v>
      </c>
    </row>
    <row r="116" spans="1:26" ht="12.75">
      <c r="A116" s="18">
        <v>37054</v>
      </c>
      <c r="B116" s="45">
        <v>163</v>
      </c>
      <c r="C116" s="19">
        <v>0.550462961</v>
      </c>
      <c r="D116" s="58">
        <v>0.550462961</v>
      </c>
      <c r="E116" s="21">
        <v>1063</v>
      </c>
      <c r="F116" s="22">
        <v>0</v>
      </c>
      <c r="G116" s="66">
        <v>39.06970439</v>
      </c>
      <c r="H116" s="66">
        <v>-76.77720161</v>
      </c>
      <c r="I116" s="49">
        <v>1023.8</v>
      </c>
      <c r="J116" s="16">
        <f t="shared" si="8"/>
        <v>980.6999999999999</v>
      </c>
      <c r="K116" s="25">
        <f t="shared" si="5"/>
        <v>271.13782268155654</v>
      </c>
      <c r="L116" s="25">
        <f t="shared" si="6"/>
        <v>277.93782268155655</v>
      </c>
      <c r="M116" s="25">
        <f t="shared" si="7"/>
        <v>299.43782268155655</v>
      </c>
      <c r="N116" s="50">
        <f t="shared" si="9"/>
        <v>288.68782268155655</v>
      </c>
      <c r="O116" s="16">
        <v>24.6</v>
      </c>
      <c r="P116" s="16">
        <v>74.8</v>
      </c>
      <c r="Q116" s="16">
        <v>52.1</v>
      </c>
      <c r="S116" s="51">
        <v>5.613</v>
      </c>
      <c r="T116" s="47">
        <v>1070.532</v>
      </c>
      <c r="U116" s="47">
        <f t="shared" si="10"/>
        <v>1353.1828333333335</v>
      </c>
      <c r="V116" s="51">
        <v>0.604</v>
      </c>
      <c r="W116" s="52">
        <v>5.474</v>
      </c>
      <c r="X116" s="52">
        <f t="shared" si="11"/>
        <v>5.288</v>
      </c>
      <c r="Y116" s="23">
        <v>10.721</v>
      </c>
      <c r="Z116" s="50">
        <v>288.68782268155655</v>
      </c>
    </row>
    <row r="117" spans="1:26" ht="12.75">
      <c r="A117" s="18">
        <v>37054</v>
      </c>
      <c r="B117" s="45">
        <v>163</v>
      </c>
      <c r="C117" s="19">
        <v>0.550578713</v>
      </c>
      <c r="D117" s="58">
        <v>0.550578713</v>
      </c>
      <c r="E117" s="21">
        <v>1073</v>
      </c>
      <c r="F117" s="22">
        <v>0</v>
      </c>
      <c r="G117" s="66">
        <v>39.06866768</v>
      </c>
      <c r="H117" s="66">
        <v>-76.76959858</v>
      </c>
      <c r="I117" s="49">
        <v>1019.1</v>
      </c>
      <c r="J117" s="16">
        <f t="shared" si="8"/>
        <v>976</v>
      </c>
      <c r="K117" s="25">
        <f t="shared" si="5"/>
        <v>311.0301378128189</v>
      </c>
      <c r="L117" s="25">
        <f t="shared" si="6"/>
        <v>317.8301378128189</v>
      </c>
      <c r="M117" s="25">
        <f t="shared" si="7"/>
        <v>339.3301378128189</v>
      </c>
      <c r="N117" s="50">
        <f t="shared" si="9"/>
        <v>328.5801378128189</v>
      </c>
      <c r="O117" s="16">
        <v>24.5</v>
      </c>
      <c r="P117" s="16">
        <v>75.4</v>
      </c>
      <c r="Q117" s="16">
        <v>46.7</v>
      </c>
      <c r="S117" s="51">
        <v>5.119</v>
      </c>
      <c r="T117" s="47">
        <v>806.993</v>
      </c>
      <c r="U117" s="47">
        <f t="shared" si="10"/>
        <v>1168.376166666667</v>
      </c>
      <c r="V117" s="51">
        <v>0.576</v>
      </c>
      <c r="W117" s="52">
        <v>5.474</v>
      </c>
      <c r="X117" s="52">
        <f t="shared" si="11"/>
        <v>5.288333333333333</v>
      </c>
      <c r="Y117" s="23">
        <v>10.724</v>
      </c>
      <c r="Z117" s="50">
        <v>328.5801378128189</v>
      </c>
    </row>
    <row r="118" spans="1:26" ht="12.75">
      <c r="A118" s="18">
        <v>37054</v>
      </c>
      <c r="B118" s="45">
        <v>163</v>
      </c>
      <c r="C118" s="19">
        <v>0.550694466</v>
      </c>
      <c r="D118" s="58">
        <v>0.550694466</v>
      </c>
      <c r="E118" s="21">
        <v>1083</v>
      </c>
      <c r="F118" s="22">
        <v>0</v>
      </c>
      <c r="G118" s="66">
        <v>39.06897643</v>
      </c>
      <c r="H118" s="66">
        <v>-76.76227268</v>
      </c>
      <c r="I118" s="49">
        <v>1016.7</v>
      </c>
      <c r="J118" s="16">
        <f t="shared" si="8"/>
        <v>973.6</v>
      </c>
      <c r="K118" s="25">
        <f t="shared" si="5"/>
        <v>331.47483760759957</v>
      </c>
      <c r="L118" s="25">
        <f t="shared" si="6"/>
        <v>338.2748376075996</v>
      </c>
      <c r="M118" s="25">
        <f t="shared" si="7"/>
        <v>359.7748376075996</v>
      </c>
      <c r="N118" s="50">
        <f t="shared" si="9"/>
        <v>349.0248376075996</v>
      </c>
      <c r="O118" s="16">
        <v>24.3</v>
      </c>
      <c r="P118" s="16">
        <v>73.3</v>
      </c>
      <c r="Q118" s="16">
        <v>55.9</v>
      </c>
      <c r="S118" s="51">
        <v>6.396</v>
      </c>
      <c r="T118" s="47">
        <v>1488.558</v>
      </c>
      <c r="U118" s="47">
        <f t="shared" si="10"/>
        <v>1298.6041666666667</v>
      </c>
      <c r="V118" s="51">
        <v>0.604</v>
      </c>
      <c r="W118" s="52">
        <v>5.475</v>
      </c>
      <c r="X118" s="52">
        <f t="shared" si="11"/>
        <v>5.288833333333333</v>
      </c>
      <c r="Y118" s="23">
        <v>10.728</v>
      </c>
      <c r="Z118" s="50">
        <v>349.0248376075996</v>
      </c>
    </row>
    <row r="119" spans="1:26" ht="12.75">
      <c r="A119" s="18">
        <v>37054</v>
      </c>
      <c r="B119" s="45">
        <v>163</v>
      </c>
      <c r="C119" s="19">
        <v>0.550810158</v>
      </c>
      <c r="D119" s="58">
        <v>0.550810158</v>
      </c>
      <c r="E119" s="21">
        <v>1093</v>
      </c>
      <c r="F119" s="22">
        <v>0</v>
      </c>
      <c r="G119" s="66">
        <v>39.06741354</v>
      </c>
      <c r="H119" s="66">
        <v>-76.75546962</v>
      </c>
      <c r="I119" s="49">
        <v>1013.8</v>
      </c>
      <c r="J119" s="16">
        <f t="shared" si="8"/>
        <v>970.6999999999999</v>
      </c>
      <c r="K119" s="25">
        <f t="shared" si="5"/>
        <v>356.2461967977965</v>
      </c>
      <c r="L119" s="25">
        <f t="shared" si="6"/>
        <v>363.0461967977965</v>
      </c>
      <c r="M119" s="25">
        <f t="shared" si="7"/>
        <v>384.5461967977965</v>
      </c>
      <c r="N119" s="50">
        <f t="shared" si="9"/>
        <v>373.7961967977965</v>
      </c>
      <c r="O119" s="16">
        <v>23.2</v>
      </c>
      <c r="P119" s="16">
        <v>73.3</v>
      </c>
      <c r="Q119" s="16">
        <v>56.2</v>
      </c>
      <c r="S119" s="51">
        <v>7.436</v>
      </c>
      <c r="T119" s="47">
        <v>2012.519</v>
      </c>
      <c r="U119" s="47">
        <f t="shared" si="10"/>
        <v>1472.5821666666668</v>
      </c>
      <c r="V119" s="51">
        <v>0.652</v>
      </c>
      <c r="W119" s="52">
        <v>6.585</v>
      </c>
      <c r="X119" s="52">
        <f t="shared" si="11"/>
        <v>5.659166666666667</v>
      </c>
      <c r="Y119" s="23">
        <v>10.713</v>
      </c>
      <c r="Z119" s="50">
        <v>373.7961967977965</v>
      </c>
    </row>
    <row r="120" spans="1:26" ht="12.75">
      <c r="A120" s="18">
        <v>37054</v>
      </c>
      <c r="B120" s="45">
        <v>163</v>
      </c>
      <c r="C120" s="19">
        <v>0.55092591</v>
      </c>
      <c r="D120" s="58">
        <v>0.55092591</v>
      </c>
      <c r="E120" s="21">
        <v>1103</v>
      </c>
      <c r="F120" s="22">
        <v>0</v>
      </c>
      <c r="G120" s="66">
        <v>39.06475201</v>
      </c>
      <c r="H120" s="66">
        <v>-76.74898431</v>
      </c>
      <c r="I120" s="49">
        <v>1009</v>
      </c>
      <c r="J120" s="16">
        <f t="shared" si="8"/>
        <v>965.9</v>
      </c>
      <c r="K120" s="25">
        <f t="shared" si="5"/>
        <v>397.4101420708841</v>
      </c>
      <c r="L120" s="25">
        <f t="shared" si="6"/>
        <v>404.2101420708841</v>
      </c>
      <c r="M120" s="25">
        <f t="shared" si="7"/>
        <v>425.7101420708841</v>
      </c>
      <c r="N120" s="50">
        <f t="shared" si="9"/>
        <v>414.9601420708841</v>
      </c>
      <c r="O120" s="16">
        <v>23.5</v>
      </c>
      <c r="P120" s="16">
        <v>74</v>
      </c>
      <c r="Q120" s="16">
        <v>62.9</v>
      </c>
      <c r="S120" s="51">
        <v>5.011</v>
      </c>
      <c r="T120" s="47">
        <v>751.375</v>
      </c>
      <c r="U120" s="47">
        <f t="shared" si="10"/>
        <v>1191.5255</v>
      </c>
      <c r="V120" s="51">
        <v>0.702</v>
      </c>
      <c r="W120" s="52">
        <v>6.586</v>
      </c>
      <c r="X120" s="52">
        <f t="shared" si="11"/>
        <v>5.844666666666666</v>
      </c>
      <c r="Y120" s="23">
        <v>10.723</v>
      </c>
      <c r="Z120" s="50">
        <v>414.9601420708841</v>
      </c>
    </row>
    <row r="121" spans="1:26" ht="12.75">
      <c r="A121" s="18">
        <v>37054</v>
      </c>
      <c r="B121" s="45">
        <v>163</v>
      </c>
      <c r="C121" s="19">
        <v>0.551041663</v>
      </c>
      <c r="D121" s="58">
        <v>0.551041663</v>
      </c>
      <c r="E121" s="21">
        <v>1113</v>
      </c>
      <c r="F121" s="22">
        <v>0</v>
      </c>
      <c r="G121" s="66">
        <v>39.06224188</v>
      </c>
      <c r="H121" s="66">
        <v>-76.7423665</v>
      </c>
      <c r="I121" s="49">
        <v>1006.4</v>
      </c>
      <c r="J121" s="16">
        <f t="shared" si="8"/>
        <v>963.3</v>
      </c>
      <c r="K121" s="25">
        <f t="shared" si="5"/>
        <v>419.7927738755962</v>
      </c>
      <c r="L121" s="25">
        <f t="shared" si="6"/>
        <v>426.5927738755962</v>
      </c>
      <c r="M121" s="25">
        <f t="shared" si="7"/>
        <v>448.0927738755962</v>
      </c>
      <c r="N121" s="50">
        <f t="shared" si="9"/>
        <v>437.3427738755962</v>
      </c>
      <c r="O121" s="16">
        <v>23.3</v>
      </c>
      <c r="P121" s="16">
        <v>75</v>
      </c>
      <c r="Q121" s="16">
        <v>59</v>
      </c>
      <c r="R121" s="65">
        <v>1.6E-05</v>
      </c>
      <c r="S121" s="51">
        <v>4.961</v>
      </c>
      <c r="T121" s="47">
        <v>750.336</v>
      </c>
      <c r="U121" s="47">
        <f t="shared" si="10"/>
        <v>1146.7188333333334</v>
      </c>
      <c r="V121" s="51">
        <v>0.739</v>
      </c>
      <c r="W121" s="52">
        <v>6.586</v>
      </c>
      <c r="X121" s="52">
        <f t="shared" si="11"/>
        <v>6.03</v>
      </c>
      <c r="Y121" s="23">
        <v>10.721</v>
      </c>
      <c r="Z121" s="50">
        <v>437.3427738755962</v>
      </c>
    </row>
    <row r="122" spans="1:26" ht="12.75">
      <c r="A122" s="18">
        <v>37054</v>
      </c>
      <c r="B122" s="45">
        <v>163</v>
      </c>
      <c r="C122" s="19">
        <v>0.551157415</v>
      </c>
      <c r="D122" s="58">
        <v>0.551157415</v>
      </c>
      <c r="E122" s="21">
        <v>1123</v>
      </c>
      <c r="F122" s="22">
        <v>0</v>
      </c>
      <c r="G122" s="66">
        <v>39.05966882</v>
      </c>
      <c r="H122" s="66">
        <v>-76.73610521</v>
      </c>
      <c r="I122" s="49">
        <v>1006.5</v>
      </c>
      <c r="J122" s="16">
        <f t="shared" si="8"/>
        <v>963.4</v>
      </c>
      <c r="K122" s="25">
        <f t="shared" si="5"/>
        <v>418.9307869155643</v>
      </c>
      <c r="L122" s="25">
        <f t="shared" si="6"/>
        <v>425.7307869155643</v>
      </c>
      <c r="M122" s="25">
        <f t="shared" si="7"/>
        <v>447.2307869155643</v>
      </c>
      <c r="N122" s="50">
        <f t="shared" si="9"/>
        <v>436.4807869155643</v>
      </c>
      <c r="O122" s="16">
        <v>23.4</v>
      </c>
      <c r="P122" s="16">
        <v>74.7</v>
      </c>
      <c r="Q122" s="16">
        <v>64.9</v>
      </c>
      <c r="S122" s="51">
        <v>4.243</v>
      </c>
      <c r="T122" s="47">
        <v>329.4</v>
      </c>
      <c r="U122" s="47">
        <f t="shared" si="10"/>
        <v>1023.1968333333333</v>
      </c>
      <c r="V122" s="51">
        <v>0.834</v>
      </c>
      <c r="W122" s="52">
        <v>7.696</v>
      </c>
      <c r="X122" s="52">
        <f t="shared" si="11"/>
        <v>6.400333333333332</v>
      </c>
      <c r="Y122" s="23">
        <v>10.713</v>
      </c>
      <c r="Z122" s="50">
        <v>436.4807869155643</v>
      </c>
    </row>
    <row r="123" spans="1:26" ht="12.75">
      <c r="A123" s="18">
        <v>37054</v>
      </c>
      <c r="B123" s="45">
        <v>163</v>
      </c>
      <c r="C123" s="19">
        <v>0.551273167</v>
      </c>
      <c r="D123" s="58">
        <v>0.551273167</v>
      </c>
      <c r="E123" s="21">
        <v>1133</v>
      </c>
      <c r="F123" s="22">
        <v>0</v>
      </c>
      <c r="G123" s="66">
        <v>39.05536997</v>
      </c>
      <c r="H123" s="66">
        <v>-76.73161006</v>
      </c>
      <c r="I123" s="49">
        <v>1002.5</v>
      </c>
      <c r="J123" s="16">
        <f t="shared" si="8"/>
        <v>959.4</v>
      </c>
      <c r="K123" s="25">
        <f t="shared" si="5"/>
        <v>453.4802495778727</v>
      </c>
      <c r="L123" s="25">
        <f t="shared" si="6"/>
        <v>460.2802495778727</v>
      </c>
      <c r="M123" s="25">
        <f t="shared" si="7"/>
        <v>481.7802495778727</v>
      </c>
      <c r="N123" s="50">
        <f t="shared" si="9"/>
        <v>471.0302495778727</v>
      </c>
      <c r="O123" s="16">
        <v>23.5</v>
      </c>
      <c r="P123" s="16">
        <v>74.4</v>
      </c>
      <c r="Q123" s="16">
        <v>63.4</v>
      </c>
      <c r="S123" s="51">
        <v>4.103</v>
      </c>
      <c r="T123" s="47">
        <v>275.861</v>
      </c>
      <c r="U123" s="47">
        <f t="shared" si="10"/>
        <v>934.6748333333334</v>
      </c>
      <c r="V123" s="51">
        <v>0.804</v>
      </c>
      <c r="W123" s="52">
        <v>7.697</v>
      </c>
      <c r="X123" s="52">
        <f t="shared" si="11"/>
        <v>6.770833333333333</v>
      </c>
      <c r="Y123" s="23">
        <v>10.708</v>
      </c>
      <c r="Z123" s="50">
        <v>471.0302495778727</v>
      </c>
    </row>
    <row r="124" spans="1:26" ht="12.75">
      <c r="A124" s="18">
        <v>37054</v>
      </c>
      <c r="B124" s="45">
        <v>163</v>
      </c>
      <c r="C124" s="19">
        <v>0.55138886</v>
      </c>
      <c r="D124" s="58">
        <v>0.55138886</v>
      </c>
      <c r="E124" s="21">
        <v>1143</v>
      </c>
      <c r="F124" s="22">
        <v>0</v>
      </c>
      <c r="G124" s="66">
        <v>39.05012063</v>
      </c>
      <c r="H124" s="66">
        <v>-76.72807628</v>
      </c>
      <c r="I124" s="49">
        <v>998.7</v>
      </c>
      <c r="J124" s="16">
        <f t="shared" si="8"/>
        <v>955.6</v>
      </c>
      <c r="K124" s="25">
        <f t="shared" si="5"/>
        <v>486.43592229904334</v>
      </c>
      <c r="L124" s="25">
        <f t="shared" si="6"/>
        <v>493.23592229904335</v>
      </c>
      <c r="M124" s="25">
        <f t="shared" si="7"/>
        <v>514.7359222990433</v>
      </c>
      <c r="N124" s="50">
        <f t="shared" si="9"/>
        <v>503.9859222990433</v>
      </c>
      <c r="O124" s="16">
        <v>23.6</v>
      </c>
      <c r="P124" s="16">
        <v>74.9</v>
      </c>
      <c r="Q124" s="16">
        <v>67.6</v>
      </c>
      <c r="S124" s="51">
        <v>4.144</v>
      </c>
      <c r="T124" s="47">
        <v>274.718</v>
      </c>
      <c r="U124" s="47">
        <f t="shared" si="10"/>
        <v>732.3681666666668</v>
      </c>
      <c r="V124" s="51">
        <v>0.81</v>
      </c>
      <c r="W124" s="52">
        <v>7.697</v>
      </c>
      <c r="X124" s="52">
        <f t="shared" si="11"/>
        <v>7.141166666666667</v>
      </c>
      <c r="Y124" s="23">
        <v>10.712</v>
      </c>
      <c r="Z124" s="50">
        <v>503.9859222990433</v>
      </c>
    </row>
    <row r="125" spans="1:26" ht="12.75">
      <c r="A125" s="18">
        <v>37054</v>
      </c>
      <c r="B125" s="45">
        <v>163</v>
      </c>
      <c r="C125" s="19">
        <v>0.551504612</v>
      </c>
      <c r="D125" s="58">
        <v>0.551504612</v>
      </c>
      <c r="E125" s="21">
        <v>1153</v>
      </c>
      <c r="F125" s="22">
        <v>0</v>
      </c>
      <c r="G125" s="66">
        <v>39.04556486</v>
      </c>
      <c r="H125" s="66">
        <v>-76.72349054</v>
      </c>
      <c r="I125" s="49">
        <v>996.1</v>
      </c>
      <c r="J125" s="16">
        <f t="shared" si="8"/>
        <v>953</v>
      </c>
      <c r="K125" s="25">
        <f t="shared" si="5"/>
        <v>509.06013577752805</v>
      </c>
      <c r="L125" s="25">
        <f t="shared" si="6"/>
        <v>515.8601357775281</v>
      </c>
      <c r="M125" s="25">
        <f t="shared" si="7"/>
        <v>537.3601357775281</v>
      </c>
      <c r="N125" s="50">
        <f t="shared" si="9"/>
        <v>526.6101357775281</v>
      </c>
      <c r="O125" s="16">
        <v>23.1</v>
      </c>
      <c r="P125" s="16">
        <v>75.4</v>
      </c>
      <c r="Q125" s="16">
        <v>62.4</v>
      </c>
      <c r="S125" s="51">
        <v>4.174</v>
      </c>
      <c r="T125" s="47">
        <v>326.179</v>
      </c>
      <c r="U125" s="47">
        <f t="shared" si="10"/>
        <v>451.31149999999997</v>
      </c>
      <c r="V125" s="51">
        <v>0.744</v>
      </c>
      <c r="W125" s="52">
        <v>6.588</v>
      </c>
      <c r="X125" s="52">
        <f t="shared" si="11"/>
        <v>7.141666666666667</v>
      </c>
      <c r="Y125" s="23">
        <v>10.732</v>
      </c>
      <c r="Z125" s="50">
        <v>526.6101357775281</v>
      </c>
    </row>
    <row r="126" spans="1:26" ht="12.75">
      <c r="A126" s="18">
        <v>37054</v>
      </c>
      <c r="B126" s="45">
        <v>163</v>
      </c>
      <c r="C126" s="19">
        <v>0.551620364</v>
      </c>
      <c r="D126" s="58">
        <v>0.551620364</v>
      </c>
      <c r="E126" s="21">
        <v>1163</v>
      </c>
      <c r="F126" s="22">
        <v>0</v>
      </c>
      <c r="G126" s="66">
        <v>39.04315174</v>
      </c>
      <c r="H126" s="66">
        <v>-76.71690611</v>
      </c>
      <c r="I126" s="49">
        <v>993.1</v>
      </c>
      <c r="J126" s="16">
        <f t="shared" si="8"/>
        <v>950</v>
      </c>
      <c r="K126" s="25">
        <f t="shared" si="5"/>
        <v>535.2418223284279</v>
      </c>
      <c r="L126" s="25">
        <f t="shared" si="6"/>
        <v>542.0418223284279</v>
      </c>
      <c r="M126" s="25">
        <f t="shared" si="7"/>
        <v>563.5418223284279</v>
      </c>
      <c r="N126" s="50">
        <f t="shared" si="9"/>
        <v>552.7918223284279</v>
      </c>
      <c r="O126" s="16">
        <v>22.7</v>
      </c>
      <c r="P126" s="16">
        <v>75.6</v>
      </c>
      <c r="Q126" s="16">
        <v>65.9</v>
      </c>
      <c r="S126" s="51">
        <v>4.261</v>
      </c>
      <c r="T126" s="47">
        <v>377.743</v>
      </c>
      <c r="U126" s="47">
        <f t="shared" si="10"/>
        <v>389.0394999999999</v>
      </c>
      <c r="V126" s="51">
        <v>0.733</v>
      </c>
      <c r="W126" s="52">
        <v>6.588</v>
      </c>
      <c r="X126" s="52">
        <f t="shared" si="11"/>
        <v>7.1419999999999995</v>
      </c>
      <c r="Y126" s="23">
        <v>10.722</v>
      </c>
      <c r="Z126" s="50">
        <v>552.7918223284279</v>
      </c>
    </row>
    <row r="127" spans="1:26" ht="12.75">
      <c r="A127" s="18">
        <v>37054</v>
      </c>
      <c r="B127" s="45">
        <v>163</v>
      </c>
      <c r="C127" s="19">
        <v>0.551736116</v>
      </c>
      <c r="D127" s="58">
        <v>0.551736116</v>
      </c>
      <c r="E127" s="21">
        <v>1173</v>
      </c>
      <c r="F127" s="22">
        <v>0</v>
      </c>
      <c r="G127" s="66">
        <v>39.04376642</v>
      </c>
      <c r="H127" s="66">
        <v>-76.70979487</v>
      </c>
      <c r="I127" s="49">
        <v>990.6</v>
      </c>
      <c r="J127" s="16">
        <f t="shared" si="8"/>
        <v>947.5</v>
      </c>
      <c r="K127" s="25">
        <f t="shared" si="5"/>
        <v>557.123129777326</v>
      </c>
      <c r="L127" s="25">
        <f t="shared" si="6"/>
        <v>563.9231297773259</v>
      </c>
      <c r="M127" s="25">
        <f t="shared" si="7"/>
        <v>585.4231297773259</v>
      </c>
      <c r="N127" s="50">
        <f t="shared" si="9"/>
        <v>574.6731297773259</v>
      </c>
      <c r="O127" s="16">
        <v>23</v>
      </c>
      <c r="P127" s="16">
        <v>76.7</v>
      </c>
      <c r="Q127" s="16">
        <v>60.4</v>
      </c>
      <c r="R127" s="65">
        <v>1.94E-05</v>
      </c>
      <c r="S127" s="51">
        <v>3.556</v>
      </c>
      <c r="T127" s="47">
        <v>9.204</v>
      </c>
      <c r="U127" s="47">
        <f t="shared" si="10"/>
        <v>265.5175</v>
      </c>
      <c r="V127" s="51">
        <v>0.712</v>
      </c>
      <c r="W127" s="52">
        <v>6.589</v>
      </c>
      <c r="X127" s="52">
        <f t="shared" si="11"/>
        <v>7.142499999999999</v>
      </c>
      <c r="Y127" s="23">
        <v>10.711</v>
      </c>
      <c r="Z127" s="50">
        <v>574.6731297773259</v>
      </c>
    </row>
    <row r="128" spans="1:26" ht="12.75">
      <c r="A128" s="18">
        <v>37054</v>
      </c>
      <c r="B128" s="45">
        <v>163</v>
      </c>
      <c r="C128" s="19">
        <v>0.551851869</v>
      </c>
      <c r="D128" s="58">
        <v>0.551851869</v>
      </c>
      <c r="E128" s="21">
        <v>1183</v>
      </c>
      <c r="F128" s="22">
        <v>0</v>
      </c>
      <c r="G128" s="66">
        <v>39.04777457</v>
      </c>
      <c r="H128" s="66">
        <v>-76.7051208</v>
      </c>
      <c r="I128" s="49">
        <v>987.8</v>
      </c>
      <c r="J128" s="16">
        <f t="shared" si="8"/>
        <v>944.6999999999999</v>
      </c>
      <c r="K128" s="25">
        <f t="shared" si="5"/>
        <v>581.6988414488948</v>
      </c>
      <c r="L128" s="25">
        <f t="shared" si="6"/>
        <v>588.4988414488947</v>
      </c>
      <c r="M128" s="25">
        <f t="shared" si="7"/>
        <v>609.9988414488947</v>
      </c>
      <c r="N128" s="50">
        <f t="shared" si="9"/>
        <v>599.2488414488947</v>
      </c>
      <c r="O128" s="16">
        <v>22.6</v>
      </c>
      <c r="P128" s="16">
        <v>77</v>
      </c>
      <c r="Q128" s="16">
        <v>66.4</v>
      </c>
      <c r="S128" s="51">
        <v>4.134</v>
      </c>
      <c r="T128" s="47">
        <v>270.561</v>
      </c>
      <c r="U128" s="47">
        <f t="shared" si="10"/>
        <v>255.71099999999998</v>
      </c>
      <c r="V128" s="51">
        <v>0.623</v>
      </c>
      <c r="W128" s="52">
        <v>5.479</v>
      </c>
      <c r="X128" s="52">
        <f t="shared" si="11"/>
        <v>6.773</v>
      </c>
      <c r="Y128" s="23">
        <v>10.749</v>
      </c>
      <c r="Z128" s="50">
        <v>599.2488414488947</v>
      </c>
    </row>
    <row r="129" spans="1:26" ht="12.75">
      <c r="A129" s="18">
        <v>37054</v>
      </c>
      <c r="B129" s="45">
        <v>163</v>
      </c>
      <c r="C129" s="19">
        <v>0.551967621</v>
      </c>
      <c r="D129" s="58">
        <v>0.551967621</v>
      </c>
      <c r="E129" s="21">
        <v>1193</v>
      </c>
      <c r="F129" s="22">
        <v>0</v>
      </c>
      <c r="G129" s="66">
        <v>39.05303656</v>
      </c>
      <c r="H129" s="66">
        <v>-76.70386407</v>
      </c>
      <c r="I129" s="49">
        <v>987.8</v>
      </c>
      <c r="J129" s="16">
        <f t="shared" si="8"/>
        <v>944.6999999999999</v>
      </c>
      <c r="K129" s="25">
        <f t="shared" si="5"/>
        <v>581.6988414488948</v>
      </c>
      <c r="L129" s="25">
        <f t="shared" si="6"/>
        <v>588.4988414488947</v>
      </c>
      <c r="M129" s="25">
        <f t="shared" si="7"/>
        <v>609.9988414488947</v>
      </c>
      <c r="N129" s="50">
        <f t="shared" si="9"/>
        <v>599.2488414488947</v>
      </c>
      <c r="O129" s="16">
        <v>22</v>
      </c>
      <c r="P129" s="16">
        <v>76.9</v>
      </c>
      <c r="Q129" s="16">
        <v>60.4</v>
      </c>
      <c r="S129" s="51">
        <v>4.323</v>
      </c>
      <c r="T129" s="47">
        <v>374.521</v>
      </c>
      <c r="U129" s="47">
        <f t="shared" si="10"/>
        <v>272.1543333333333</v>
      </c>
      <c r="V129" s="51">
        <v>0.592</v>
      </c>
      <c r="W129" s="52">
        <v>5.479</v>
      </c>
      <c r="X129" s="52">
        <f t="shared" si="11"/>
        <v>6.403333333333333</v>
      </c>
      <c r="Y129" s="23">
        <v>10.722</v>
      </c>
      <c r="Z129" s="50">
        <v>599.2488414488947</v>
      </c>
    </row>
    <row r="130" spans="1:26" ht="12.75">
      <c r="A130" s="18">
        <v>37054</v>
      </c>
      <c r="B130" s="45">
        <v>163</v>
      </c>
      <c r="C130" s="19">
        <v>0.552083313</v>
      </c>
      <c r="D130" s="58">
        <v>0.552083313</v>
      </c>
      <c r="E130" s="21">
        <v>1203</v>
      </c>
      <c r="F130" s="22">
        <v>0</v>
      </c>
      <c r="G130" s="66">
        <v>39.05806668</v>
      </c>
      <c r="H130" s="66">
        <v>-76.70598895</v>
      </c>
      <c r="I130" s="49">
        <v>986.2</v>
      </c>
      <c r="J130" s="16">
        <f t="shared" si="8"/>
        <v>943.1</v>
      </c>
      <c r="K130" s="25">
        <f t="shared" si="5"/>
        <v>595.7748297702749</v>
      </c>
      <c r="L130" s="25">
        <f t="shared" si="6"/>
        <v>602.5748297702748</v>
      </c>
      <c r="M130" s="25">
        <f t="shared" si="7"/>
        <v>624.0748297702748</v>
      </c>
      <c r="N130" s="50">
        <f t="shared" si="9"/>
        <v>613.3248297702748</v>
      </c>
      <c r="O130" s="16">
        <v>22</v>
      </c>
      <c r="P130" s="16">
        <v>76.2</v>
      </c>
      <c r="Q130" s="16">
        <v>66.5</v>
      </c>
      <c r="S130" s="51">
        <v>3.84</v>
      </c>
      <c r="T130" s="47">
        <v>111.086</v>
      </c>
      <c r="U130" s="47">
        <f t="shared" si="10"/>
        <v>244.88233333333332</v>
      </c>
      <c r="V130" s="51">
        <v>0.554</v>
      </c>
      <c r="W130" s="52">
        <v>5.48</v>
      </c>
      <c r="X130" s="52">
        <f t="shared" si="11"/>
        <v>6.033833333333334</v>
      </c>
      <c r="Y130" s="23">
        <v>10.726</v>
      </c>
      <c r="Z130" s="50">
        <v>613.3248297702748</v>
      </c>
    </row>
    <row r="131" spans="1:26" ht="12.75">
      <c r="A131" s="18">
        <v>37054</v>
      </c>
      <c r="B131" s="45">
        <v>163</v>
      </c>
      <c r="C131" s="19">
        <v>0.552199066</v>
      </c>
      <c r="D131" s="58">
        <v>0.552199066</v>
      </c>
      <c r="E131" s="21">
        <v>1213</v>
      </c>
      <c r="F131" s="22">
        <v>0</v>
      </c>
      <c r="G131" s="66">
        <v>39.06263662</v>
      </c>
      <c r="H131" s="66">
        <v>-76.7099729</v>
      </c>
      <c r="I131" s="49">
        <v>985.3</v>
      </c>
      <c r="J131" s="16">
        <f t="shared" si="8"/>
        <v>942.1999999999999</v>
      </c>
      <c r="K131" s="25">
        <f t="shared" si="5"/>
        <v>603.7030712199293</v>
      </c>
      <c r="L131" s="25">
        <f t="shared" si="6"/>
        <v>610.5030712199292</v>
      </c>
      <c r="M131" s="25">
        <f t="shared" si="7"/>
        <v>632.0030712199292</v>
      </c>
      <c r="N131" s="50">
        <f t="shared" si="9"/>
        <v>621.2530712199292</v>
      </c>
      <c r="O131" s="16">
        <v>21.8</v>
      </c>
      <c r="P131" s="16">
        <v>76.1</v>
      </c>
      <c r="Q131" s="16">
        <v>63.5</v>
      </c>
      <c r="S131" s="51">
        <v>4.533</v>
      </c>
      <c r="T131" s="47">
        <v>477.547</v>
      </c>
      <c r="U131" s="47">
        <f t="shared" si="10"/>
        <v>270.11033333333336</v>
      </c>
      <c r="V131" s="51">
        <v>0.584</v>
      </c>
      <c r="W131" s="52">
        <v>5.48</v>
      </c>
      <c r="X131" s="52">
        <f t="shared" si="11"/>
        <v>5.849166666666666</v>
      </c>
      <c r="Y131" s="23">
        <v>10.818</v>
      </c>
      <c r="Z131" s="50">
        <v>621.2530712199292</v>
      </c>
    </row>
    <row r="132" spans="1:26" ht="12.75">
      <c r="A132" s="18">
        <v>37054</v>
      </c>
      <c r="B132" s="45">
        <v>163</v>
      </c>
      <c r="C132" s="19">
        <v>0.552314818</v>
      </c>
      <c r="D132" s="58">
        <v>0.552314818</v>
      </c>
      <c r="E132" s="21">
        <v>1223</v>
      </c>
      <c r="F132" s="22">
        <v>0</v>
      </c>
      <c r="G132" s="66">
        <v>39.0668155</v>
      </c>
      <c r="H132" s="66">
        <v>-76.71459171</v>
      </c>
      <c r="I132" s="49">
        <v>983.7</v>
      </c>
      <c r="J132" s="16">
        <f t="shared" si="8"/>
        <v>940.6</v>
      </c>
      <c r="K132" s="25">
        <f t="shared" si="5"/>
        <v>617.8164400253988</v>
      </c>
      <c r="L132" s="25">
        <f t="shared" si="6"/>
        <v>624.6164400253988</v>
      </c>
      <c r="M132" s="25">
        <f t="shared" si="7"/>
        <v>646.1164400253988</v>
      </c>
      <c r="N132" s="50">
        <f t="shared" si="9"/>
        <v>635.3664400253988</v>
      </c>
      <c r="O132" s="16">
        <v>22</v>
      </c>
      <c r="P132" s="16">
        <v>76.2</v>
      </c>
      <c r="Q132" s="16">
        <v>67.9</v>
      </c>
      <c r="S132" s="51">
        <v>4.015</v>
      </c>
      <c r="T132" s="47">
        <v>213.903</v>
      </c>
      <c r="U132" s="47">
        <f t="shared" si="10"/>
        <v>242.8036666666667</v>
      </c>
      <c r="V132" s="51">
        <v>0.514</v>
      </c>
      <c r="W132" s="52">
        <v>4.371</v>
      </c>
      <c r="X132" s="52">
        <f t="shared" si="11"/>
        <v>5.479666666666667</v>
      </c>
      <c r="Y132" s="23">
        <v>10.721</v>
      </c>
      <c r="Z132" s="50">
        <v>635.3664400253988</v>
      </c>
    </row>
    <row r="133" spans="1:26" ht="12.75">
      <c r="A133" s="18">
        <v>37054</v>
      </c>
      <c r="B133" s="45">
        <v>163</v>
      </c>
      <c r="C133" s="19">
        <v>0.55243057</v>
      </c>
      <c r="D133" s="58">
        <v>0.55243057</v>
      </c>
      <c r="E133" s="21">
        <v>1233</v>
      </c>
      <c r="F133" s="22">
        <v>0</v>
      </c>
      <c r="G133" s="66">
        <v>39.07095079</v>
      </c>
      <c r="H133" s="66">
        <v>-76.71943539</v>
      </c>
      <c r="I133" s="49">
        <v>982.2</v>
      </c>
      <c r="J133" s="16">
        <f t="shared" si="8"/>
        <v>939.1</v>
      </c>
      <c r="K133" s="25">
        <f t="shared" si="5"/>
        <v>631.0695439270787</v>
      </c>
      <c r="L133" s="25">
        <f t="shared" si="6"/>
        <v>637.8695439270787</v>
      </c>
      <c r="M133" s="25">
        <f t="shared" si="7"/>
        <v>659.3695439270787</v>
      </c>
      <c r="N133" s="50">
        <f t="shared" si="9"/>
        <v>648.6195439270787</v>
      </c>
      <c r="O133" s="16">
        <v>21.9</v>
      </c>
      <c r="P133" s="16">
        <v>76.6</v>
      </c>
      <c r="Q133" s="16">
        <v>63.4</v>
      </c>
      <c r="R133" s="65">
        <v>1.99E-05</v>
      </c>
      <c r="S133" s="51">
        <v>3.701</v>
      </c>
      <c r="T133" s="47">
        <v>55.364</v>
      </c>
      <c r="U133" s="47">
        <f t="shared" si="10"/>
        <v>250.49700000000004</v>
      </c>
      <c r="V133" s="51">
        <v>0.524</v>
      </c>
      <c r="W133" s="52">
        <v>4.371</v>
      </c>
      <c r="X133" s="52">
        <f t="shared" si="11"/>
        <v>5.11</v>
      </c>
      <c r="Y133" s="23">
        <v>11.438</v>
      </c>
      <c r="Z133" s="50">
        <v>648.6195439270787</v>
      </c>
    </row>
    <row r="134" spans="1:26" ht="12.75">
      <c r="A134" s="18">
        <v>37054</v>
      </c>
      <c r="B134" s="45">
        <v>163</v>
      </c>
      <c r="C134" s="19">
        <v>0.552546322</v>
      </c>
      <c r="D134" s="58">
        <v>0.552546322</v>
      </c>
      <c r="E134" s="21">
        <v>1243</v>
      </c>
      <c r="F134" s="22">
        <v>0</v>
      </c>
      <c r="G134" s="66">
        <v>39.07465195</v>
      </c>
      <c r="H134" s="66">
        <v>-76.72460551</v>
      </c>
      <c r="I134" s="49">
        <v>981.3</v>
      </c>
      <c r="J134" s="16">
        <f t="shared" si="8"/>
        <v>938.1999999999999</v>
      </c>
      <c r="K134" s="25">
        <f t="shared" si="5"/>
        <v>639.0315711016003</v>
      </c>
      <c r="L134" s="25">
        <f t="shared" si="6"/>
        <v>645.8315711016003</v>
      </c>
      <c r="M134" s="25">
        <f t="shared" si="7"/>
        <v>667.3315711016003</v>
      </c>
      <c r="N134" s="50">
        <f t="shared" si="9"/>
        <v>656.5815711016003</v>
      </c>
      <c r="O134" s="16">
        <v>21.4</v>
      </c>
      <c r="P134" s="16">
        <v>77.1</v>
      </c>
      <c r="Q134" s="16">
        <v>68.4</v>
      </c>
      <c r="S134" s="51">
        <v>4.054</v>
      </c>
      <c r="T134" s="47">
        <v>264.429</v>
      </c>
      <c r="U134" s="47">
        <f t="shared" si="10"/>
        <v>249.475</v>
      </c>
      <c r="V134" s="51">
        <v>0.484</v>
      </c>
      <c r="W134" s="52">
        <v>4.371</v>
      </c>
      <c r="X134" s="52">
        <f t="shared" si="11"/>
        <v>4.9253333333333345</v>
      </c>
      <c r="Y134" s="23">
        <v>10.737</v>
      </c>
      <c r="Z134" s="50">
        <v>656.5815711016003</v>
      </c>
    </row>
    <row r="135" spans="1:26" ht="12.75">
      <c r="A135" s="18">
        <v>37054</v>
      </c>
      <c r="B135" s="45">
        <v>163</v>
      </c>
      <c r="C135" s="19">
        <v>0.552662015</v>
      </c>
      <c r="D135" s="58">
        <v>0.552662015</v>
      </c>
      <c r="E135" s="21">
        <v>1253</v>
      </c>
      <c r="F135" s="22">
        <v>0</v>
      </c>
      <c r="G135" s="66">
        <v>39.07751858</v>
      </c>
      <c r="H135" s="66">
        <v>-76.73043969</v>
      </c>
      <c r="I135" s="49">
        <v>984.4</v>
      </c>
      <c r="J135" s="16">
        <f t="shared" si="8"/>
        <v>941.3</v>
      </c>
      <c r="K135" s="25">
        <f t="shared" si="5"/>
        <v>611.6388894345298</v>
      </c>
      <c r="L135" s="25">
        <f t="shared" si="6"/>
        <v>618.4388894345298</v>
      </c>
      <c r="M135" s="25">
        <f t="shared" si="7"/>
        <v>639.9388894345298</v>
      </c>
      <c r="N135" s="50">
        <f t="shared" si="9"/>
        <v>629.1888894345298</v>
      </c>
      <c r="O135" s="16">
        <v>21.8</v>
      </c>
      <c r="P135" s="16">
        <v>76.4</v>
      </c>
      <c r="Q135" s="16">
        <v>61.9</v>
      </c>
      <c r="S135" s="51">
        <v>3.84</v>
      </c>
      <c r="T135" s="47">
        <v>105.889</v>
      </c>
      <c r="U135" s="47">
        <f t="shared" si="10"/>
        <v>204.703</v>
      </c>
      <c r="V135" s="51">
        <v>0.444</v>
      </c>
      <c r="W135" s="52">
        <v>3.262</v>
      </c>
      <c r="X135" s="52">
        <f t="shared" si="11"/>
        <v>4.555833333333333</v>
      </c>
      <c r="Y135" s="23">
        <v>10.723</v>
      </c>
      <c r="Z135" s="50">
        <v>629.1888894345298</v>
      </c>
    </row>
    <row r="136" spans="1:26" ht="12.75">
      <c r="A136" s="18">
        <v>37054</v>
      </c>
      <c r="B136" s="45">
        <v>163</v>
      </c>
      <c r="C136" s="19">
        <v>0.552777767</v>
      </c>
      <c r="D136" s="58">
        <v>0.552777767</v>
      </c>
      <c r="E136" s="21">
        <v>1263</v>
      </c>
      <c r="F136" s="22">
        <v>0</v>
      </c>
      <c r="G136" s="66">
        <v>39.07996889</v>
      </c>
      <c r="H136" s="66">
        <v>-76.73689249</v>
      </c>
      <c r="I136" s="49">
        <v>984.2</v>
      </c>
      <c r="J136" s="16">
        <f t="shared" si="8"/>
        <v>941.1</v>
      </c>
      <c r="K136" s="25">
        <f t="shared" si="5"/>
        <v>613.4034349940795</v>
      </c>
      <c r="L136" s="25">
        <f t="shared" si="6"/>
        <v>620.2034349940794</v>
      </c>
      <c r="M136" s="25">
        <f t="shared" si="7"/>
        <v>641.7034349940794</v>
      </c>
      <c r="N136" s="50">
        <f t="shared" si="9"/>
        <v>630.9534349940794</v>
      </c>
      <c r="O136" s="16">
        <v>21.4</v>
      </c>
      <c r="P136" s="16">
        <v>75.7</v>
      </c>
      <c r="Q136" s="16">
        <v>68.6</v>
      </c>
      <c r="S136" s="51">
        <v>4.135</v>
      </c>
      <c r="T136" s="47">
        <v>262.246</v>
      </c>
      <c r="U136" s="47">
        <f t="shared" si="10"/>
        <v>229.89633333333336</v>
      </c>
      <c r="V136" s="51">
        <v>0.484</v>
      </c>
      <c r="W136" s="52">
        <v>4.372</v>
      </c>
      <c r="X136" s="52">
        <f t="shared" si="11"/>
        <v>4.371166666666667</v>
      </c>
      <c r="Y136" s="23">
        <v>10.731</v>
      </c>
      <c r="Z136" s="50">
        <v>630.9534349940794</v>
      </c>
    </row>
    <row r="137" spans="1:26" ht="12.75">
      <c r="A137" s="18">
        <v>37054</v>
      </c>
      <c r="B137" s="45">
        <v>163</v>
      </c>
      <c r="C137" s="19">
        <v>0.552893519</v>
      </c>
      <c r="D137" s="58">
        <v>0.552893519</v>
      </c>
      <c r="E137" s="21">
        <v>1273</v>
      </c>
      <c r="F137" s="22">
        <v>0</v>
      </c>
      <c r="G137" s="66">
        <v>39.08183648</v>
      </c>
      <c r="H137" s="66">
        <v>-76.74395341</v>
      </c>
      <c r="I137" s="49">
        <v>983.2</v>
      </c>
      <c r="J137" s="16">
        <f t="shared" si="8"/>
        <v>940.1</v>
      </c>
      <c r="K137" s="25">
        <f aca="true" t="shared" si="12" ref="K137:K200">(8303.951372*(LN(1013.25/J137)))</f>
        <v>622.231791526246</v>
      </c>
      <c r="L137" s="25">
        <f aca="true" t="shared" si="13" ref="L137:L200">K137+6.8</f>
        <v>629.0317915262459</v>
      </c>
      <c r="M137" s="25">
        <f aca="true" t="shared" si="14" ref="M137:M200">L137+21.5</f>
        <v>650.5317915262459</v>
      </c>
      <c r="N137" s="50">
        <f t="shared" si="9"/>
        <v>639.7817915262459</v>
      </c>
      <c r="O137" s="16">
        <v>21.3</v>
      </c>
      <c r="P137" s="16">
        <v>76.2</v>
      </c>
      <c r="Q137" s="16">
        <v>62.9</v>
      </c>
      <c r="S137" s="51">
        <v>3.889</v>
      </c>
      <c r="T137" s="47">
        <v>156.207</v>
      </c>
      <c r="U137" s="47">
        <f t="shared" si="10"/>
        <v>176.33966666666666</v>
      </c>
      <c r="V137" s="51">
        <v>0.463</v>
      </c>
      <c r="W137" s="52">
        <v>4.373</v>
      </c>
      <c r="X137" s="52">
        <f t="shared" si="11"/>
        <v>4.1866666666666665</v>
      </c>
      <c r="Y137" s="23">
        <v>10.691</v>
      </c>
      <c r="Z137" s="50">
        <v>639.7817915262459</v>
      </c>
    </row>
    <row r="138" spans="1:26" ht="12.75">
      <c r="A138" s="18">
        <v>37054</v>
      </c>
      <c r="B138" s="45">
        <v>163</v>
      </c>
      <c r="C138" s="19">
        <v>0.553009272</v>
      </c>
      <c r="D138" s="58">
        <v>0.553009272</v>
      </c>
      <c r="E138" s="21">
        <v>1283</v>
      </c>
      <c r="F138" s="22">
        <v>0</v>
      </c>
      <c r="G138" s="66">
        <v>39.08300515</v>
      </c>
      <c r="H138" s="66">
        <v>-76.75111337</v>
      </c>
      <c r="I138" s="49">
        <v>983.2</v>
      </c>
      <c r="J138" s="16">
        <f aca="true" t="shared" si="15" ref="J138:J201">I138-43.1</f>
        <v>940.1</v>
      </c>
      <c r="K138" s="25">
        <f t="shared" si="12"/>
        <v>622.231791526246</v>
      </c>
      <c r="L138" s="25">
        <f t="shared" si="13"/>
        <v>629.0317915262459</v>
      </c>
      <c r="M138" s="25">
        <f t="shared" si="14"/>
        <v>650.5317915262459</v>
      </c>
      <c r="N138" s="50">
        <f t="shared" si="9"/>
        <v>639.7817915262459</v>
      </c>
      <c r="O138" s="16">
        <v>21.7</v>
      </c>
      <c r="P138" s="16">
        <v>76.9</v>
      </c>
      <c r="Q138" s="16">
        <v>67.9</v>
      </c>
      <c r="S138" s="51">
        <v>4.253</v>
      </c>
      <c r="T138" s="47">
        <v>365.272</v>
      </c>
      <c r="U138" s="47">
        <f t="shared" si="10"/>
        <v>201.5678333333333</v>
      </c>
      <c r="V138" s="51">
        <v>0.444</v>
      </c>
      <c r="W138" s="52">
        <v>3.263</v>
      </c>
      <c r="X138" s="52">
        <f t="shared" si="11"/>
        <v>4.002</v>
      </c>
      <c r="Y138" s="23">
        <v>10.707</v>
      </c>
      <c r="Z138" s="50">
        <v>639.7817915262459</v>
      </c>
    </row>
    <row r="139" spans="1:26" ht="12.75">
      <c r="A139" s="18">
        <v>37054</v>
      </c>
      <c r="B139" s="45">
        <v>163</v>
      </c>
      <c r="C139" s="19">
        <v>0.553125024</v>
      </c>
      <c r="D139" s="58">
        <v>0.553125024</v>
      </c>
      <c r="E139" s="21">
        <v>1293</v>
      </c>
      <c r="F139" s="22">
        <v>0</v>
      </c>
      <c r="G139" s="66">
        <v>39.0831538</v>
      </c>
      <c r="H139" s="66">
        <v>-76.75834827</v>
      </c>
      <c r="I139" s="49">
        <v>981.2</v>
      </c>
      <c r="J139" s="16">
        <f t="shared" si="15"/>
        <v>938.1</v>
      </c>
      <c r="K139" s="25">
        <f t="shared" si="12"/>
        <v>639.9167122176104</v>
      </c>
      <c r="L139" s="25">
        <f t="shared" si="13"/>
        <v>646.7167122176104</v>
      </c>
      <c r="M139" s="25">
        <f t="shared" si="14"/>
        <v>668.2167122176104</v>
      </c>
      <c r="N139" s="50">
        <f aca="true" t="shared" si="16" ref="N139:N202">AVERAGE(L139:M139)</f>
        <v>657.4667122176104</v>
      </c>
      <c r="O139" s="16">
        <v>22</v>
      </c>
      <c r="P139" s="16">
        <v>77</v>
      </c>
      <c r="Q139" s="16">
        <v>63</v>
      </c>
      <c r="R139" s="65">
        <v>2.07E-05</v>
      </c>
      <c r="S139" s="51">
        <v>3.975</v>
      </c>
      <c r="T139" s="47">
        <v>206.628</v>
      </c>
      <c r="U139" s="47">
        <f t="shared" si="10"/>
        <v>226.77849999999998</v>
      </c>
      <c r="V139" s="51">
        <v>0.443</v>
      </c>
      <c r="W139" s="52">
        <v>3.264</v>
      </c>
      <c r="X139" s="52">
        <f t="shared" si="11"/>
        <v>3.8174999999999994</v>
      </c>
      <c r="Y139" s="23">
        <v>10.72</v>
      </c>
      <c r="Z139" s="50">
        <v>657.4667122176104</v>
      </c>
    </row>
    <row r="140" spans="1:26" ht="12.75">
      <c r="A140" s="18">
        <v>37054</v>
      </c>
      <c r="B140" s="45">
        <v>163</v>
      </c>
      <c r="C140" s="19">
        <v>0.553240716</v>
      </c>
      <c r="D140" s="58">
        <v>0.553240716</v>
      </c>
      <c r="E140" s="21">
        <v>1303</v>
      </c>
      <c r="F140" s="22">
        <v>0</v>
      </c>
      <c r="G140" s="66">
        <v>39.08173104</v>
      </c>
      <c r="H140" s="66">
        <v>-76.76524641</v>
      </c>
      <c r="I140" s="49">
        <v>978.3</v>
      </c>
      <c r="J140" s="16">
        <f t="shared" si="15"/>
        <v>935.1999999999999</v>
      </c>
      <c r="K140" s="25">
        <f t="shared" si="12"/>
        <v>665.6269329148543</v>
      </c>
      <c r="L140" s="25">
        <f t="shared" si="13"/>
        <v>672.4269329148542</v>
      </c>
      <c r="M140" s="25">
        <f t="shared" si="14"/>
        <v>693.9269329148542</v>
      </c>
      <c r="N140" s="50">
        <f t="shared" si="16"/>
        <v>683.1769329148542</v>
      </c>
      <c r="O140" s="16">
        <v>21.5</v>
      </c>
      <c r="P140" s="16">
        <v>78.3</v>
      </c>
      <c r="Q140" s="16">
        <v>67.5</v>
      </c>
      <c r="S140" s="51">
        <v>3.739</v>
      </c>
      <c r="T140" s="47">
        <v>48.089</v>
      </c>
      <c r="U140" s="47">
        <f t="shared" si="10"/>
        <v>190.7218333333333</v>
      </c>
      <c r="V140" s="51">
        <v>0.444</v>
      </c>
      <c r="W140" s="52">
        <v>3.264</v>
      </c>
      <c r="X140" s="52">
        <f t="shared" si="11"/>
        <v>3.6330000000000005</v>
      </c>
      <c r="Y140" s="23">
        <v>10.71</v>
      </c>
      <c r="Z140" s="50">
        <v>683.1769329148542</v>
      </c>
    </row>
    <row r="141" spans="1:26" ht="12.75">
      <c r="A141" s="18">
        <v>37054</v>
      </c>
      <c r="B141" s="45">
        <v>163</v>
      </c>
      <c r="C141" s="19">
        <v>0.553356469</v>
      </c>
      <c r="D141" s="58">
        <v>0.553356469</v>
      </c>
      <c r="E141" s="21">
        <v>1313</v>
      </c>
      <c r="F141" s="22">
        <v>0</v>
      </c>
      <c r="G141" s="66">
        <v>39.0782355</v>
      </c>
      <c r="H141" s="66">
        <v>-76.77070132</v>
      </c>
      <c r="I141" s="49">
        <v>983.4</v>
      </c>
      <c r="J141" s="16">
        <f t="shared" si="15"/>
        <v>940.3</v>
      </c>
      <c r="K141" s="25">
        <f t="shared" si="12"/>
        <v>620.4653691898689</v>
      </c>
      <c r="L141" s="25">
        <f t="shared" si="13"/>
        <v>627.2653691898688</v>
      </c>
      <c r="M141" s="25">
        <f t="shared" si="14"/>
        <v>648.7653691898688</v>
      </c>
      <c r="N141" s="50">
        <f t="shared" si="16"/>
        <v>638.0153691898688</v>
      </c>
      <c r="O141" s="16">
        <v>22.8</v>
      </c>
      <c r="P141" s="16">
        <v>76.4</v>
      </c>
      <c r="Q141" s="16">
        <v>63.9</v>
      </c>
      <c r="S141" s="51">
        <v>3.729</v>
      </c>
      <c r="T141" s="47">
        <v>47.154</v>
      </c>
      <c r="U141" s="47">
        <f t="shared" si="10"/>
        <v>180.93266666666662</v>
      </c>
      <c r="V141" s="51">
        <v>0.453</v>
      </c>
      <c r="W141" s="52">
        <v>4.374</v>
      </c>
      <c r="X141" s="52">
        <f t="shared" si="11"/>
        <v>3.8183333333333334</v>
      </c>
      <c r="Y141" s="23">
        <v>10.694</v>
      </c>
      <c r="Z141" s="50">
        <v>638.0153691898688</v>
      </c>
    </row>
    <row r="142" spans="1:26" ht="12.75">
      <c r="A142" s="18">
        <v>37054</v>
      </c>
      <c r="B142" s="45">
        <v>163</v>
      </c>
      <c r="C142" s="19">
        <v>0.553472221</v>
      </c>
      <c r="D142" s="58">
        <v>0.553472221</v>
      </c>
      <c r="E142" s="21">
        <v>1323</v>
      </c>
      <c r="F142" s="22">
        <v>0</v>
      </c>
      <c r="G142" s="66">
        <v>39.07310481</v>
      </c>
      <c r="H142" s="66">
        <v>-76.77396103</v>
      </c>
      <c r="I142" s="49">
        <v>983.4</v>
      </c>
      <c r="J142" s="16">
        <f t="shared" si="15"/>
        <v>940.3</v>
      </c>
      <c r="K142" s="25">
        <f t="shared" si="12"/>
        <v>620.4653691898689</v>
      </c>
      <c r="L142" s="25">
        <f t="shared" si="13"/>
        <v>627.2653691898688</v>
      </c>
      <c r="M142" s="25">
        <f t="shared" si="14"/>
        <v>648.7653691898688</v>
      </c>
      <c r="N142" s="50">
        <f t="shared" si="16"/>
        <v>638.0153691898688</v>
      </c>
      <c r="O142" s="16">
        <v>23.1</v>
      </c>
      <c r="P142" s="16">
        <v>75</v>
      </c>
      <c r="Q142" s="16">
        <v>69.8</v>
      </c>
      <c r="S142" s="51">
        <v>4.261</v>
      </c>
      <c r="T142" s="47">
        <v>361.114</v>
      </c>
      <c r="U142" s="47">
        <f t="shared" si="10"/>
        <v>197.41066666666666</v>
      </c>
      <c r="V142" s="51">
        <v>0.484</v>
      </c>
      <c r="W142" s="52">
        <v>4.375</v>
      </c>
      <c r="X142" s="52">
        <f t="shared" si="11"/>
        <v>3.8188333333333335</v>
      </c>
      <c r="Y142" s="23">
        <v>10.726</v>
      </c>
      <c r="Z142" s="50">
        <v>638.0153691898688</v>
      </c>
    </row>
    <row r="143" spans="1:26" ht="12.75">
      <c r="A143" s="18">
        <v>37054</v>
      </c>
      <c r="B143" s="45">
        <v>163</v>
      </c>
      <c r="C143" s="19">
        <v>0.553587973</v>
      </c>
      <c r="D143" s="58">
        <v>0.553587973</v>
      </c>
      <c r="E143" s="21">
        <v>1333</v>
      </c>
      <c r="F143" s="22">
        <v>0</v>
      </c>
      <c r="G143" s="66">
        <v>39.06639773</v>
      </c>
      <c r="H143" s="66">
        <v>-76.77410441</v>
      </c>
      <c r="I143" s="49">
        <v>983.2</v>
      </c>
      <c r="J143" s="16">
        <f t="shared" si="15"/>
        <v>940.1</v>
      </c>
      <c r="K143" s="25">
        <f t="shared" si="12"/>
        <v>622.231791526246</v>
      </c>
      <c r="L143" s="25">
        <f t="shared" si="13"/>
        <v>629.0317915262459</v>
      </c>
      <c r="M143" s="25">
        <f t="shared" si="14"/>
        <v>650.5317915262459</v>
      </c>
      <c r="N143" s="50">
        <f t="shared" si="16"/>
        <v>639.7817915262459</v>
      </c>
      <c r="O143" s="16">
        <v>22.9</v>
      </c>
      <c r="P143" s="16">
        <v>75.1</v>
      </c>
      <c r="Q143" s="16">
        <v>67.8</v>
      </c>
      <c r="S143" s="51">
        <v>4.114</v>
      </c>
      <c r="T143" s="47">
        <v>254.971</v>
      </c>
      <c r="U143" s="47">
        <f t="shared" si="10"/>
        <v>213.87133333333335</v>
      </c>
      <c r="V143" s="51">
        <v>0.462</v>
      </c>
      <c r="W143" s="52">
        <v>4.375</v>
      </c>
      <c r="X143" s="52">
        <f t="shared" si="11"/>
        <v>3.8191666666666664</v>
      </c>
      <c r="Y143" s="23">
        <v>10.715</v>
      </c>
      <c r="Z143" s="50">
        <v>639.7817915262459</v>
      </c>
    </row>
    <row r="144" spans="1:26" ht="12.75">
      <c r="A144" s="18">
        <v>37054</v>
      </c>
      <c r="B144" s="45">
        <v>163</v>
      </c>
      <c r="C144" s="19">
        <v>0.553703725</v>
      </c>
      <c r="D144" s="58">
        <v>0.553703725</v>
      </c>
      <c r="E144" s="21">
        <v>1343</v>
      </c>
      <c r="F144" s="22">
        <v>0</v>
      </c>
      <c r="G144" s="66">
        <v>39.06042676</v>
      </c>
      <c r="H144" s="66">
        <v>-76.76981838</v>
      </c>
      <c r="I144" s="49">
        <v>984.6</v>
      </c>
      <c r="J144" s="16">
        <f t="shared" si="15"/>
        <v>941.5</v>
      </c>
      <c r="K144" s="25">
        <f t="shared" si="12"/>
        <v>609.8747187518786</v>
      </c>
      <c r="L144" s="25">
        <f t="shared" si="13"/>
        <v>616.6747187518786</v>
      </c>
      <c r="M144" s="25">
        <f t="shared" si="14"/>
        <v>638.1747187518786</v>
      </c>
      <c r="N144" s="50">
        <f t="shared" si="16"/>
        <v>627.4247187518786</v>
      </c>
      <c r="O144" s="16">
        <v>23.3</v>
      </c>
      <c r="P144" s="16">
        <v>76</v>
      </c>
      <c r="Q144" s="16">
        <v>73.9</v>
      </c>
      <c r="S144" s="51">
        <v>3.379</v>
      </c>
      <c r="T144" s="47">
        <v>-113.568</v>
      </c>
      <c r="U144" s="47">
        <f t="shared" si="10"/>
        <v>134.06466666666665</v>
      </c>
      <c r="V144" s="51">
        <v>0.451</v>
      </c>
      <c r="W144" s="52">
        <v>4.376</v>
      </c>
      <c r="X144" s="52">
        <f t="shared" si="11"/>
        <v>4.004666666666667</v>
      </c>
      <c r="Y144" s="23">
        <v>10.738</v>
      </c>
      <c r="Z144" s="50">
        <v>627.4247187518786</v>
      </c>
    </row>
    <row r="145" spans="1:26" ht="12.75">
      <c r="A145" s="18">
        <v>37054</v>
      </c>
      <c r="B145" s="45">
        <v>163</v>
      </c>
      <c r="C145" s="19">
        <v>0.553819418</v>
      </c>
      <c r="D145" s="58">
        <v>0.553819418</v>
      </c>
      <c r="E145" s="21">
        <v>1353</v>
      </c>
      <c r="F145" s="22">
        <v>0</v>
      </c>
      <c r="G145" s="66">
        <v>39.05666125</v>
      </c>
      <c r="H145" s="66">
        <v>-76.76240525</v>
      </c>
      <c r="I145" s="49">
        <v>985.6</v>
      </c>
      <c r="J145" s="16">
        <f t="shared" si="15"/>
        <v>942.5</v>
      </c>
      <c r="K145" s="25">
        <f t="shared" si="12"/>
        <v>601.0594829219068</v>
      </c>
      <c r="L145" s="25">
        <f t="shared" si="13"/>
        <v>607.8594829219068</v>
      </c>
      <c r="M145" s="25">
        <f t="shared" si="14"/>
        <v>629.3594829219068</v>
      </c>
      <c r="N145" s="50">
        <f t="shared" si="16"/>
        <v>618.6094829219068</v>
      </c>
      <c r="O145" s="16">
        <v>23.6</v>
      </c>
      <c r="P145" s="16">
        <v>75.3</v>
      </c>
      <c r="Q145" s="16">
        <v>70.1</v>
      </c>
      <c r="R145" s="65">
        <v>2.72E-05</v>
      </c>
      <c r="S145" s="51">
        <v>9.76</v>
      </c>
      <c r="T145" s="47">
        <v>3245.496</v>
      </c>
      <c r="U145" s="47">
        <f t="shared" si="10"/>
        <v>640.5426666666667</v>
      </c>
      <c r="V145" s="51">
        <v>0.456</v>
      </c>
      <c r="W145" s="52">
        <v>4.376</v>
      </c>
      <c r="X145" s="52">
        <f t="shared" si="11"/>
        <v>4.19</v>
      </c>
      <c r="Y145" s="23">
        <v>10.698</v>
      </c>
      <c r="Z145" s="50">
        <v>618.6094829219068</v>
      </c>
    </row>
    <row r="146" spans="1:26" ht="12.75">
      <c r="A146" s="18">
        <v>37054</v>
      </c>
      <c r="B146" s="45">
        <v>163</v>
      </c>
      <c r="C146" s="19">
        <v>0.55393517</v>
      </c>
      <c r="D146" s="58">
        <v>0.55393517</v>
      </c>
      <c r="E146" s="21">
        <v>1363</v>
      </c>
      <c r="F146" s="22">
        <v>0</v>
      </c>
      <c r="G146" s="66">
        <v>39.05658171</v>
      </c>
      <c r="H146" s="66">
        <v>-76.75358487</v>
      </c>
      <c r="I146" s="49">
        <v>986</v>
      </c>
      <c r="J146" s="16">
        <f t="shared" si="15"/>
        <v>942.9</v>
      </c>
      <c r="K146" s="25">
        <f t="shared" si="12"/>
        <v>597.5360071622431</v>
      </c>
      <c r="L146" s="25">
        <f t="shared" si="13"/>
        <v>604.336007162243</v>
      </c>
      <c r="M146" s="25">
        <f t="shared" si="14"/>
        <v>625.836007162243</v>
      </c>
      <c r="N146" s="50">
        <f t="shared" si="16"/>
        <v>615.086007162243</v>
      </c>
      <c r="O146" s="16">
        <v>23.5</v>
      </c>
      <c r="P146" s="16">
        <v>74.8</v>
      </c>
      <c r="Q146" s="16">
        <v>73.9</v>
      </c>
      <c r="S146" s="51">
        <v>6.698</v>
      </c>
      <c r="T146" s="47">
        <v>1616.957</v>
      </c>
      <c r="U146" s="47">
        <f t="shared" si="10"/>
        <v>902.0206666666668</v>
      </c>
      <c r="V146" s="51">
        <v>0.434</v>
      </c>
      <c r="W146" s="52">
        <v>3.267</v>
      </c>
      <c r="X146" s="52">
        <f t="shared" si="11"/>
        <v>4.1905</v>
      </c>
      <c r="Y146" s="23">
        <v>10.714</v>
      </c>
      <c r="Z146" s="50">
        <v>615.086007162243</v>
      </c>
    </row>
    <row r="147" spans="1:26" ht="12.75">
      <c r="A147" s="18">
        <v>37054</v>
      </c>
      <c r="B147" s="45">
        <v>163</v>
      </c>
      <c r="C147" s="19">
        <v>0.554050922</v>
      </c>
      <c r="D147" s="58">
        <v>0.554050922</v>
      </c>
      <c r="E147" s="21">
        <v>1373</v>
      </c>
      <c r="F147" s="22">
        <v>0</v>
      </c>
      <c r="G147" s="66">
        <v>39.05992187</v>
      </c>
      <c r="H147" s="66">
        <v>-76.74618454</v>
      </c>
      <c r="I147" s="49">
        <v>987</v>
      </c>
      <c r="J147" s="16">
        <f t="shared" si="15"/>
        <v>943.9</v>
      </c>
      <c r="K147" s="25">
        <f t="shared" si="12"/>
        <v>588.733853092367</v>
      </c>
      <c r="L147" s="25">
        <f t="shared" si="13"/>
        <v>595.5338530923669</v>
      </c>
      <c r="M147" s="25">
        <f t="shared" si="14"/>
        <v>617.0338530923669</v>
      </c>
      <c r="N147" s="50">
        <f t="shared" si="16"/>
        <v>606.2838530923669</v>
      </c>
      <c r="O147" s="16">
        <v>23.6</v>
      </c>
      <c r="P147" s="16">
        <v>75.3</v>
      </c>
      <c r="Q147" s="16">
        <v>69.3</v>
      </c>
      <c r="S147" s="51">
        <v>3.963</v>
      </c>
      <c r="T147" s="47">
        <v>198.314</v>
      </c>
      <c r="U147" s="47">
        <f t="shared" si="10"/>
        <v>927.214</v>
      </c>
      <c r="V147" s="51">
        <v>0.442</v>
      </c>
      <c r="W147" s="52">
        <v>3.267</v>
      </c>
      <c r="X147" s="52">
        <f t="shared" si="11"/>
        <v>4.006</v>
      </c>
      <c r="Y147" s="23">
        <v>10.751</v>
      </c>
      <c r="Z147" s="50">
        <v>606.2838530923669</v>
      </c>
    </row>
    <row r="148" spans="1:26" ht="12.75">
      <c r="A148" s="18">
        <v>37054</v>
      </c>
      <c r="B148" s="45">
        <v>163</v>
      </c>
      <c r="C148" s="19">
        <v>0.554166675</v>
      </c>
      <c r="D148" s="58">
        <v>0.554166675</v>
      </c>
      <c r="E148" s="21">
        <v>1383</v>
      </c>
      <c r="F148" s="22">
        <v>0</v>
      </c>
      <c r="G148" s="66">
        <v>39.06567262</v>
      </c>
      <c r="H148" s="66">
        <v>-76.74189315</v>
      </c>
      <c r="I148" s="49">
        <v>983.5</v>
      </c>
      <c r="J148" s="16">
        <f t="shared" si="15"/>
        <v>940.4</v>
      </c>
      <c r="K148" s="25">
        <f t="shared" si="12"/>
        <v>619.5822989096735</v>
      </c>
      <c r="L148" s="25">
        <f t="shared" si="13"/>
        <v>626.3822989096734</v>
      </c>
      <c r="M148" s="25">
        <f t="shared" si="14"/>
        <v>647.8822989096734</v>
      </c>
      <c r="N148" s="50">
        <f t="shared" si="16"/>
        <v>637.1322989096734</v>
      </c>
      <c r="O148" s="16">
        <v>23.2</v>
      </c>
      <c r="P148" s="16">
        <v>77.5</v>
      </c>
      <c r="Q148" s="16">
        <v>72.7</v>
      </c>
      <c r="S148" s="51">
        <v>3.918</v>
      </c>
      <c r="T148" s="47">
        <v>144.774</v>
      </c>
      <c r="U148" s="47">
        <f t="shared" si="10"/>
        <v>891.1573333333336</v>
      </c>
      <c r="V148" s="51">
        <v>0.448</v>
      </c>
      <c r="W148" s="52">
        <v>3.267</v>
      </c>
      <c r="X148" s="52">
        <f t="shared" si="11"/>
        <v>3.8213333333333335</v>
      </c>
      <c r="Y148" s="23">
        <v>10.726</v>
      </c>
      <c r="Z148" s="50">
        <v>637.1322989096734</v>
      </c>
    </row>
    <row r="149" spans="1:26" ht="12.75">
      <c r="A149" s="18">
        <v>37054</v>
      </c>
      <c r="B149" s="45">
        <v>163</v>
      </c>
      <c r="C149" s="19">
        <v>0.554282427</v>
      </c>
      <c r="D149" s="58">
        <v>0.554282427</v>
      </c>
      <c r="E149" s="21">
        <v>1393</v>
      </c>
      <c r="F149" s="22">
        <v>0</v>
      </c>
      <c r="G149" s="66">
        <v>39.07175568</v>
      </c>
      <c r="H149" s="66">
        <v>-76.74070114</v>
      </c>
      <c r="I149" s="49">
        <v>980</v>
      </c>
      <c r="J149" s="16">
        <f t="shared" si="15"/>
        <v>936.9</v>
      </c>
      <c r="K149" s="25">
        <f t="shared" si="12"/>
        <v>650.5457714249927</v>
      </c>
      <c r="L149" s="25">
        <f t="shared" si="13"/>
        <v>657.3457714249927</v>
      </c>
      <c r="M149" s="25">
        <f t="shared" si="14"/>
        <v>678.8457714249927</v>
      </c>
      <c r="N149" s="50">
        <f t="shared" si="16"/>
        <v>668.0957714249927</v>
      </c>
      <c r="O149" s="16">
        <v>22.7</v>
      </c>
      <c r="P149" s="16">
        <v>77.4</v>
      </c>
      <c r="Q149" s="16">
        <v>65.4</v>
      </c>
      <c r="S149" s="51">
        <v>6.659</v>
      </c>
      <c r="T149" s="47">
        <v>1613.839</v>
      </c>
      <c r="U149" s="47">
        <f t="shared" si="10"/>
        <v>1117.6353333333334</v>
      </c>
      <c r="V149" s="51">
        <v>0.444</v>
      </c>
      <c r="W149" s="52">
        <v>3.268</v>
      </c>
      <c r="X149" s="52">
        <f t="shared" si="11"/>
        <v>3.6368333333333336</v>
      </c>
      <c r="Y149" s="23">
        <v>10.716</v>
      </c>
      <c r="Z149" s="50">
        <v>668.0957714249927</v>
      </c>
    </row>
    <row r="150" spans="1:26" ht="12.75">
      <c r="A150" s="18">
        <v>37054</v>
      </c>
      <c r="B150" s="45">
        <v>163</v>
      </c>
      <c r="C150" s="19">
        <v>0.554398119</v>
      </c>
      <c r="D150" s="58">
        <v>0.554398119</v>
      </c>
      <c r="E150" s="21">
        <v>1403</v>
      </c>
      <c r="F150" s="22">
        <v>0</v>
      </c>
      <c r="G150" s="66">
        <v>39.07713224</v>
      </c>
      <c r="H150" s="66">
        <v>-76.74245124</v>
      </c>
      <c r="I150" s="49">
        <v>974.4</v>
      </c>
      <c r="J150" s="16">
        <f t="shared" si="15"/>
        <v>931.3</v>
      </c>
      <c r="K150" s="25">
        <f t="shared" si="12"/>
        <v>700.3287357344103</v>
      </c>
      <c r="L150" s="25">
        <f t="shared" si="13"/>
        <v>707.1287357344103</v>
      </c>
      <c r="M150" s="25">
        <f t="shared" si="14"/>
        <v>728.6287357344103</v>
      </c>
      <c r="N150" s="50">
        <f t="shared" si="16"/>
        <v>717.8787357344103</v>
      </c>
      <c r="O150" s="16">
        <v>22.1</v>
      </c>
      <c r="P150" s="16">
        <v>78.8</v>
      </c>
      <c r="Q150" s="16">
        <v>69.6</v>
      </c>
      <c r="S150" s="51">
        <v>4.891</v>
      </c>
      <c r="T150" s="47">
        <v>667.8</v>
      </c>
      <c r="U150" s="47">
        <f t="shared" si="10"/>
        <v>1247.8633333333335</v>
      </c>
      <c r="V150" s="51">
        <v>0.474</v>
      </c>
      <c r="W150" s="52">
        <v>4.378</v>
      </c>
      <c r="X150" s="52">
        <f t="shared" si="11"/>
        <v>3.637166666666667</v>
      </c>
      <c r="Y150" s="23">
        <v>10.74</v>
      </c>
      <c r="Z150" s="50">
        <v>717.8787357344103</v>
      </c>
    </row>
    <row r="151" spans="1:26" ht="12.75">
      <c r="A151" s="18">
        <v>37054</v>
      </c>
      <c r="B151" s="45">
        <v>163</v>
      </c>
      <c r="C151" s="19">
        <v>0.554513872</v>
      </c>
      <c r="D151" s="58">
        <v>0.554513872</v>
      </c>
      <c r="E151" s="21">
        <v>1413</v>
      </c>
      <c r="F151" s="22">
        <v>0</v>
      </c>
      <c r="G151" s="66">
        <v>39.08158238</v>
      </c>
      <c r="H151" s="66">
        <v>-76.74564899</v>
      </c>
      <c r="I151" s="49">
        <v>972.2</v>
      </c>
      <c r="J151" s="16">
        <f t="shared" si="15"/>
        <v>929.1</v>
      </c>
      <c r="K151" s="25">
        <f t="shared" si="12"/>
        <v>719.9682772674993</v>
      </c>
      <c r="L151" s="25">
        <f t="shared" si="13"/>
        <v>726.7682772674992</v>
      </c>
      <c r="M151" s="25">
        <f t="shared" si="14"/>
        <v>748.2682772674992</v>
      </c>
      <c r="N151" s="50">
        <f t="shared" si="16"/>
        <v>737.5182772674992</v>
      </c>
      <c r="O151" s="16">
        <v>21.8</v>
      </c>
      <c r="P151" s="16">
        <v>80.4</v>
      </c>
      <c r="Q151" s="16">
        <v>60.9</v>
      </c>
      <c r="R151" s="65">
        <v>2.57E-05</v>
      </c>
      <c r="S151" s="51">
        <v>3.889</v>
      </c>
      <c r="T151" s="47">
        <v>141.656</v>
      </c>
      <c r="U151" s="47">
        <f t="shared" si="10"/>
        <v>730.5566666666667</v>
      </c>
      <c r="V151" s="51">
        <v>0.473</v>
      </c>
      <c r="W151" s="52">
        <v>4.379</v>
      </c>
      <c r="X151" s="52">
        <f t="shared" si="11"/>
        <v>3.6376666666666666</v>
      </c>
      <c r="Y151" s="23">
        <v>10.713</v>
      </c>
      <c r="Z151" s="50">
        <v>737.5182772674992</v>
      </c>
    </row>
    <row r="152" spans="1:26" ht="12.75">
      <c r="A152" s="18">
        <v>37054</v>
      </c>
      <c r="B152" s="45">
        <v>163</v>
      </c>
      <c r="C152" s="19">
        <v>0.554629624</v>
      </c>
      <c r="D152" s="58">
        <v>0.554629624</v>
      </c>
      <c r="E152" s="21">
        <v>1423</v>
      </c>
      <c r="F152" s="22">
        <v>0</v>
      </c>
      <c r="G152" s="66">
        <v>39.08470522</v>
      </c>
      <c r="H152" s="66">
        <v>-76.7500854</v>
      </c>
      <c r="I152" s="49">
        <v>969.8</v>
      </c>
      <c r="J152" s="16">
        <f t="shared" si="15"/>
        <v>926.6999999999999</v>
      </c>
      <c r="K152" s="25">
        <f t="shared" si="12"/>
        <v>741.4463399933803</v>
      </c>
      <c r="L152" s="25">
        <f t="shared" si="13"/>
        <v>748.2463399933803</v>
      </c>
      <c r="M152" s="25">
        <f t="shared" si="14"/>
        <v>769.7463399933803</v>
      </c>
      <c r="N152" s="50">
        <f t="shared" si="16"/>
        <v>758.9963399933803</v>
      </c>
      <c r="O152" s="16">
        <v>21.6</v>
      </c>
      <c r="P152" s="16">
        <v>81.3</v>
      </c>
      <c r="Q152" s="16">
        <v>64.9</v>
      </c>
      <c r="S152" s="51">
        <v>4.094</v>
      </c>
      <c r="T152" s="47">
        <v>245.617</v>
      </c>
      <c r="U152" s="47">
        <f t="shared" si="10"/>
        <v>502</v>
      </c>
      <c r="V152" s="51">
        <v>0.422</v>
      </c>
      <c r="W152" s="52">
        <v>3.269</v>
      </c>
      <c r="X152" s="52">
        <f t="shared" si="11"/>
        <v>3.6379999999999995</v>
      </c>
      <c r="Y152" s="23">
        <v>10.721</v>
      </c>
      <c r="Z152" s="50">
        <v>758.9963399933803</v>
      </c>
    </row>
    <row r="153" spans="1:26" ht="12.75">
      <c r="A153" s="18">
        <v>37054</v>
      </c>
      <c r="B153" s="45">
        <v>163</v>
      </c>
      <c r="C153" s="19">
        <v>0.554745376</v>
      </c>
      <c r="D153" s="58">
        <v>0.554745376</v>
      </c>
      <c r="E153" s="21">
        <v>1433</v>
      </c>
      <c r="F153" s="22">
        <v>0</v>
      </c>
      <c r="G153" s="66">
        <v>39.08626066</v>
      </c>
      <c r="H153" s="66">
        <v>-76.75560439</v>
      </c>
      <c r="I153" s="49">
        <v>968.2</v>
      </c>
      <c r="J153" s="16">
        <f t="shared" si="15"/>
        <v>925.1</v>
      </c>
      <c r="K153" s="25">
        <f t="shared" si="12"/>
        <v>755.7959733246772</v>
      </c>
      <c r="L153" s="25">
        <f t="shared" si="13"/>
        <v>762.5959733246772</v>
      </c>
      <c r="M153" s="25">
        <f t="shared" si="14"/>
        <v>784.0959733246772</v>
      </c>
      <c r="N153" s="50">
        <f t="shared" si="16"/>
        <v>773.3459733246772</v>
      </c>
      <c r="O153" s="16">
        <v>21.5</v>
      </c>
      <c r="P153" s="16">
        <v>81.9</v>
      </c>
      <c r="Q153" s="16">
        <v>60.4</v>
      </c>
      <c r="S153" s="51">
        <v>4.124</v>
      </c>
      <c r="T153" s="47">
        <v>244.682</v>
      </c>
      <c r="U153" s="47">
        <f t="shared" si="10"/>
        <v>509.7279999999999</v>
      </c>
      <c r="V153" s="51">
        <v>0.423</v>
      </c>
      <c r="W153" s="52">
        <v>3.269</v>
      </c>
      <c r="X153" s="52">
        <f t="shared" si="11"/>
        <v>3.638333333333333</v>
      </c>
      <c r="Y153" s="23">
        <v>10.739</v>
      </c>
      <c r="Z153" s="50">
        <v>773.3459733246772</v>
      </c>
    </row>
    <row r="154" spans="1:26" ht="12.75">
      <c r="A154" s="18">
        <v>37054</v>
      </c>
      <c r="B154" s="45">
        <v>163</v>
      </c>
      <c r="C154" s="19">
        <v>0.554861128</v>
      </c>
      <c r="D154" s="58">
        <v>0.554861128</v>
      </c>
      <c r="E154" s="21">
        <v>1443</v>
      </c>
      <c r="F154" s="22">
        <v>0</v>
      </c>
      <c r="G154" s="66">
        <v>39.08597081</v>
      </c>
      <c r="H154" s="66">
        <v>-76.76169161</v>
      </c>
      <c r="I154" s="49">
        <v>966.3</v>
      </c>
      <c r="J154" s="16">
        <f t="shared" si="15"/>
        <v>923.1999999999999</v>
      </c>
      <c r="K154" s="25">
        <f t="shared" si="12"/>
        <v>772.8684325188592</v>
      </c>
      <c r="L154" s="25">
        <f t="shared" si="13"/>
        <v>779.6684325188592</v>
      </c>
      <c r="M154" s="25">
        <f t="shared" si="14"/>
        <v>801.1684325188592</v>
      </c>
      <c r="N154" s="50">
        <f t="shared" si="16"/>
        <v>790.4184325188592</v>
      </c>
      <c r="O154" s="16">
        <v>21.4</v>
      </c>
      <c r="P154" s="16">
        <v>82.4</v>
      </c>
      <c r="Q154" s="16">
        <v>65</v>
      </c>
      <c r="S154" s="51">
        <v>4.004</v>
      </c>
      <c r="T154" s="47">
        <v>191.142</v>
      </c>
      <c r="U154" s="47">
        <f t="shared" si="10"/>
        <v>517.456</v>
      </c>
      <c r="V154" s="51">
        <v>0.434</v>
      </c>
      <c r="W154" s="52">
        <v>3.27</v>
      </c>
      <c r="X154" s="52">
        <f t="shared" si="11"/>
        <v>3.638833333333333</v>
      </c>
      <c r="Y154" s="23">
        <v>10.724</v>
      </c>
      <c r="Z154" s="50">
        <v>790.4184325188592</v>
      </c>
    </row>
    <row r="155" spans="1:26" ht="12.75">
      <c r="A155" s="18">
        <v>37054</v>
      </c>
      <c r="B155" s="45">
        <v>163</v>
      </c>
      <c r="C155" s="19">
        <v>0.554976881</v>
      </c>
      <c r="D155" s="58">
        <v>0.554976881</v>
      </c>
      <c r="E155" s="21">
        <v>1453</v>
      </c>
      <c r="F155" s="22">
        <v>0</v>
      </c>
      <c r="G155" s="66">
        <v>39.08393428</v>
      </c>
      <c r="H155" s="66">
        <v>-76.76739845</v>
      </c>
      <c r="I155" s="49">
        <v>965.6</v>
      </c>
      <c r="J155" s="16">
        <f t="shared" si="15"/>
        <v>922.5</v>
      </c>
      <c r="K155" s="25">
        <f t="shared" si="12"/>
        <v>779.167144377882</v>
      </c>
      <c r="L155" s="25">
        <f t="shared" si="13"/>
        <v>785.9671443778819</v>
      </c>
      <c r="M155" s="25">
        <f t="shared" si="14"/>
        <v>807.4671443778819</v>
      </c>
      <c r="N155" s="50">
        <f t="shared" si="16"/>
        <v>796.7171443778819</v>
      </c>
      <c r="O155" s="16">
        <v>21.3</v>
      </c>
      <c r="P155" s="16">
        <v>82.6</v>
      </c>
      <c r="Q155" s="16">
        <v>60.5</v>
      </c>
      <c r="S155" s="51">
        <v>4.054</v>
      </c>
      <c r="T155" s="47">
        <v>242.499</v>
      </c>
      <c r="U155" s="47">
        <f t="shared" si="10"/>
        <v>288.89933333333335</v>
      </c>
      <c r="V155" s="51">
        <v>0.414</v>
      </c>
      <c r="W155" s="52">
        <v>3.27</v>
      </c>
      <c r="X155" s="52">
        <f t="shared" si="11"/>
        <v>3.6391666666666667</v>
      </c>
      <c r="Y155" s="23">
        <v>10.811</v>
      </c>
      <c r="Z155" s="50">
        <v>796.7171443778819</v>
      </c>
    </row>
    <row r="156" spans="1:26" ht="12.75">
      <c r="A156" s="18">
        <v>37054</v>
      </c>
      <c r="B156" s="45">
        <v>163</v>
      </c>
      <c r="C156" s="19">
        <v>0.555092573</v>
      </c>
      <c r="D156" s="58">
        <v>0.555092573</v>
      </c>
      <c r="E156" s="21">
        <v>1463</v>
      </c>
      <c r="F156" s="22">
        <v>0</v>
      </c>
      <c r="G156" s="66">
        <v>39.0799824</v>
      </c>
      <c r="H156" s="66">
        <v>-76.77169891</v>
      </c>
      <c r="I156" s="49">
        <v>963.3</v>
      </c>
      <c r="J156" s="16">
        <f t="shared" si="15"/>
        <v>920.1999999999999</v>
      </c>
      <c r="K156" s="25">
        <f t="shared" si="12"/>
        <v>799.8966153432285</v>
      </c>
      <c r="L156" s="25">
        <f t="shared" si="13"/>
        <v>806.6966153432285</v>
      </c>
      <c r="M156" s="25">
        <f t="shared" si="14"/>
        <v>828.1966153432285</v>
      </c>
      <c r="N156" s="50">
        <f t="shared" si="16"/>
        <v>817.4466153432285</v>
      </c>
      <c r="O156" s="16">
        <v>21.2</v>
      </c>
      <c r="P156" s="16">
        <v>82.8</v>
      </c>
      <c r="Q156" s="16">
        <v>66.3</v>
      </c>
      <c r="S156" s="51">
        <v>4.144</v>
      </c>
      <c r="T156" s="47">
        <v>241.46</v>
      </c>
      <c r="U156" s="47">
        <f t="shared" si="10"/>
        <v>217.84266666666667</v>
      </c>
      <c r="V156" s="51">
        <v>0.434</v>
      </c>
      <c r="W156" s="52">
        <v>3.271</v>
      </c>
      <c r="X156" s="52">
        <f t="shared" si="11"/>
        <v>3.4546666666666668</v>
      </c>
      <c r="Y156" s="23">
        <v>10.848</v>
      </c>
      <c r="Z156" s="50">
        <v>817.4466153432285</v>
      </c>
    </row>
    <row r="157" spans="1:26" ht="12.75">
      <c r="A157" s="18">
        <v>37054</v>
      </c>
      <c r="B157" s="45">
        <v>163</v>
      </c>
      <c r="C157" s="19">
        <v>0.555208325</v>
      </c>
      <c r="D157" s="58">
        <v>0.555208325</v>
      </c>
      <c r="E157" s="21">
        <v>1473</v>
      </c>
      <c r="F157" s="22">
        <v>0</v>
      </c>
      <c r="G157" s="66">
        <v>39.0747383</v>
      </c>
      <c r="H157" s="66">
        <v>-76.77368265</v>
      </c>
      <c r="I157" s="49">
        <v>960.5</v>
      </c>
      <c r="J157" s="16">
        <f t="shared" si="15"/>
        <v>917.4</v>
      </c>
      <c r="K157" s="25">
        <f t="shared" si="12"/>
        <v>825.2025381076547</v>
      </c>
      <c r="L157" s="25">
        <f t="shared" si="13"/>
        <v>832.0025381076547</v>
      </c>
      <c r="M157" s="25">
        <f t="shared" si="14"/>
        <v>853.5025381076547</v>
      </c>
      <c r="N157" s="50">
        <f t="shared" si="16"/>
        <v>842.7525381076547</v>
      </c>
      <c r="O157" s="16">
        <v>20.8</v>
      </c>
      <c r="P157" s="16">
        <v>83.7</v>
      </c>
      <c r="Q157" s="16">
        <v>60.9</v>
      </c>
      <c r="R157" s="65">
        <v>2.19E-05</v>
      </c>
      <c r="S157" s="51">
        <v>4.005</v>
      </c>
      <c r="T157" s="47">
        <v>188.024</v>
      </c>
      <c r="U157" s="47">
        <f t="shared" si="10"/>
        <v>225.57066666666665</v>
      </c>
      <c r="V157" s="51">
        <v>0.423</v>
      </c>
      <c r="W157" s="52">
        <v>3.271</v>
      </c>
      <c r="X157" s="52">
        <f t="shared" si="11"/>
        <v>3.27</v>
      </c>
      <c r="Y157" s="23">
        <v>10.819</v>
      </c>
      <c r="Z157" s="50">
        <v>842.7525381076547</v>
      </c>
    </row>
    <row r="158" spans="1:26" ht="12.75">
      <c r="A158" s="18">
        <v>37054</v>
      </c>
      <c r="B158" s="45">
        <v>163</v>
      </c>
      <c r="C158" s="19">
        <v>0.555324078</v>
      </c>
      <c r="D158" s="58">
        <v>0.555324078</v>
      </c>
      <c r="E158" s="21">
        <v>1483</v>
      </c>
      <c r="F158" s="22">
        <v>0</v>
      </c>
      <c r="G158" s="66">
        <v>39.06901474</v>
      </c>
      <c r="H158" s="66">
        <v>-76.77354585</v>
      </c>
      <c r="I158" s="49">
        <v>959.6</v>
      </c>
      <c r="J158" s="16">
        <f t="shared" si="15"/>
        <v>916.5</v>
      </c>
      <c r="K158" s="25">
        <f t="shared" si="12"/>
        <v>833.3529899695704</v>
      </c>
      <c r="L158" s="25">
        <f t="shared" si="13"/>
        <v>840.1529899695704</v>
      </c>
      <c r="M158" s="25">
        <f t="shared" si="14"/>
        <v>861.6529899695704</v>
      </c>
      <c r="N158" s="50">
        <f t="shared" si="16"/>
        <v>850.9029899695704</v>
      </c>
      <c r="O158" s="16">
        <v>20.8</v>
      </c>
      <c r="P158" s="16">
        <v>85</v>
      </c>
      <c r="Q158" s="16">
        <v>65.3</v>
      </c>
      <c r="S158" s="51">
        <v>3.867</v>
      </c>
      <c r="T158" s="47">
        <v>134.485</v>
      </c>
      <c r="U158" s="47">
        <f t="shared" si="10"/>
        <v>207.04866666666666</v>
      </c>
      <c r="V158" s="51">
        <v>0.432</v>
      </c>
      <c r="W158" s="52">
        <v>3.272</v>
      </c>
      <c r="X158" s="52">
        <f t="shared" si="11"/>
        <v>3.2704999999999997</v>
      </c>
      <c r="Y158" s="23">
        <v>10.738</v>
      </c>
      <c r="Z158" s="50">
        <v>850.9029899695704</v>
      </c>
    </row>
    <row r="159" spans="1:26" ht="12.75">
      <c r="A159" s="18">
        <v>37054</v>
      </c>
      <c r="B159" s="45">
        <v>163</v>
      </c>
      <c r="C159" s="19">
        <v>0.55543983</v>
      </c>
      <c r="D159" s="58">
        <v>0.55543983</v>
      </c>
      <c r="E159" s="21">
        <v>1493</v>
      </c>
      <c r="F159" s="22">
        <v>0</v>
      </c>
      <c r="G159" s="66">
        <v>39.06353953</v>
      </c>
      <c r="H159" s="66">
        <v>-76.77060942</v>
      </c>
      <c r="I159" s="49">
        <v>957.1</v>
      </c>
      <c r="J159" s="16">
        <f t="shared" si="15"/>
        <v>914</v>
      </c>
      <c r="K159" s="25">
        <f t="shared" si="12"/>
        <v>856.0351984782545</v>
      </c>
      <c r="L159" s="25">
        <f t="shared" si="13"/>
        <v>862.8351984782545</v>
      </c>
      <c r="M159" s="25">
        <f t="shared" si="14"/>
        <v>884.3351984782545</v>
      </c>
      <c r="N159" s="50">
        <f t="shared" si="16"/>
        <v>873.5851984782545</v>
      </c>
      <c r="O159" s="16">
        <v>20.7</v>
      </c>
      <c r="P159" s="16">
        <v>85.2</v>
      </c>
      <c r="Q159" s="16">
        <v>60.6</v>
      </c>
      <c r="S159" s="51">
        <v>3.809</v>
      </c>
      <c r="T159" s="47">
        <v>80.842</v>
      </c>
      <c r="U159" s="47">
        <f t="shared" si="10"/>
        <v>179.742</v>
      </c>
      <c r="V159" s="51">
        <v>0.455</v>
      </c>
      <c r="W159" s="52">
        <v>4.382</v>
      </c>
      <c r="X159" s="52">
        <f t="shared" si="11"/>
        <v>3.4559999999999995</v>
      </c>
      <c r="Y159" s="23">
        <v>10.761</v>
      </c>
      <c r="Z159" s="50">
        <v>873.5851984782545</v>
      </c>
    </row>
    <row r="160" spans="1:26" ht="12.75">
      <c r="A160" s="18">
        <v>37054</v>
      </c>
      <c r="B160" s="45">
        <v>163</v>
      </c>
      <c r="C160" s="19">
        <v>0.555555582</v>
      </c>
      <c r="D160" s="58">
        <v>0.555555582</v>
      </c>
      <c r="E160" s="21">
        <v>1503</v>
      </c>
      <c r="F160" s="22">
        <v>0</v>
      </c>
      <c r="G160" s="66">
        <v>39.05892875</v>
      </c>
      <c r="H160" s="66">
        <v>-76.76546994</v>
      </c>
      <c r="I160" s="49">
        <v>956.3</v>
      </c>
      <c r="J160" s="16">
        <f t="shared" si="15"/>
        <v>913.1999999999999</v>
      </c>
      <c r="K160" s="25">
        <f t="shared" si="12"/>
        <v>863.3066099516399</v>
      </c>
      <c r="L160" s="25">
        <f t="shared" si="13"/>
        <v>870.1066099516398</v>
      </c>
      <c r="M160" s="25">
        <f t="shared" si="14"/>
        <v>891.6066099516398</v>
      </c>
      <c r="N160" s="50">
        <f t="shared" si="16"/>
        <v>880.8566099516398</v>
      </c>
      <c r="O160" s="16">
        <v>20.7</v>
      </c>
      <c r="P160" s="16">
        <v>85.6</v>
      </c>
      <c r="Q160" s="16">
        <v>66.8</v>
      </c>
      <c r="S160" s="51">
        <v>4.094</v>
      </c>
      <c r="T160" s="47">
        <v>237.302</v>
      </c>
      <c r="U160" s="47">
        <f t="shared" si="10"/>
        <v>187.43533333333332</v>
      </c>
      <c r="V160" s="51">
        <v>0.483</v>
      </c>
      <c r="W160" s="52">
        <v>4.382</v>
      </c>
      <c r="X160" s="52">
        <f t="shared" si="11"/>
        <v>3.6413333333333333</v>
      </c>
      <c r="Y160" s="23">
        <v>10.702</v>
      </c>
      <c r="Z160" s="50">
        <v>880.8566099516398</v>
      </c>
    </row>
    <row r="161" spans="1:26" ht="12.75">
      <c r="A161" s="18">
        <v>37054</v>
      </c>
      <c r="B161" s="45">
        <v>163</v>
      </c>
      <c r="C161" s="19">
        <v>0.555671275</v>
      </c>
      <c r="D161" s="58">
        <v>0.555671275</v>
      </c>
      <c r="E161" s="21">
        <v>1513</v>
      </c>
      <c r="F161" s="22">
        <v>0</v>
      </c>
      <c r="G161" s="66">
        <v>39.05631255</v>
      </c>
      <c r="H161" s="66">
        <v>-76.75842532</v>
      </c>
      <c r="I161" s="49">
        <v>953.8</v>
      </c>
      <c r="J161" s="16">
        <f t="shared" si="15"/>
        <v>910.6999999999999</v>
      </c>
      <c r="K161" s="25">
        <f t="shared" si="12"/>
        <v>886.070896843637</v>
      </c>
      <c r="L161" s="25">
        <f t="shared" si="13"/>
        <v>892.870896843637</v>
      </c>
      <c r="M161" s="25">
        <f t="shared" si="14"/>
        <v>914.370896843637</v>
      </c>
      <c r="N161" s="50">
        <f t="shared" si="16"/>
        <v>903.620896843637</v>
      </c>
      <c r="O161" s="16">
        <v>20.5</v>
      </c>
      <c r="P161" s="16">
        <v>86</v>
      </c>
      <c r="Q161" s="16">
        <v>61.4</v>
      </c>
      <c r="S161" s="51">
        <v>4.213</v>
      </c>
      <c r="T161" s="47">
        <v>288.867</v>
      </c>
      <c r="U161" s="47">
        <f t="shared" si="10"/>
        <v>195.16333333333333</v>
      </c>
      <c r="V161" s="51">
        <v>0.554</v>
      </c>
      <c r="W161" s="52">
        <v>5.493</v>
      </c>
      <c r="X161" s="52">
        <f t="shared" si="11"/>
        <v>4.011833333333333</v>
      </c>
      <c r="Y161" s="23">
        <v>10.708</v>
      </c>
      <c r="Z161" s="50">
        <v>903.620896843637</v>
      </c>
    </row>
    <row r="162" spans="1:26" ht="12.75">
      <c r="A162" s="18">
        <v>37054</v>
      </c>
      <c r="B162" s="45">
        <v>163</v>
      </c>
      <c r="C162" s="19">
        <v>0.555787027</v>
      </c>
      <c r="D162" s="58">
        <v>0.555787027</v>
      </c>
      <c r="E162" s="21">
        <v>1523</v>
      </c>
      <c r="F162" s="22">
        <v>0</v>
      </c>
      <c r="G162" s="66">
        <v>39.05612697</v>
      </c>
      <c r="H162" s="66">
        <v>-76.7507725</v>
      </c>
      <c r="I162" s="49">
        <v>952.8</v>
      </c>
      <c r="J162" s="16">
        <f t="shared" si="15"/>
        <v>909.6999999999999</v>
      </c>
      <c r="K162" s="25">
        <f t="shared" si="12"/>
        <v>895.194113946775</v>
      </c>
      <c r="L162" s="25">
        <f t="shared" si="13"/>
        <v>901.994113946775</v>
      </c>
      <c r="M162" s="25">
        <f t="shared" si="14"/>
        <v>923.494113946775</v>
      </c>
      <c r="N162" s="50">
        <f t="shared" si="16"/>
        <v>912.744113946775</v>
      </c>
      <c r="O162" s="16">
        <v>20.4</v>
      </c>
      <c r="P162" s="16">
        <v>86.5</v>
      </c>
      <c r="Q162" s="16">
        <v>65.4</v>
      </c>
      <c r="S162" s="51">
        <v>3.839</v>
      </c>
      <c r="T162" s="47">
        <v>77.828</v>
      </c>
      <c r="U162" s="47">
        <f t="shared" si="10"/>
        <v>167.89133333333334</v>
      </c>
      <c r="V162" s="51">
        <v>0.624</v>
      </c>
      <c r="W162" s="52">
        <v>5.493</v>
      </c>
      <c r="X162" s="52">
        <f t="shared" si="11"/>
        <v>4.3821666666666665</v>
      </c>
      <c r="Y162" s="23">
        <v>10.714</v>
      </c>
      <c r="Z162" s="50">
        <v>912.744113946775</v>
      </c>
    </row>
    <row r="163" spans="1:26" ht="12.75">
      <c r="A163" s="18">
        <v>37054</v>
      </c>
      <c r="B163" s="45">
        <v>163</v>
      </c>
      <c r="C163" s="19">
        <v>0.555902779</v>
      </c>
      <c r="D163" s="58">
        <v>0.555902779</v>
      </c>
      <c r="E163" s="21">
        <v>1533</v>
      </c>
      <c r="F163" s="22">
        <v>0</v>
      </c>
      <c r="G163" s="66">
        <v>39.05792482</v>
      </c>
      <c r="H163" s="66">
        <v>-76.74366737</v>
      </c>
      <c r="I163" s="49">
        <v>951.3</v>
      </c>
      <c r="J163" s="16">
        <f t="shared" si="15"/>
        <v>908.1999999999999</v>
      </c>
      <c r="K163" s="25">
        <f t="shared" si="12"/>
        <v>908.8977608853484</v>
      </c>
      <c r="L163" s="25">
        <f t="shared" si="13"/>
        <v>915.6977608853483</v>
      </c>
      <c r="M163" s="25">
        <f t="shared" si="14"/>
        <v>937.1977608853483</v>
      </c>
      <c r="N163" s="50">
        <f t="shared" si="16"/>
        <v>926.4477608853483</v>
      </c>
      <c r="O163" s="16">
        <v>20.3</v>
      </c>
      <c r="P163" s="16">
        <v>86.6</v>
      </c>
      <c r="Q163" s="16">
        <v>59.9</v>
      </c>
      <c r="R163" s="65">
        <v>2.16E-05</v>
      </c>
      <c r="S163" s="51">
        <v>3.878</v>
      </c>
      <c r="T163" s="47">
        <v>129.185</v>
      </c>
      <c r="U163" s="47">
        <f t="shared" si="10"/>
        <v>158.08483333333334</v>
      </c>
      <c r="V163" s="51">
        <v>0.722</v>
      </c>
      <c r="W163" s="52">
        <v>6.604</v>
      </c>
      <c r="X163" s="52">
        <f t="shared" si="11"/>
        <v>4.937666666666666</v>
      </c>
      <c r="Y163" s="23">
        <v>10.734</v>
      </c>
      <c r="Z163" s="50">
        <v>926.4477608853483</v>
      </c>
    </row>
    <row r="164" spans="1:26" ht="12.75">
      <c r="A164" s="18">
        <v>37054</v>
      </c>
      <c r="B164" s="45">
        <v>163</v>
      </c>
      <c r="C164" s="19">
        <v>0.556018531</v>
      </c>
      <c r="D164" s="58">
        <v>0.556018531</v>
      </c>
      <c r="E164" s="21">
        <v>1543</v>
      </c>
      <c r="F164" s="22">
        <v>0</v>
      </c>
      <c r="G164" s="66">
        <v>39.06149051</v>
      </c>
      <c r="H164" s="66">
        <v>-76.73790354</v>
      </c>
      <c r="I164" s="49">
        <v>949.7</v>
      </c>
      <c r="J164" s="16">
        <f t="shared" si="15"/>
        <v>906.6</v>
      </c>
      <c r="K164" s="25">
        <f t="shared" si="12"/>
        <v>923.5399535651333</v>
      </c>
      <c r="L164" s="25">
        <f t="shared" si="13"/>
        <v>930.3399535651332</v>
      </c>
      <c r="M164" s="25">
        <f t="shared" si="14"/>
        <v>951.8399535651332</v>
      </c>
      <c r="N164" s="50">
        <f t="shared" si="16"/>
        <v>941.0899535651332</v>
      </c>
      <c r="O164" s="16">
        <v>20.2</v>
      </c>
      <c r="P164" s="16">
        <v>87</v>
      </c>
      <c r="Q164" s="16">
        <v>66.4</v>
      </c>
      <c r="S164" s="51">
        <v>4.549</v>
      </c>
      <c r="T164" s="47">
        <v>443.145</v>
      </c>
      <c r="U164" s="47">
        <f t="shared" si="10"/>
        <v>209.52816666666664</v>
      </c>
      <c r="V164" s="51">
        <v>0.754</v>
      </c>
      <c r="W164" s="52">
        <v>7.714</v>
      </c>
      <c r="X164" s="52">
        <f t="shared" si="11"/>
        <v>5.678</v>
      </c>
      <c r="Y164" s="23">
        <v>10.723</v>
      </c>
      <c r="Z164" s="50">
        <v>941.0899535651332</v>
      </c>
    </row>
    <row r="165" spans="1:26" ht="12.75">
      <c r="A165" s="18">
        <v>37054</v>
      </c>
      <c r="B165" s="45">
        <v>163</v>
      </c>
      <c r="C165" s="19">
        <v>0.556134284</v>
      </c>
      <c r="D165" s="58">
        <v>0.556134284</v>
      </c>
      <c r="E165" s="21">
        <v>1553</v>
      </c>
      <c r="F165" s="22">
        <v>0</v>
      </c>
      <c r="G165" s="66">
        <v>39.06632861</v>
      </c>
      <c r="H165" s="66">
        <v>-76.73496471</v>
      </c>
      <c r="I165" s="49">
        <v>948.5</v>
      </c>
      <c r="J165" s="16">
        <f t="shared" si="15"/>
        <v>905.4</v>
      </c>
      <c r="K165" s="25">
        <f t="shared" si="12"/>
        <v>934.5385662617888</v>
      </c>
      <c r="L165" s="25">
        <f t="shared" si="13"/>
        <v>941.3385662617887</v>
      </c>
      <c r="M165" s="25">
        <f t="shared" si="14"/>
        <v>962.8385662617887</v>
      </c>
      <c r="N165" s="50">
        <f t="shared" si="16"/>
        <v>952.0885662617887</v>
      </c>
      <c r="O165" s="16">
        <v>20.1</v>
      </c>
      <c r="P165" s="16">
        <v>87.3</v>
      </c>
      <c r="Q165" s="16">
        <v>60.4</v>
      </c>
      <c r="S165" s="51">
        <v>3.964</v>
      </c>
      <c r="T165" s="47">
        <v>179.71</v>
      </c>
      <c r="U165" s="47">
        <f aca="true" t="shared" si="17" ref="U165:U228">AVERAGE(T160:T165)</f>
        <v>226.00616666666667</v>
      </c>
      <c r="V165" s="51">
        <v>0.844</v>
      </c>
      <c r="W165" s="52">
        <v>7.714</v>
      </c>
      <c r="X165" s="52">
        <f aca="true" t="shared" si="18" ref="X165:X228">AVERAGE(W160:W165)</f>
        <v>6.233333333333333</v>
      </c>
      <c r="Y165" s="23">
        <v>10.702</v>
      </c>
      <c r="Z165" s="50">
        <v>952.0885662617887</v>
      </c>
    </row>
    <row r="166" spans="1:26" ht="12.75">
      <c r="A166" s="18">
        <v>37054</v>
      </c>
      <c r="B166" s="45">
        <v>163</v>
      </c>
      <c r="C166" s="19">
        <v>0.556249976</v>
      </c>
      <c r="D166" s="58">
        <v>0.556249976</v>
      </c>
      <c r="E166" s="21">
        <v>1563</v>
      </c>
      <c r="F166" s="22">
        <v>0</v>
      </c>
      <c r="G166" s="66">
        <v>39.07161808</v>
      </c>
      <c r="H166" s="66">
        <v>-76.73402775</v>
      </c>
      <c r="I166" s="49">
        <v>946.1</v>
      </c>
      <c r="J166" s="16">
        <f t="shared" si="15"/>
        <v>903</v>
      </c>
      <c r="K166" s="25">
        <f t="shared" si="12"/>
        <v>956.5795914701679</v>
      </c>
      <c r="L166" s="25">
        <f t="shared" si="13"/>
        <v>963.3795914701678</v>
      </c>
      <c r="M166" s="25">
        <f t="shared" si="14"/>
        <v>984.8795914701678</v>
      </c>
      <c r="N166" s="50">
        <f t="shared" si="16"/>
        <v>974.1295914701678</v>
      </c>
      <c r="O166" s="16">
        <v>20</v>
      </c>
      <c r="P166" s="16">
        <v>86.7</v>
      </c>
      <c r="Q166" s="16">
        <v>66.7</v>
      </c>
      <c r="S166" s="51">
        <v>4.063</v>
      </c>
      <c r="T166" s="47">
        <v>231.17</v>
      </c>
      <c r="U166" s="47">
        <f t="shared" si="17"/>
        <v>224.9841666666667</v>
      </c>
      <c r="V166" s="51">
        <v>0.852</v>
      </c>
      <c r="W166" s="52">
        <v>8.825</v>
      </c>
      <c r="X166" s="52">
        <f t="shared" si="18"/>
        <v>6.973833333333334</v>
      </c>
      <c r="Y166" s="23">
        <v>10.743</v>
      </c>
      <c r="Z166" s="50">
        <v>974.1295914701678</v>
      </c>
    </row>
    <row r="167" spans="1:26" ht="12.75">
      <c r="A167" s="18">
        <v>37054</v>
      </c>
      <c r="B167" s="45">
        <v>163</v>
      </c>
      <c r="C167" s="19">
        <v>0.556365728</v>
      </c>
      <c r="D167" s="58">
        <v>0.556365728</v>
      </c>
      <c r="E167" s="21">
        <v>1573</v>
      </c>
      <c r="F167" s="22">
        <v>0</v>
      </c>
      <c r="G167" s="66">
        <v>39.07667178</v>
      </c>
      <c r="H167" s="66">
        <v>-76.73497224</v>
      </c>
      <c r="I167" s="49">
        <v>943.1</v>
      </c>
      <c r="J167" s="16">
        <f t="shared" si="15"/>
        <v>900</v>
      </c>
      <c r="K167" s="25">
        <f t="shared" si="12"/>
        <v>984.213398575961</v>
      </c>
      <c r="L167" s="25">
        <f t="shared" si="13"/>
        <v>991.013398575961</v>
      </c>
      <c r="M167" s="25">
        <f t="shared" si="14"/>
        <v>1012.513398575961</v>
      </c>
      <c r="N167" s="50">
        <f t="shared" si="16"/>
        <v>1001.763398575961</v>
      </c>
      <c r="O167" s="16">
        <v>19.8</v>
      </c>
      <c r="P167" s="16">
        <v>87.6</v>
      </c>
      <c r="Q167" s="16">
        <v>61.8</v>
      </c>
      <c r="S167" s="51">
        <v>4.014</v>
      </c>
      <c r="T167" s="47">
        <v>177.527</v>
      </c>
      <c r="U167" s="47">
        <f t="shared" si="17"/>
        <v>206.4275</v>
      </c>
      <c r="V167" s="51">
        <v>0.872</v>
      </c>
      <c r="W167" s="52">
        <v>8.825</v>
      </c>
      <c r="X167" s="52">
        <f t="shared" si="18"/>
        <v>7.529166666666666</v>
      </c>
      <c r="Y167" s="23">
        <v>10.723</v>
      </c>
      <c r="Z167" s="50">
        <v>1001.763398575961</v>
      </c>
    </row>
    <row r="168" spans="1:26" ht="12.75">
      <c r="A168" s="18">
        <v>37054</v>
      </c>
      <c r="B168" s="45">
        <v>163</v>
      </c>
      <c r="C168" s="19">
        <v>0.556481481</v>
      </c>
      <c r="D168" s="58">
        <v>0.556481481</v>
      </c>
      <c r="E168" s="21">
        <v>1583</v>
      </c>
      <c r="F168" s="22">
        <v>0</v>
      </c>
      <c r="G168" s="66">
        <v>39.08118878</v>
      </c>
      <c r="H168" s="66">
        <v>-76.73714713</v>
      </c>
      <c r="I168" s="49">
        <v>940.9</v>
      </c>
      <c r="J168" s="16">
        <f t="shared" si="15"/>
        <v>897.8</v>
      </c>
      <c r="K168" s="25">
        <f t="shared" si="12"/>
        <v>1004.536796214679</v>
      </c>
      <c r="L168" s="25">
        <f t="shared" si="13"/>
        <v>1011.336796214679</v>
      </c>
      <c r="M168" s="25">
        <f t="shared" si="14"/>
        <v>1032.836796214679</v>
      </c>
      <c r="N168" s="50">
        <f t="shared" si="16"/>
        <v>1022.086796214679</v>
      </c>
      <c r="O168" s="16">
        <v>19.5</v>
      </c>
      <c r="P168" s="16">
        <v>88.8</v>
      </c>
      <c r="Q168" s="16">
        <v>66.9</v>
      </c>
      <c r="S168" s="51">
        <v>3.768</v>
      </c>
      <c r="T168" s="47">
        <v>71.592</v>
      </c>
      <c r="U168" s="47">
        <f t="shared" si="17"/>
        <v>205.38816666666665</v>
      </c>
      <c r="V168" s="51">
        <v>0.802</v>
      </c>
      <c r="W168" s="52">
        <v>7.716</v>
      </c>
      <c r="X168" s="52">
        <f t="shared" si="18"/>
        <v>7.8996666666666675</v>
      </c>
      <c r="Y168" s="23">
        <v>10.733</v>
      </c>
      <c r="Z168" s="50">
        <v>1022.086796214679</v>
      </c>
    </row>
    <row r="169" spans="1:26" ht="12.75">
      <c r="A169" s="18">
        <v>37054</v>
      </c>
      <c r="B169" s="45">
        <v>163</v>
      </c>
      <c r="C169" s="19">
        <v>0.556597233</v>
      </c>
      <c r="D169" s="58">
        <v>0.556597233</v>
      </c>
      <c r="E169" s="21">
        <v>1593</v>
      </c>
      <c r="F169" s="22">
        <v>0</v>
      </c>
      <c r="G169" s="66">
        <v>39.08493893</v>
      </c>
      <c r="H169" s="66">
        <v>-76.74059447</v>
      </c>
      <c r="I169" s="49">
        <v>939.4</v>
      </c>
      <c r="J169" s="16">
        <f t="shared" si="15"/>
        <v>896.3</v>
      </c>
      <c r="K169" s="25">
        <f t="shared" si="12"/>
        <v>1018.4222317648848</v>
      </c>
      <c r="L169" s="25">
        <f t="shared" si="13"/>
        <v>1025.2222317648848</v>
      </c>
      <c r="M169" s="25">
        <f t="shared" si="14"/>
        <v>1046.7222317648848</v>
      </c>
      <c r="N169" s="50">
        <f t="shared" si="16"/>
        <v>1035.9722317648848</v>
      </c>
      <c r="O169" s="16">
        <v>19.4</v>
      </c>
      <c r="P169" s="16">
        <v>89.5</v>
      </c>
      <c r="Q169" s="16">
        <v>62</v>
      </c>
      <c r="R169" s="65">
        <v>2.04E-05</v>
      </c>
      <c r="S169" s="51">
        <v>4.164</v>
      </c>
      <c r="T169" s="47">
        <v>280.552</v>
      </c>
      <c r="U169" s="47">
        <f t="shared" si="17"/>
        <v>230.61599999999999</v>
      </c>
      <c r="V169" s="51">
        <v>0.723</v>
      </c>
      <c r="W169" s="52">
        <v>6.606</v>
      </c>
      <c r="X169" s="52">
        <f t="shared" si="18"/>
        <v>7.900000000000001</v>
      </c>
      <c r="Y169" s="23">
        <v>10.741</v>
      </c>
      <c r="Z169" s="50">
        <v>1035.9722317648848</v>
      </c>
    </row>
    <row r="170" spans="1:26" ht="12.75">
      <c r="A170" s="18">
        <v>37054</v>
      </c>
      <c r="B170" s="45">
        <v>163</v>
      </c>
      <c r="C170" s="19">
        <v>0.556712985</v>
      </c>
      <c r="D170" s="58">
        <v>0.556712985</v>
      </c>
      <c r="E170" s="21">
        <v>1603</v>
      </c>
      <c r="F170" s="22">
        <v>0</v>
      </c>
      <c r="G170" s="66">
        <v>39.08743177</v>
      </c>
      <c r="H170" s="66">
        <v>-76.74529213</v>
      </c>
      <c r="I170" s="49">
        <v>939</v>
      </c>
      <c r="J170" s="16">
        <f t="shared" si="15"/>
        <v>895.9</v>
      </c>
      <c r="K170" s="25">
        <f t="shared" si="12"/>
        <v>1022.1289392796191</v>
      </c>
      <c r="L170" s="25">
        <f t="shared" si="13"/>
        <v>1028.928939279619</v>
      </c>
      <c r="M170" s="25">
        <f t="shared" si="14"/>
        <v>1050.428939279619</v>
      </c>
      <c r="N170" s="50">
        <f t="shared" si="16"/>
        <v>1039.678939279619</v>
      </c>
      <c r="O170" s="16">
        <v>19.4</v>
      </c>
      <c r="P170" s="16">
        <v>89.9</v>
      </c>
      <c r="Q170" s="16">
        <v>64.9</v>
      </c>
      <c r="S170" s="51">
        <v>4.055</v>
      </c>
      <c r="T170" s="47">
        <v>226.909</v>
      </c>
      <c r="U170" s="47">
        <f t="shared" si="17"/>
        <v>194.57666666666668</v>
      </c>
      <c r="V170" s="51">
        <v>0.673</v>
      </c>
      <c r="W170" s="52">
        <v>6.607</v>
      </c>
      <c r="X170" s="52">
        <f t="shared" si="18"/>
        <v>7.7155</v>
      </c>
      <c r="Y170" s="23">
        <v>10.704</v>
      </c>
      <c r="Z170" s="50">
        <v>1039.678939279619</v>
      </c>
    </row>
    <row r="171" spans="1:26" ht="12.75">
      <c r="A171" s="18">
        <v>37054</v>
      </c>
      <c r="B171" s="45">
        <v>163</v>
      </c>
      <c r="C171" s="19">
        <v>0.556828678</v>
      </c>
      <c r="D171" s="58">
        <v>0.556828678</v>
      </c>
      <c r="E171" s="21">
        <v>1613</v>
      </c>
      <c r="F171" s="22">
        <v>0</v>
      </c>
      <c r="G171" s="66">
        <v>39.08851798</v>
      </c>
      <c r="H171" s="66">
        <v>-76.75089287</v>
      </c>
      <c r="I171" s="49">
        <v>936.8</v>
      </c>
      <c r="J171" s="16">
        <f t="shared" si="15"/>
        <v>893.6999999999999</v>
      </c>
      <c r="K171" s="25">
        <f t="shared" si="12"/>
        <v>1042.5454594195396</v>
      </c>
      <c r="L171" s="25">
        <f t="shared" si="13"/>
        <v>1049.3454594195396</v>
      </c>
      <c r="M171" s="25">
        <f t="shared" si="14"/>
        <v>1070.8454594195396</v>
      </c>
      <c r="N171" s="50">
        <f t="shared" si="16"/>
        <v>1060.0954594195396</v>
      </c>
      <c r="O171" s="16">
        <v>19.3</v>
      </c>
      <c r="P171" s="16">
        <v>90.1</v>
      </c>
      <c r="Q171" s="16">
        <v>62.2</v>
      </c>
      <c r="S171" s="51">
        <v>4.301</v>
      </c>
      <c r="T171" s="47">
        <v>330.87</v>
      </c>
      <c r="U171" s="47">
        <f t="shared" si="17"/>
        <v>219.76999999999998</v>
      </c>
      <c r="V171" s="51">
        <v>0.612</v>
      </c>
      <c r="W171" s="52">
        <v>5.497</v>
      </c>
      <c r="X171" s="52">
        <f t="shared" si="18"/>
        <v>7.346</v>
      </c>
      <c r="Y171" s="23">
        <v>10.72</v>
      </c>
      <c r="Z171" s="50">
        <v>1060.0954594195396</v>
      </c>
    </row>
    <row r="172" spans="1:26" ht="12.75">
      <c r="A172" s="18">
        <v>37054</v>
      </c>
      <c r="B172" s="45">
        <v>163</v>
      </c>
      <c r="C172" s="19">
        <v>0.55694443</v>
      </c>
      <c r="D172" s="58">
        <v>0.55694443</v>
      </c>
      <c r="E172" s="21">
        <v>1623</v>
      </c>
      <c r="F172" s="22">
        <v>0</v>
      </c>
      <c r="G172" s="66">
        <v>39.08767974</v>
      </c>
      <c r="H172" s="66">
        <v>-76.75699342</v>
      </c>
      <c r="I172" s="49">
        <v>934.8</v>
      </c>
      <c r="J172" s="16">
        <f t="shared" si="15"/>
        <v>891.6999999999999</v>
      </c>
      <c r="K172" s="25">
        <f t="shared" si="12"/>
        <v>1061.1495926006407</v>
      </c>
      <c r="L172" s="25">
        <f t="shared" si="13"/>
        <v>1067.9495926006407</v>
      </c>
      <c r="M172" s="25">
        <f t="shared" si="14"/>
        <v>1089.4495926006407</v>
      </c>
      <c r="N172" s="50">
        <f t="shared" si="16"/>
        <v>1078.6995926006407</v>
      </c>
      <c r="O172" s="16">
        <v>19.3</v>
      </c>
      <c r="P172" s="16">
        <v>88.8</v>
      </c>
      <c r="Q172" s="16">
        <v>67.9</v>
      </c>
      <c r="S172" s="51">
        <v>3.729</v>
      </c>
      <c r="T172" s="47">
        <v>14.935</v>
      </c>
      <c r="U172" s="47">
        <f t="shared" si="17"/>
        <v>183.73083333333332</v>
      </c>
      <c r="V172" s="51">
        <v>0.593</v>
      </c>
      <c r="W172" s="52">
        <v>5.497</v>
      </c>
      <c r="X172" s="52">
        <f t="shared" si="18"/>
        <v>6.791333333333333</v>
      </c>
      <c r="Y172" s="23">
        <v>10.759</v>
      </c>
      <c r="Z172" s="50">
        <v>1078.6995926006407</v>
      </c>
    </row>
    <row r="173" spans="1:26" ht="12.75">
      <c r="A173" s="18">
        <v>37054</v>
      </c>
      <c r="B173" s="45">
        <v>163</v>
      </c>
      <c r="C173" s="19">
        <v>0.557060182</v>
      </c>
      <c r="D173" s="58">
        <v>0.557060182</v>
      </c>
      <c r="E173" s="21">
        <v>1633</v>
      </c>
      <c r="F173" s="22">
        <v>0</v>
      </c>
      <c r="G173" s="66">
        <v>39.08435576</v>
      </c>
      <c r="H173" s="66">
        <v>-76.76188586</v>
      </c>
      <c r="I173" s="49">
        <v>937.1</v>
      </c>
      <c r="J173" s="16">
        <f t="shared" si="15"/>
        <v>894</v>
      </c>
      <c r="K173" s="25">
        <f t="shared" si="12"/>
        <v>1039.7584309080603</v>
      </c>
      <c r="L173" s="25">
        <f t="shared" si="13"/>
        <v>1046.5584309080602</v>
      </c>
      <c r="M173" s="25">
        <f t="shared" si="14"/>
        <v>1068.0584309080602</v>
      </c>
      <c r="N173" s="50">
        <f t="shared" si="16"/>
        <v>1057.3084309080602</v>
      </c>
      <c r="O173" s="16">
        <v>19.6</v>
      </c>
      <c r="P173" s="16">
        <v>88.7</v>
      </c>
      <c r="Q173" s="16">
        <v>60.9</v>
      </c>
      <c r="S173" s="51">
        <v>4.243</v>
      </c>
      <c r="T173" s="47">
        <v>276.395</v>
      </c>
      <c r="U173" s="47">
        <f t="shared" si="17"/>
        <v>200.20883333333333</v>
      </c>
      <c r="V173" s="51">
        <v>0.523</v>
      </c>
      <c r="W173" s="52">
        <v>4.388</v>
      </c>
      <c r="X173" s="52">
        <f t="shared" si="18"/>
        <v>6.051833333333334</v>
      </c>
      <c r="Y173" s="23">
        <v>10.704</v>
      </c>
      <c r="Z173" s="50">
        <v>1057.3084309080602</v>
      </c>
    </row>
    <row r="174" spans="1:26" ht="12.75">
      <c r="A174" s="18">
        <v>37054</v>
      </c>
      <c r="B174" s="45">
        <v>163</v>
      </c>
      <c r="C174" s="19">
        <v>0.557175934</v>
      </c>
      <c r="D174" s="58">
        <v>0.557175934</v>
      </c>
      <c r="E174" s="21">
        <v>1643</v>
      </c>
      <c r="F174" s="22">
        <v>0</v>
      </c>
      <c r="G174" s="66">
        <v>39.07893167</v>
      </c>
      <c r="H174" s="66">
        <v>-76.76318509</v>
      </c>
      <c r="I174" s="49">
        <v>935.3</v>
      </c>
      <c r="J174" s="16">
        <f t="shared" si="15"/>
        <v>892.1999999999999</v>
      </c>
      <c r="K174" s="25">
        <f t="shared" si="12"/>
        <v>1056.494650289158</v>
      </c>
      <c r="L174" s="25">
        <f t="shared" si="13"/>
        <v>1063.294650289158</v>
      </c>
      <c r="M174" s="25">
        <f t="shared" si="14"/>
        <v>1084.794650289158</v>
      </c>
      <c r="N174" s="50">
        <f t="shared" si="16"/>
        <v>1074.044650289158</v>
      </c>
      <c r="O174" s="16">
        <v>19.5</v>
      </c>
      <c r="P174" s="16">
        <v>88.2</v>
      </c>
      <c r="Q174" s="16">
        <v>65.4</v>
      </c>
      <c r="S174" s="51">
        <v>4.115</v>
      </c>
      <c r="T174" s="47">
        <v>222.752</v>
      </c>
      <c r="U174" s="47">
        <f t="shared" si="17"/>
        <v>225.40216666666666</v>
      </c>
      <c r="V174" s="51">
        <v>0.484</v>
      </c>
      <c r="W174" s="52">
        <v>4.388</v>
      </c>
      <c r="X174" s="52">
        <f t="shared" si="18"/>
        <v>5.497166666666666</v>
      </c>
      <c r="Y174" s="23">
        <v>10.724</v>
      </c>
      <c r="Z174" s="50">
        <v>1074.044650289158</v>
      </c>
    </row>
    <row r="175" spans="1:26" ht="12.75">
      <c r="A175" s="18">
        <v>37054</v>
      </c>
      <c r="B175" s="45">
        <v>163</v>
      </c>
      <c r="C175" s="19">
        <v>0.557291687</v>
      </c>
      <c r="D175" s="58">
        <v>0.557291687</v>
      </c>
      <c r="E175" s="21">
        <v>1653</v>
      </c>
      <c r="F175" s="22">
        <v>0</v>
      </c>
      <c r="G175" s="66">
        <v>39.07310339</v>
      </c>
      <c r="H175" s="66">
        <v>-76.7601915</v>
      </c>
      <c r="I175" s="49">
        <v>934.4</v>
      </c>
      <c r="J175" s="16">
        <f t="shared" si="15"/>
        <v>891.3</v>
      </c>
      <c r="K175" s="25">
        <f t="shared" si="12"/>
        <v>1064.875426144694</v>
      </c>
      <c r="L175" s="25">
        <f t="shared" si="13"/>
        <v>1071.675426144694</v>
      </c>
      <c r="M175" s="25">
        <f t="shared" si="14"/>
        <v>1093.175426144694</v>
      </c>
      <c r="N175" s="50">
        <f t="shared" si="16"/>
        <v>1082.425426144694</v>
      </c>
      <c r="O175" s="16">
        <v>19.4</v>
      </c>
      <c r="P175" s="16">
        <v>89</v>
      </c>
      <c r="Q175" s="16">
        <v>61.9</v>
      </c>
      <c r="R175" s="65">
        <v>1.91E-05</v>
      </c>
      <c r="S175" s="51">
        <v>4.333</v>
      </c>
      <c r="T175" s="47">
        <v>326.713</v>
      </c>
      <c r="U175" s="47">
        <f t="shared" si="17"/>
        <v>233.09566666666663</v>
      </c>
      <c r="V175" s="51">
        <v>0.484</v>
      </c>
      <c r="W175" s="52">
        <v>4.389</v>
      </c>
      <c r="X175" s="52">
        <f t="shared" si="18"/>
        <v>5.1276666666666655</v>
      </c>
      <c r="Y175" s="23">
        <v>10.741</v>
      </c>
      <c r="Z175" s="50">
        <v>1082.425426144694</v>
      </c>
    </row>
    <row r="176" spans="1:26" ht="12.75">
      <c r="A176" s="18">
        <v>37054</v>
      </c>
      <c r="B176" s="45">
        <v>163</v>
      </c>
      <c r="C176" s="19">
        <v>0.557407379</v>
      </c>
      <c r="D176" s="58">
        <v>0.557407379</v>
      </c>
      <c r="E176" s="21">
        <v>1663</v>
      </c>
      <c r="F176" s="22">
        <v>0</v>
      </c>
      <c r="G176" s="66">
        <v>39.06917757</v>
      </c>
      <c r="H176" s="66">
        <v>-76.7537685</v>
      </c>
      <c r="I176" s="49">
        <v>932.3</v>
      </c>
      <c r="J176" s="16">
        <f t="shared" si="15"/>
        <v>889.1999999999999</v>
      </c>
      <c r="K176" s="25">
        <f t="shared" si="12"/>
        <v>1084.4635260798536</v>
      </c>
      <c r="L176" s="25">
        <f t="shared" si="13"/>
        <v>1091.2635260798536</v>
      </c>
      <c r="M176" s="25">
        <f t="shared" si="14"/>
        <v>1112.7635260798536</v>
      </c>
      <c r="N176" s="50">
        <f t="shared" si="16"/>
        <v>1102.0135260798536</v>
      </c>
      <c r="O176" s="16">
        <v>19.2</v>
      </c>
      <c r="P176" s="16">
        <v>89.4</v>
      </c>
      <c r="Q176" s="16">
        <v>66.3</v>
      </c>
      <c r="S176" s="51">
        <v>4.143</v>
      </c>
      <c r="T176" s="47">
        <v>220.777</v>
      </c>
      <c r="U176" s="47">
        <f t="shared" si="17"/>
        <v>232.07366666666667</v>
      </c>
      <c r="V176" s="51">
        <v>0.463</v>
      </c>
      <c r="W176" s="52">
        <v>4.389</v>
      </c>
      <c r="X176" s="52">
        <f t="shared" si="18"/>
        <v>4.758</v>
      </c>
      <c r="Y176" s="23">
        <v>10.733</v>
      </c>
      <c r="Z176" s="50">
        <v>1102.0135260798536</v>
      </c>
    </row>
    <row r="177" spans="1:26" ht="12.75">
      <c r="A177" s="18">
        <v>37054</v>
      </c>
      <c r="B177" s="45">
        <v>163</v>
      </c>
      <c r="C177" s="19">
        <v>0.557523131</v>
      </c>
      <c r="D177" s="58">
        <v>0.557523131</v>
      </c>
      <c r="E177" s="21">
        <v>1673</v>
      </c>
      <c r="F177" s="22">
        <v>0</v>
      </c>
      <c r="G177" s="66">
        <v>39.06777016</v>
      </c>
      <c r="H177" s="66">
        <v>-76.74598238</v>
      </c>
      <c r="I177" s="49">
        <v>930.2</v>
      </c>
      <c r="J177" s="16">
        <f t="shared" si="15"/>
        <v>887.1</v>
      </c>
      <c r="K177" s="25">
        <f t="shared" si="12"/>
        <v>1104.0979414438787</v>
      </c>
      <c r="L177" s="25">
        <f t="shared" si="13"/>
        <v>1110.8979414438786</v>
      </c>
      <c r="M177" s="25">
        <f t="shared" si="14"/>
        <v>1132.3979414438786</v>
      </c>
      <c r="N177" s="50">
        <f t="shared" si="16"/>
        <v>1121.6479414438786</v>
      </c>
      <c r="O177" s="16">
        <v>19</v>
      </c>
      <c r="P177" s="16">
        <v>89.8</v>
      </c>
      <c r="Q177" s="16">
        <v>62.8</v>
      </c>
      <c r="S177" s="51">
        <v>3.983</v>
      </c>
      <c r="T177" s="47">
        <v>167.238</v>
      </c>
      <c r="U177" s="47">
        <f t="shared" si="17"/>
        <v>204.8016666666667</v>
      </c>
      <c r="V177" s="51">
        <v>0.483</v>
      </c>
      <c r="W177" s="52">
        <v>4.39</v>
      </c>
      <c r="X177" s="52">
        <f t="shared" si="18"/>
        <v>4.5735</v>
      </c>
      <c r="Y177" s="23">
        <v>10.731</v>
      </c>
      <c r="Z177" s="50">
        <v>1121.6479414438786</v>
      </c>
    </row>
    <row r="178" spans="1:26" ht="12.75">
      <c r="A178" s="18">
        <v>37054</v>
      </c>
      <c r="B178" s="45">
        <v>163</v>
      </c>
      <c r="C178" s="19">
        <v>0.557638884</v>
      </c>
      <c r="D178" s="58">
        <v>0.557638884</v>
      </c>
      <c r="E178" s="21">
        <v>1683</v>
      </c>
      <c r="F178" s="22">
        <v>0</v>
      </c>
      <c r="G178" s="66">
        <v>39.06928844</v>
      </c>
      <c r="H178" s="66">
        <v>-76.7386891</v>
      </c>
      <c r="I178" s="49">
        <v>929</v>
      </c>
      <c r="J178" s="16">
        <f t="shared" si="15"/>
        <v>885.9</v>
      </c>
      <c r="K178" s="25">
        <f t="shared" si="12"/>
        <v>1115.3384864726022</v>
      </c>
      <c r="L178" s="25">
        <f t="shared" si="13"/>
        <v>1122.1384864726022</v>
      </c>
      <c r="M178" s="25">
        <f t="shared" si="14"/>
        <v>1143.6384864726022</v>
      </c>
      <c r="N178" s="50">
        <f t="shared" si="16"/>
        <v>1132.8884864726022</v>
      </c>
      <c r="O178" s="16">
        <v>19</v>
      </c>
      <c r="P178" s="16">
        <v>88.8</v>
      </c>
      <c r="Q178" s="16">
        <v>67.9</v>
      </c>
      <c r="S178" s="51">
        <v>4.044</v>
      </c>
      <c r="T178" s="47">
        <v>166.095</v>
      </c>
      <c r="U178" s="47">
        <f t="shared" si="17"/>
        <v>229.995</v>
      </c>
      <c r="V178" s="51">
        <v>0.483</v>
      </c>
      <c r="W178" s="52">
        <v>4.39</v>
      </c>
      <c r="X178" s="52">
        <f t="shared" si="18"/>
        <v>4.389</v>
      </c>
      <c r="Y178" s="23">
        <v>10.738</v>
      </c>
      <c r="Z178" s="50">
        <v>1132.8884864726022</v>
      </c>
    </row>
    <row r="179" spans="1:26" ht="12.75">
      <c r="A179" s="18">
        <v>37054</v>
      </c>
      <c r="B179" s="45">
        <v>163</v>
      </c>
      <c r="C179" s="19">
        <v>0.557754636</v>
      </c>
      <c r="D179" s="58">
        <v>0.557754636</v>
      </c>
      <c r="E179" s="21">
        <v>1693</v>
      </c>
      <c r="F179" s="22">
        <v>0</v>
      </c>
      <c r="G179" s="66">
        <v>39.07300219</v>
      </c>
      <c r="H179" s="66">
        <v>-76.7333204</v>
      </c>
      <c r="I179" s="49">
        <v>925.9</v>
      </c>
      <c r="J179" s="16">
        <f t="shared" si="15"/>
        <v>882.8</v>
      </c>
      <c r="K179" s="25">
        <f t="shared" si="12"/>
        <v>1144.4471828178698</v>
      </c>
      <c r="L179" s="25">
        <f t="shared" si="13"/>
        <v>1151.2471828178698</v>
      </c>
      <c r="M179" s="25">
        <f t="shared" si="14"/>
        <v>1172.7471828178698</v>
      </c>
      <c r="N179" s="50">
        <f t="shared" si="16"/>
        <v>1161.9971828178698</v>
      </c>
      <c r="O179" s="16">
        <v>18.9</v>
      </c>
      <c r="P179" s="16">
        <v>86.6</v>
      </c>
      <c r="Q179" s="16">
        <v>61.9</v>
      </c>
      <c r="S179" s="51">
        <v>3.964</v>
      </c>
      <c r="T179" s="47">
        <v>165.055</v>
      </c>
      <c r="U179" s="47">
        <f t="shared" si="17"/>
        <v>211.43833333333336</v>
      </c>
      <c r="V179" s="51">
        <v>0.434</v>
      </c>
      <c r="W179" s="52">
        <v>3.28</v>
      </c>
      <c r="X179" s="52">
        <f t="shared" si="18"/>
        <v>4.2043333333333335</v>
      </c>
      <c r="Y179" s="23">
        <v>10.733</v>
      </c>
      <c r="Z179" s="50">
        <v>1161.9971828178698</v>
      </c>
    </row>
    <row r="180" spans="1:26" ht="12.75">
      <c r="A180" s="18">
        <v>37054</v>
      </c>
      <c r="B180" s="45">
        <v>163</v>
      </c>
      <c r="C180" s="19">
        <v>0.557870388</v>
      </c>
      <c r="D180" s="58">
        <v>0.557870388</v>
      </c>
      <c r="E180" s="21">
        <v>1703</v>
      </c>
      <c r="F180" s="22">
        <v>0</v>
      </c>
      <c r="G180" s="66">
        <v>39.07769471</v>
      </c>
      <c r="H180" s="66">
        <v>-76.73082594</v>
      </c>
      <c r="I180" s="49">
        <v>921.2</v>
      </c>
      <c r="J180" s="16">
        <f t="shared" si="15"/>
        <v>878.1</v>
      </c>
      <c r="K180" s="25">
        <f t="shared" si="12"/>
        <v>1188.7752697383755</v>
      </c>
      <c r="L180" s="25">
        <f t="shared" si="13"/>
        <v>1195.5752697383755</v>
      </c>
      <c r="M180" s="25">
        <f t="shared" si="14"/>
        <v>1217.0752697383755</v>
      </c>
      <c r="N180" s="50">
        <f t="shared" si="16"/>
        <v>1206.3252697383755</v>
      </c>
      <c r="O180" s="16">
        <v>18.5</v>
      </c>
      <c r="P180" s="16">
        <v>86.2</v>
      </c>
      <c r="Q180" s="16">
        <v>67.4</v>
      </c>
      <c r="S180" s="51">
        <v>4.253</v>
      </c>
      <c r="T180" s="47">
        <v>321.62</v>
      </c>
      <c r="U180" s="47">
        <f t="shared" si="17"/>
        <v>227.91633333333334</v>
      </c>
      <c r="V180" s="51">
        <v>0.424</v>
      </c>
      <c r="W180" s="52">
        <v>3.281</v>
      </c>
      <c r="X180" s="52">
        <f t="shared" si="18"/>
        <v>4.019833333333334</v>
      </c>
      <c r="Y180" s="23">
        <v>10.713</v>
      </c>
      <c r="Z180" s="50">
        <v>1206.3252697383755</v>
      </c>
    </row>
    <row r="181" spans="1:26" ht="12.75">
      <c r="A181" s="18">
        <v>37054</v>
      </c>
      <c r="B181" s="45">
        <v>163</v>
      </c>
      <c r="C181" s="19">
        <v>0.55798614</v>
      </c>
      <c r="D181" s="58">
        <v>0.55798614</v>
      </c>
      <c r="E181" s="21">
        <v>1713</v>
      </c>
      <c r="F181" s="22">
        <v>0</v>
      </c>
      <c r="G181" s="66">
        <v>39.08220882</v>
      </c>
      <c r="H181" s="66">
        <v>-76.73113516</v>
      </c>
      <c r="I181" s="49">
        <v>921.5</v>
      </c>
      <c r="J181" s="16">
        <f t="shared" si="15"/>
        <v>878.4</v>
      </c>
      <c r="K181" s="25">
        <f t="shared" si="12"/>
        <v>1185.9387363642543</v>
      </c>
      <c r="L181" s="25">
        <f t="shared" si="13"/>
        <v>1192.7387363642542</v>
      </c>
      <c r="M181" s="25">
        <f t="shared" si="14"/>
        <v>1214.2387363642542</v>
      </c>
      <c r="N181" s="50">
        <f t="shared" si="16"/>
        <v>1203.4887363642542</v>
      </c>
      <c r="O181" s="16">
        <v>18.6</v>
      </c>
      <c r="P181" s="16">
        <v>87.6</v>
      </c>
      <c r="Q181" s="16">
        <v>59.4</v>
      </c>
      <c r="R181" s="65">
        <v>1.38E-05</v>
      </c>
      <c r="S181" s="51">
        <v>3.847</v>
      </c>
      <c r="T181" s="47">
        <v>58.081</v>
      </c>
      <c r="U181" s="47">
        <f t="shared" si="17"/>
        <v>183.1443333333333</v>
      </c>
      <c r="V181" s="51">
        <v>0.423</v>
      </c>
      <c r="W181" s="52">
        <v>3.281</v>
      </c>
      <c r="X181" s="52">
        <f t="shared" si="18"/>
        <v>3.8351666666666664</v>
      </c>
      <c r="Y181" s="23">
        <v>10.703</v>
      </c>
      <c r="Z181" s="50">
        <v>1203.4887363642542</v>
      </c>
    </row>
    <row r="182" spans="1:26" ht="12.75">
      <c r="A182" s="18">
        <v>37054</v>
      </c>
      <c r="B182" s="45">
        <v>163</v>
      </c>
      <c r="C182" s="19">
        <v>0.558101833</v>
      </c>
      <c r="D182" s="58">
        <v>0.558101833</v>
      </c>
      <c r="E182" s="21">
        <v>1723</v>
      </c>
      <c r="F182" s="22">
        <v>0</v>
      </c>
      <c r="G182" s="66">
        <v>39.08555576</v>
      </c>
      <c r="H182" s="66">
        <v>-76.73442279</v>
      </c>
      <c r="I182" s="49">
        <v>919.1</v>
      </c>
      <c r="J182" s="16">
        <f t="shared" si="15"/>
        <v>876</v>
      </c>
      <c r="K182" s="25">
        <f t="shared" si="12"/>
        <v>1208.658179734963</v>
      </c>
      <c r="L182" s="25">
        <f t="shared" si="13"/>
        <v>1215.4581797349629</v>
      </c>
      <c r="M182" s="25">
        <f t="shared" si="14"/>
        <v>1236.9581797349629</v>
      </c>
      <c r="N182" s="50">
        <f t="shared" si="16"/>
        <v>1226.2081797349629</v>
      </c>
      <c r="O182" s="16">
        <v>18.4</v>
      </c>
      <c r="P182" s="16">
        <v>88.5</v>
      </c>
      <c r="Q182" s="16">
        <v>64.4</v>
      </c>
      <c r="S182" s="51">
        <v>4.104</v>
      </c>
      <c r="T182" s="47">
        <v>214.437</v>
      </c>
      <c r="U182" s="47">
        <f t="shared" si="17"/>
        <v>182.08766666666668</v>
      </c>
      <c r="V182" s="51">
        <v>0.403</v>
      </c>
      <c r="W182" s="52">
        <v>3.282</v>
      </c>
      <c r="X182" s="52">
        <f t="shared" si="18"/>
        <v>3.6506666666666665</v>
      </c>
      <c r="Y182" s="23">
        <v>10.821</v>
      </c>
      <c r="Z182" s="50">
        <v>1226.2081797349629</v>
      </c>
    </row>
    <row r="183" spans="1:26" ht="12.75">
      <c r="A183" s="18">
        <v>37054</v>
      </c>
      <c r="B183" s="45">
        <v>163</v>
      </c>
      <c r="C183" s="19">
        <v>0.558217585</v>
      </c>
      <c r="D183" s="58">
        <v>0.558217585</v>
      </c>
      <c r="E183" s="21">
        <v>1733</v>
      </c>
      <c r="F183" s="22">
        <v>0</v>
      </c>
      <c r="G183" s="66">
        <v>39.08782557</v>
      </c>
      <c r="H183" s="66">
        <v>-76.73937218</v>
      </c>
      <c r="I183" s="49">
        <v>916.4</v>
      </c>
      <c r="J183" s="16">
        <f t="shared" si="15"/>
        <v>873.3</v>
      </c>
      <c r="K183" s="25">
        <f t="shared" si="12"/>
        <v>1234.2920750173967</v>
      </c>
      <c r="L183" s="25">
        <f t="shared" si="13"/>
        <v>1241.0920750173966</v>
      </c>
      <c r="M183" s="25">
        <f t="shared" si="14"/>
        <v>1262.5920750173966</v>
      </c>
      <c r="N183" s="50">
        <f t="shared" si="16"/>
        <v>1251.8420750173966</v>
      </c>
      <c r="O183" s="16">
        <v>18.3</v>
      </c>
      <c r="P183" s="16">
        <v>87.3</v>
      </c>
      <c r="Q183" s="16">
        <v>62</v>
      </c>
      <c r="S183" s="51">
        <v>4.649</v>
      </c>
      <c r="T183" s="47">
        <v>475.898</v>
      </c>
      <c r="U183" s="47">
        <f t="shared" si="17"/>
        <v>233.53100000000003</v>
      </c>
      <c r="V183" s="51">
        <v>0.394</v>
      </c>
      <c r="W183" s="52">
        <v>3.282</v>
      </c>
      <c r="X183" s="52">
        <f t="shared" si="18"/>
        <v>3.4660000000000006</v>
      </c>
      <c r="Y183" s="23">
        <v>11.098</v>
      </c>
      <c r="Z183" s="50">
        <v>1251.8420750173966</v>
      </c>
    </row>
    <row r="184" spans="1:26" ht="12.75">
      <c r="A184" s="18">
        <v>37054</v>
      </c>
      <c r="B184" s="45">
        <v>163</v>
      </c>
      <c r="C184" s="19">
        <v>0.558333337</v>
      </c>
      <c r="D184" s="58">
        <v>0.558333337</v>
      </c>
      <c r="E184" s="21">
        <v>1743</v>
      </c>
      <c r="F184" s="22">
        <v>0</v>
      </c>
      <c r="G184" s="66">
        <v>39.08807262</v>
      </c>
      <c r="H184" s="66">
        <v>-76.74523035</v>
      </c>
      <c r="I184" s="49">
        <v>915.2</v>
      </c>
      <c r="J184" s="16">
        <f t="shared" si="15"/>
        <v>872.1</v>
      </c>
      <c r="K184" s="25">
        <f t="shared" si="12"/>
        <v>1245.7103667745462</v>
      </c>
      <c r="L184" s="25">
        <f t="shared" si="13"/>
        <v>1252.5103667745461</v>
      </c>
      <c r="M184" s="25">
        <f t="shared" si="14"/>
        <v>1274.0103667745461</v>
      </c>
      <c r="N184" s="50">
        <f t="shared" si="16"/>
        <v>1263.2603667745461</v>
      </c>
      <c r="O184" s="16">
        <v>18.2</v>
      </c>
      <c r="P184" s="16">
        <v>87.3</v>
      </c>
      <c r="Q184" s="16">
        <v>66</v>
      </c>
      <c r="S184" s="51">
        <v>3.679</v>
      </c>
      <c r="T184" s="47">
        <v>2.463</v>
      </c>
      <c r="U184" s="47">
        <f t="shared" si="17"/>
        <v>206.259</v>
      </c>
      <c r="V184" s="51">
        <v>0.384</v>
      </c>
      <c r="W184" s="52">
        <v>3.282</v>
      </c>
      <c r="X184" s="52">
        <f t="shared" si="18"/>
        <v>3.281333333333333</v>
      </c>
      <c r="Y184" s="23">
        <v>12.131</v>
      </c>
      <c r="Z184" s="50">
        <v>1263.2603667745461</v>
      </c>
    </row>
    <row r="185" spans="1:26" ht="12.75">
      <c r="A185" s="18">
        <v>37054</v>
      </c>
      <c r="B185" s="45">
        <v>163</v>
      </c>
      <c r="C185" s="19">
        <v>0.55844909</v>
      </c>
      <c r="D185" s="58">
        <v>0.55844909</v>
      </c>
      <c r="E185" s="21">
        <v>1753</v>
      </c>
      <c r="F185" s="22">
        <v>0</v>
      </c>
      <c r="G185" s="66">
        <v>39.08696707</v>
      </c>
      <c r="H185" s="66">
        <v>-76.75102257</v>
      </c>
      <c r="I185" s="49">
        <v>915.4</v>
      </c>
      <c r="J185" s="16">
        <f t="shared" si="15"/>
        <v>872.3</v>
      </c>
      <c r="K185" s="25">
        <f t="shared" si="12"/>
        <v>1243.8062274926422</v>
      </c>
      <c r="L185" s="25">
        <f t="shared" si="13"/>
        <v>1250.6062274926421</v>
      </c>
      <c r="M185" s="25">
        <f t="shared" si="14"/>
        <v>1272.1062274926421</v>
      </c>
      <c r="N185" s="50">
        <f t="shared" si="16"/>
        <v>1261.3562274926421</v>
      </c>
      <c r="O185" s="16">
        <v>18.4</v>
      </c>
      <c r="P185" s="16">
        <v>86.8</v>
      </c>
      <c r="Q185" s="16">
        <v>62.9</v>
      </c>
      <c r="S185" s="51">
        <v>3.995</v>
      </c>
      <c r="T185" s="47">
        <v>158.923</v>
      </c>
      <c r="U185" s="47">
        <f t="shared" si="17"/>
        <v>205.237</v>
      </c>
      <c r="V185" s="51">
        <v>0.372</v>
      </c>
      <c r="W185" s="52">
        <v>3.283</v>
      </c>
      <c r="X185" s="52">
        <f t="shared" si="18"/>
        <v>3.2818333333333336</v>
      </c>
      <c r="Y185" s="23">
        <v>12.162</v>
      </c>
      <c r="Z185" s="50">
        <v>1261.3562274926421</v>
      </c>
    </row>
    <row r="186" spans="1:26" ht="12.75">
      <c r="A186" s="18">
        <v>37054</v>
      </c>
      <c r="B186" s="45">
        <v>163</v>
      </c>
      <c r="C186" s="19">
        <v>0.558564842</v>
      </c>
      <c r="D186" s="58">
        <v>0.558564842</v>
      </c>
      <c r="E186" s="21">
        <v>1763</v>
      </c>
      <c r="F186" s="22">
        <v>0</v>
      </c>
      <c r="G186" s="66">
        <v>39.08389571</v>
      </c>
      <c r="H186" s="66">
        <v>-76.75631984</v>
      </c>
      <c r="I186" s="49">
        <v>913.3</v>
      </c>
      <c r="J186" s="16">
        <f t="shared" si="15"/>
        <v>870.1999999999999</v>
      </c>
      <c r="K186" s="25">
        <f t="shared" si="12"/>
        <v>1263.8215001741917</v>
      </c>
      <c r="L186" s="25">
        <f t="shared" si="13"/>
        <v>1270.6215001741916</v>
      </c>
      <c r="M186" s="25">
        <f t="shared" si="14"/>
        <v>1292.1215001741916</v>
      </c>
      <c r="N186" s="50">
        <f t="shared" si="16"/>
        <v>1281.3715001741916</v>
      </c>
      <c r="O186" s="16">
        <v>18.3</v>
      </c>
      <c r="P186" s="16">
        <v>86.4</v>
      </c>
      <c r="Q186" s="16">
        <v>68.3</v>
      </c>
      <c r="S186" s="51">
        <v>4.242</v>
      </c>
      <c r="T186" s="47">
        <v>262.78</v>
      </c>
      <c r="U186" s="47">
        <f t="shared" si="17"/>
        <v>195.43033333333332</v>
      </c>
      <c r="V186" s="51">
        <v>0.343</v>
      </c>
      <c r="W186" s="52">
        <v>2.173</v>
      </c>
      <c r="X186" s="52">
        <f t="shared" si="18"/>
        <v>3.0971666666666664</v>
      </c>
      <c r="Y186" s="23">
        <v>12.118</v>
      </c>
      <c r="Z186" s="50">
        <v>1281.3715001741916</v>
      </c>
    </row>
    <row r="187" spans="1:26" ht="12.75">
      <c r="A187" s="18">
        <v>37054</v>
      </c>
      <c r="B187" s="45">
        <v>163</v>
      </c>
      <c r="C187" s="19">
        <v>0.558680534</v>
      </c>
      <c r="D187" s="58">
        <v>0.558680534</v>
      </c>
      <c r="E187" s="21">
        <v>1773</v>
      </c>
      <c r="F187" s="22">
        <v>0</v>
      </c>
      <c r="G187" s="66">
        <v>39.07853414</v>
      </c>
      <c r="H187" s="66">
        <v>-76.75878202</v>
      </c>
      <c r="I187" s="49">
        <v>910.7</v>
      </c>
      <c r="J187" s="16">
        <f t="shared" si="15"/>
        <v>867.6</v>
      </c>
      <c r="K187" s="25">
        <f t="shared" si="12"/>
        <v>1288.6693419014255</v>
      </c>
      <c r="L187" s="25">
        <f t="shared" si="13"/>
        <v>1295.4693419014254</v>
      </c>
      <c r="M187" s="25">
        <f t="shared" si="14"/>
        <v>1316.9693419014254</v>
      </c>
      <c r="N187" s="50">
        <f t="shared" si="16"/>
        <v>1306.2193419014254</v>
      </c>
      <c r="O187" s="16">
        <v>18</v>
      </c>
      <c r="P187" s="16">
        <v>86.3</v>
      </c>
      <c r="Q187" s="16">
        <v>61.4</v>
      </c>
      <c r="R187" s="65">
        <v>1.68E-05</v>
      </c>
      <c r="S187" s="51">
        <v>3.955</v>
      </c>
      <c r="T187" s="47">
        <v>156.741</v>
      </c>
      <c r="U187" s="47">
        <f t="shared" si="17"/>
        <v>211.87366666666665</v>
      </c>
      <c r="V187" s="51">
        <v>0.344</v>
      </c>
      <c r="W187" s="52">
        <v>2.174</v>
      </c>
      <c r="X187" s="52">
        <f t="shared" si="18"/>
        <v>2.9126666666666665</v>
      </c>
      <c r="Y187" s="23">
        <v>12.178</v>
      </c>
      <c r="Z187" s="50">
        <v>1306.2193419014254</v>
      </c>
    </row>
    <row r="188" spans="1:26" ht="12.75">
      <c r="A188" s="18">
        <v>37054</v>
      </c>
      <c r="B188" s="45">
        <v>163</v>
      </c>
      <c r="C188" s="19">
        <v>0.558796287</v>
      </c>
      <c r="D188" s="58">
        <v>0.558796287</v>
      </c>
      <c r="E188" s="21">
        <v>1783</v>
      </c>
      <c r="F188" s="22">
        <v>0</v>
      </c>
      <c r="G188" s="66">
        <v>39.07285619</v>
      </c>
      <c r="H188" s="66">
        <v>-76.7576549</v>
      </c>
      <c r="I188" s="49">
        <v>908.7</v>
      </c>
      <c r="J188" s="16">
        <f t="shared" si="15"/>
        <v>865.6</v>
      </c>
      <c r="K188" s="25">
        <f t="shared" si="12"/>
        <v>1307.8337892998914</v>
      </c>
      <c r="L188" s="25">
        <f t="shared" si="13"/>
        <v>1314.6337892998913</v>
      </c>
      <c r="M188" s="25">
        <f t="shared" si="14"/>
        <v>1336.1337892998913</v>
      </c>
      <c r="N188" s="50">
        <f t="shared" si="16"/>
        <v>1325.3837892998913</v>
      </c>
      <c r="O188" s="16">
        <v>17.9</v>
      </c>
      <c r="P188" s="16">
        <v>86.2</v>
      </c>
      <c r="Q188" s="16">
        <v>66.9</v>
      </c>
      <c r="S188" s="51">
        <v>4.577</v>
      </c>
      <c r="T188" s="47">
        <v>470.805</v>
      </c>
      <c r="U188" s="47">
        <f t="shared" si="17"/>
        <v>254.6016666666667</v>
      </c>
      <c r="V188" s="51">
        <v>0.354</v>
      </c>
      <c r="W188" s="52">
        <v>3.284</v>
      </c>
      <c r="X188" s="52">
        <f t="shared" si="18"/>
        <v>2.913</v>
      </c>
      <c r="Y188" s="23">
        <v>12.127</v>
      </c>
      <c r="Z188" s="50">
        <v>1325.3837892998913</v>
      </c>
    </row>
    <row r="189" spans="1:26" ht="12.75">
      <c r="A189" s="18">
        <v>37054</v>
      </c>
      <c r="B189" s="45">
        <v>163</v>
      </c>
      <c r="C189" s="19">
        <v>0.558912039</v>
      </c>
      <c r="D189" s="58">
        <v>0.558912039</v>
      </c>
      <c r="E189" s="21">
        <v>1793</v>
      </c>
      <c r="F189" s="22">
        <v>0</v>
      </c>
      <c r="G189" s="66">
        <v>39.06785299</v>
      </c>
      <c r="H189" s="66">
        <v>-76.75310034</v>
      </c>
      <c r="I189" s="49">
        <v>907.3</v>
      </c>
      <c r="J189" s="16">
        <f t="shared" si="15"/>
        <v>864.1999999999999</v>
      </c>
      <c r="K189" s="25">
        <f t="shared" si="12"/>
        <v>1321.2752674582653</v>
      </c>
      <c r="L189" s="25">
        <f t="shared" si="13"/>
        <v>1328.0752674582652</v>
      </c>
      <c r="M189" s="25">
        <f t="shared" si="14"/>
        <v>1349.5752674582652</v>
      </c>
      <c r="N189" s="50">
        <f t="shared" si="16"/>
        <v>1338.8252674582652</v>
      </c>
      <c r="O189" s="16">
        <v>17.9</v>
      </c>
      <c r="P189" s="16">
        <v>85.5</v>
      </c>
      <c r="Q189" s="16">
        <v>63.4</v>
      </c>
      <c r="S189" s="51">
        <v>4.194</v>
      </c>
      <c r="T189" s="47">
        <v>259.766</v>
      </c>
      <c r="U189" s="47">
        <f t="shared" si="17"/>
        <v>218.57966666666667</v>
      </c>
      <c r="V189" s="51">
        <v>0.304</v>
      </c>
      <c r="W189" s="52">
        <v>2.175</v>
      </c>
      <c r="X189" s="52">
        <f t="shared" si="18"/>
        <v>2.7285</v>
      </c>
      <c r="Y189" s="23">
        <v>12.137</v>
      </c>
      <c r="Z189" s="50">
        <v>1338.8252674582652</v>
      </c>
    </row>
    <row r="190" spans="1:26" ht="12.75">
      <c r="A190" s="18">
        <v>37054</v>
      </c>
      <c r="B190" s="45">
        <v>163</v>
      </c>
      <c r="C190" s="19">
        <v>0.559027791</v>
      </c>
      <c r="D190" s="58">
        <v>0.559027791</v>
      </c>
      <c r="E190" s="21">
        <v>1803</v>
      </c>
      <c r="F190" s="22">
        <v>0</v>
      </c>
      <c r="G190" s="66">
        <v>39.06464131</v>
      </c>
      <c r="H190" s="66">
        <v>-76.74626108</v>
      </c>
      <c r="I190" s="49">
        <v>906.4</v>
      </c>
      <c r="J190" s="16">
        <f t="shared" si="15"/>
        <v>863.3</v>
      </c>
      <c r="K190" s="25">
        <f t="shared" si="12"/>
        <v>1329.9277211902115</v>
      </c>
      <c r="L190" s="25">
        <f t="shared" si="13"/>
        <v>1336.7277211902115</v>
      </c>
      <c r="M190" s="25">
        <f t="shared" si="14"/>
        <v>1358.2277211902115</v>
      </c>
      <c r="N190" s="50">
        <f t="shared" si="16"/>
        <v>1347.4777211902115</v>
      </c>
      <c r="O190" s="16">
        <v>17.9</v>
      </c>
      <c r="P190" s="16">
        <v>85.1</v>
      </c>
      <c r="Q190" s="16">
        <v>67.4</v>
      </c>
      <c r="S190" s="51">
        <v>4.035</v>
      </c>
      <c r="T190" s="47">
        <v>153.623</v>
      </c>
      <c r="U190" s="47">
        <f t="shared" si="17"/>
        <v>243.77300000000002</v>
      </c>
      <c r="V190" s="51">
        <v>0.324</v>
      </c>
      <c r="W190" s="52">
        <v>2.175</v>
      </c>
      <c r="X190" s="52">
        <f t="shared" si="18"/>
        <v>2.544</v>
      </c>
      <c r="Y190" s="23">
        <v>11.92</v>
      </c>
      <c r="Z190" s="50">
        <v>1347.4777211902115</v>
      </c>
    </row>
    <row r="191" spans="1:26" ht="12.75">
      <c r="A191" s="18">
        <v>37054</v>
      </c>
      <c r="B191" s="45">
        <v>163</v>
      </c>
      <c r="C191" s="19">
        <v>0.559143543</v>
      </c>
      <c r="D191" s="58">
        <v>0.559143543</v>
      </c>
      <c r="E191" s="21">
        <v>1813</v>
      </c>
      <c r="F191" s="22">
        <v>0</v>
      </c>
      <c r="G191" s="66">
        <v>39.06415323</v>
      </c>
      <c r="H191" s="66">
        <v>-76.73850262</v>
      </c>
      <c r="I191" s="49">
        <v>903.9</v>
      </c>
      <c r="J191" s="16">
        <f t="shared" si="15"/>
        <v>860.8</v>
      </c>
      <c r="K191" s="25">
        <f t="shared" si="12"/>
        <v>1354.009726850988</v>
      </c>
      <c r="L191" s="25">
        <f t="shared" si="13"/>
        <v>1360.809726850988</v>
      </c>
      <c r="M191" s="25">
        <f t="shared" si="14"/>
        <v>1382.309726850988</v>
      </c>
      <c r="N191" s="50">
        <f t="shared" si="16"/>
        <v>1371.559726850988</v>
      </c>
      <c r="O191" s="16">
        <v>17.6</v>
      </c>
      <c r="P191" s="16">
        <v>85.6</v>
      </c>
      <c r="Q191" s="16">
        <v>63</v>
      </c>
      <c r="S191" s="51">
        <v>3.556</v>
      </c>
      <c r="T191" s="47">
        <v>-57.416</v>
      </c>
      <c r="U191" s="47">
        <f t="shared" si="17"/>
        <v>207.71650000000002</v>
      </c>
      <c r="V191" s="51">
        <v>0.284</v>
      </c>
      <c r="W191" s="52">
        <v>2.175</v>
      </c>
      <c r="X191" s="52">
        <f t="shared" si="18"/>
        <v>2.3593333333333333</v>
      </c>
      <c r="Y191" s="23">
        <v>12.222</v>
      </c>
      <c r="Z191" s="50">
        <v>1371.559726850988</v>
      </c>
    </row>
    <row r="192" spans="1:26" ht="12.75">
      <c r="A192" s="18">
        <v>37054</v>
      </c>
      <c r="B192" s="45">
        <v>163</v>
      </c>
      <c r="C192" s="19">
        <v>0.559259236</v>
      </c>
      <c r="D192" s="58">
        <v>0.559259236</v>
      </c>
      <c r="E192" s="21">
        <v>1823</v>
      </c>
      <c r="F192" s="22">
        <v>0</v>
      </c>
      <c r="G192" s="66">
        <v>39.0662816</v>
      </c>
      <c r="H192" s="66">
        <v>-76.73128198</v>
      </c>
      <c r="I192" s="49">
        <v>902.2</v>
      </c>
      <c r="J192" s="16">
        <f t="shared" si="15"/>
        <v>859.1</v>
      </c>
      <c r="K192" s="25">
        <f t="shared" si="12"/>
        <v>1370.4254741964314</v>
      </c>
      <c r="L192" s="25">
        <f t="shared" si="13"/>
        <v>1377.2254741964314</v>
      </c>
      <c r="M192" s="25">
        <f t="shared" si="14"/>
        <v>1398.7254741964314</v>
      </c>
      <c r="N192" s="50">
        <f t="shared" si="16"/>
        <v>1387.9754741964314</v>
      </c>
      <c r="O192" s="16">
        <v>17.5</v>
      </c>
      <c r="P192" s="16">
        <v>85.8</v>
      </c>
      <c r="Q192" s="16">
        <v>66.8</v>
      </c>
      <c r="S192" s="51">
        <v>4.677</v>
      </c>
      <c r="T192" s="47">
        <v>519.148</v>
      </c>
      <c r="U192" s="47">
        <f t="shared" si="17"/>
        <v>250.44450000000006</v>
      </c>
      <c r="V192" s="51">
        <v>0.312</v>
      </c>
      <c r="W192" s="52">
        <v>2.176</v>
      </c>
      <c r="X192" s="52">
        <f t="shared" si="18"/>
        <v>2.3598333333333334</v>
      </c>
      <c r="Y192" s="23">
        <v>12.175</v>
      </c>
      <c r="Z192" s="50">
        <v>1387.9754741964314</v>
      </c>
    </row>
    <row r="193" spans="1:26" ht="12.75">
      <c r="A193" s="18">
        <v>37054</v>
      </c>
      <c r="B193" s="45">
        <v>163</v>
      </c>
      <c r="C193" s="19">
        <v>0.559374988</v>
      </c>
      <c r="D193" s="58">
        <v>0.559374988</v>
      </c>
      <c r="E193" s="21">
        <v>1833</v>
      </c>
      <c r="F193" s="22">
        <v>0</v>
      </c>
      <c r="G193" s="66">
        <v>39.0705124</v>
      </c>
      <c r="H193" s="66">
        <v>-76.7263153</v>
      </c>
      <c r="I193" s="49">
        <v>900</v>
      </c>
      <c r="J193" s="16">
        <f t="shared" si="15"/>
        <v>856.9</v>
      </c>
      <c r="K193" s="25">
        <f t="shared" si="12"/>
        <v>1391.7176688672419</v>
      </c>
      <c r="L193" s="25">
        <f t="shared" si="13"/>
        <v>1398.5176688672418</v>
      </c>
      <c r="M193" s="25">
        <f t="shared" si="14"/>
        <v>1420.0176688672418</v>
      </c>
      <c r="N193" s="50">
        <f t="shared" si="16"/>
        <v>1409.2676688672418</v>
      </c>
      <c r="O193" s="16">
        <v>17.2</v>
      </c>
      <c r="P193" s="16">
        <v>86.6</v>
      </c>
      <c r="Q193" s="16">
        <v>61.5</v>
      </c>
      <c r="R193" s="65">
        <v>1.61E-05</v>
      </c>
      <c r="S193" s="51">
        <v>3.898</v>
      </c>
      <c r="T193" s="47">
        <v>98.109</v>
      </c>
      <c r="U193" s="47">
        <f t="shared" si="17"/>
        <v>240.67249999999999</v>
      </c>
      <c r="V193" s="51">
        <v>0.284</v>
      </c>
      <c r="W193" s="52">
        <v>2.176</v>
      </c>
      <c r="X193" s="52">
        <f t="shared" si="18"/>
        <v>2.3601666666666667</v>
      </c>
      <c r="Y193" s="23">
        <v>12.196</v>
      </c>
      <c r="Z193" s="50">
        <v>1409.2676688672418</v>
      </c>
    </row>
    <row r="194" spans="1:26" ht="12.75">
      <c r="A194" s="18">
        <v>37054</v>
      </c>
      <c r="B194" s="45">
        <v>163</v>
      </c>
      <c r="C194" s="19">
        <v>0.55949074</v>
      </c>
      <c r="D194" s="58">
        <v>0.55949074</v>
      </c>
      <c r="E194" s="21">
        <v>1843</v>
      </c>
      <c r="F194" s="22">
        <v>0</v>
      </c>
      <c r="G194" s="66">
        <v>39.07551681</v>
      </c>
      <c r="H194" s="66">
        <v>-76.72362149</v>
      </c>
      <c r="I194" s="49">
        <v>898.1</v>
      </c>
      <c r="J194" s="16">
        <f t="shared" si="15"/>
        <v>855</v>
      </c>
      <c r="K194" s="25">
        <f t="shared" si="12"/>
        <v>1410.1504208798622</v>
      </c>
      <c r="L194" s="25">
        <f t="shared" si="13"/>
        <v>1416.9504208798621</v>
      </c>
      <c r="M194" s="25">
        <f t="shared" si="14"/>
        <v>1438.4504208798621</v>
      </c>
      <c r="N194" s="50">
        <f t="shared" si="16"/>
        <v>1427.7004208798621</v>
      </c>
      <c r="O194" s="16">
        <v>17.1</v>
      </c>
      <c r="P194" s="16">
        <v>86</v>
      </c>
      <c r="Q194" s="16">
        <v>67.5</v>
      </c>
      <c r="S194" s="51">
        <v>4.144</v>
      </c>
      <c r="T194" s="47">
        <v>201.966</v>
      </c>
      <c r="U194" s="47">
        <f t="shared" si="17"/>
        <v>195.866</v>
      </c>
      <c r="V194" s="51">
        <v>0.274</v>
      </c>
      <c r="W194" s="52">
        <v>2.177</v>
      </c>
      <c r="X194" s="52">
        <f t="shared" si="18"/>
        <v>2.175666666666667</v>
      </c>
      <c r="Y194" s="23">
        <v>12.183</v>
      </c>
      <c r="Z194" s="50">
        <v>1427.7004208798621</v>
      </c>
    </row>
    <row r="195" spans="1:26" ht="12.75">
      <c r="A195" s="18">
        <v>37054</v>
      </c>
      <c r="B195" s="45">
        <v>163</v>
      </c>
      <c r="C195" s="19">
        <v>0.559606493</v>
      </c>
      <c r="D195" s="58">
        <v>0.559606493</v>
      </c>
      <c r="E195" s="21">
        <v>1853</v>
      </c>
      <c r="F195" s="22">
        <v>0</v>
      </c>
      <c r="G195" s="66">
        <v>39.08055823</v>
      </c>
      <c r="H195" s="66">
        <v>-76.72274202</v>
      </c>
      <c r="I195" s="49">
        <v>896.5</v>
      </c>
      <c r="J195" s="16">
        <f t="shared" si="15"/>
        <v>853.4</v>
      </c>
      <c r="K195" s="25">
        <f t="shared" si="12"/>
        <v>1425.7045371053189</v>
      </c>
      <c r="L195" s="25">
        <f t="shared" si="13"/>
        <v>1432.5045371053188</v>
      </c>
      <c r="M195" s="25">
        <f t="shared" si="14"/>
        <v>1454.0045371053188</v>
      </c>
      <c r="N195" s="50">
        <f t="shared" si="16"/>
        <v>1443.2545371053188</v>
      </c>
      <c r="O195" s="16">
        <v>16.9</v>
      </c>
      <c r="P195" s="16">
        <v>86.6</v>
      </c>
      <c r="Q195" s="16">
        <v>62.8</v>
      </c>
      <c r="S195" s="51">
        <v>4.044</v>
      </c>
      <c r="T195" s="47">
        <v>148.53</v>
      </c>
      <c r="U195" s="47">
        <f t="shared" si="17"/>
        <v>177.32666666666668</v>
      </c>
      <c r="V195" s="51">
        <v>0.283</v>
      </c>
      <c r="W195" s="52">
        <v>2.177</v>
      </c>
      <c r="X195" s="52">
        <f t="shared" si="18"/>
        <v>2.1759999999999997</v>
      </c>
      <c r="Y195" s="23">
        <v>12.236</v>
      </c>
      <c r="Z195" s="50">
        <v>1443.2545371053188</v>
      </c>
    </row>
    <row r="196" spans="1:26" ht="12.75">
      <c r="A196" s="18">
        <v>37054</v>
      </c>
      <c r="B196" s="45">
        <v>163</v>
      </c>
      <c r="C196" s="19">
        <v>0.559722245</v>
      </c>
      <c r="D196" s="58">
        <v>0.559722245</v>
      </c>
      <c r="E196" s="21">
        <v>1863</v>
      </c>
      <c r="F196" s="22">
        <v>0</v>
      </c>
      <c r="G196" s="66">
        <v>39.08494288</v>
      </c>
      <c r="H196" s="66">
        <v>-76.7251164</v>
      </c>
      <c r="I196" s="49">
        <v>893.5</v>
      </c>
      <c r="J196" s="16">
        <f t="shared" si="15"/>
        <v>850.4</v>
      </c>
      <c r="K196" s="25">
        <f t="shared" si="12"/>
        <v>1454.9472649617346</v>
      </c>
      <c r="L196" s="25">
        <f t="shared" si="13"/>
        <v>1461.7472649617346</v>
      </c>
      <c r="M196" s="25">
        <f t="shared" si="14"/>
        <v>1483.2472649617346</v>
      </c>
      <c r="N196" s="50">
        <f t="shared" si="16"/>
        <v>1472.4972649617346</v>
      </c>
      <c r="O196" s="16">
        <v>16.8</v>
      </c>
      <c r="P196" s="16">
        <v>86.3</v>
      </c>
      <c r="Q196" s="16">
        <v>65.9</v>
      </c>
      <c r="S196" s="51">
        <v>4.589</v>
      </c>
      <c r="T196" s="47">
        <v>462.491</v>
      </c>
      <c r="U196" s="47">
        <f t="shared" si="17"/>
        <v>228.80466666666666</v>
      </c>
      <c r="V196" s="51">
        <v>0.274</v>
      </c>
      <c r="W196" s="52">
        <v>2.177</v>
      </c>
      <c r="X196" s="52">
        <f t="shared" si="18"/>
        <v>2.1763333333333335</v>
      </c>
      <c r="Y196" s="23">
        <v>12.246</v>
      </c>
      <c r="Z196" s="50">
        <v>1472.4972649617346</v>
      </c>
    </row>
    <row r="197" spans="1:26" ht="12.75">
      <c r="A197" s="18">
        <v>37054</v>
      </c>
      <c r="B197" s="45">
        <v>163</v>
      </c>
      <c r="C197" s="19">
        <v>0.559837937</v>
      </c>
      <c r="D197" s="58">
        <v>0.559837937</v>
      </c>
      <c r="E197" s="21">
        <v>1873</v>
      </c>
      <c r="F197" s="22">
        <v>0</v>
      </c>
      <c r="G197" s="66">
        <v>39.0884103</v>
      </c>
      <c r="H197" s="66">
        <v>-76.72928978</v>
      </c>
      <c r="I197" s="49">
        <v>891.3</v>
      </c>
      <c r="J197" s="16">
        <f t="shared" si="15"/>
        <v>848.1999999999999</v>
      </c>
      <c r="K197" s="25">
        <f t="shared" si="12"/>
        <v>1476.4575713713289</v>
      </c>
      <c r="L197" s="25">
        <f t="shared" si="13"/>
        <v>1483.2575713713288</v>
      </c>
      <c r="M197" s="25">
        <f t="shared" si="14"/>
        <v>1504.7575713713288</v>
      </c>
      <c r="N197" s="50">
        <f t="shared" si="16"/>
        <v>1494.0075713713288</v>
      </c>
      <c r="O197" s="16">
        <v>16.8</v>
      </c>
      <c r="P197" s="16">
        <v>84.5</v>
      </c>
      <c r="Q197" s="16">
        <v>60.9</v>
      </c>
      <c r="S197" s="51">
        <v>3.76</v>
      </c>
      <c r="T197" s="47">
        <v>41.348</v>
      </c>
      <c r="U197" s="47">
        <f t="shared" si="17"/>
        <v>245.26533333333336</v>
      </c>
      <c r="V197" s="51">
        <v>0.284</v>
      </c>
      <c r="W197" s="52">
        <v>2.178</v>
      </c>
      <c r="X197" s="52">
        <f t="shared" si="18"/>
        <v>2.176833333333333</v>
      </c>
      <c r="Y197" s="23">
        <v>12.261</v>
      </c>
      <c r="Z197" s="50">
        <v>1494.0075713713288</v>
      </c>
    </row>
    <row r="198" spans="1:26" ht="12.75">
      <c r="A198" s="18">
        <v>37054</v>
      </c>
      <c r="B198" s="45">
        <v>163</v>
      </c>
      <c r="C198" s="19">
        <v>0.55995369</v>
      </c>
      <c r="D198" s="58">
        <v>0.55995369</v>
      </c>
      <c r="E198" s="21">
        <v>1883</v>
      </c>
      <c r="F198" s="22">
        <v>0</v>
      </c>
      <c r="G198" s="66">
        <v>39.09053455</v>
      </c>
      <c r="H198" s="66">
        <v>-76.73457097</v>
      </c>
      <c r="I198" s="49">
        <v>888.6</v>
      </c>
      <c r="J198" s="16">
        <f t="shared" si="15"/>
        <v>845.5</v>
      </c>
      <c r="K198" s="25">
        <f t="shared" si="12"/>
        <v>1502.9329657114324</v>
      </c>
      <c r="L198" s="25">
        <f t="shared" si="13"/>
        <v>1509.7329657114324</v>
      </c>
      <c r="M198" s="25">
        <f t="shared" si="14"/>
        <v>1531.2329657114324</v>
      </c>
      <c r="N198" s="50">
        <f t="shared" si="16"/>
        <v>1520.4829657114324</v>
      </c>
      <c r="O198" s="16">
        <v>16.5</v>
      </c>
      <c r="P198" s="16">
        <v>84.5</v>
      </c>
      <c r="Q198" s="16">
        <v>65.9</v>
      </c>
      <c r="S198" s="51">
        <v>4.104</v>
      </c>
      <c r="T198" s="47">
        <v>197.808</v>
      </c>
      <c r="U198" s="47">
        <f t="shared" si="17"/>
        <v>191.70866666666666</v>
      </c>
      <c r="V198" s="51">
        <v>0.254</v>
      </c>
      <c r="W198" s="52">
        <v>2.178</v>
      </c>
      <c r="X198" s="52">
        <f t="shared" si="18"/>
        <v>2.1771666666666665</v>
      </c>
      <c r="Y198" s="23">
        <v>12.201</v>
      </c>
      <c r="Z198" s="50">
        <v>1520.4829657114324</v>
      </c>
    </row>
    <row r="199" spans="1:26" ht="12.75">
      <c r="A199" s="18">
        <v>37054</v>
      </c>
      <c r="B199" s="45">
        <v>163</v>
      </c>
      <c r="C199" s="19">
        <v>0.560069442</v>
      </c>
      <c r="D199" s="58">
        <v>0.560069442</v>
      </c>
      <c r="E199" s="21">
        <v>1893</v>
      </c>
      <c r="F199" s="22">
        <v>0</v>
      </c>
      <c r="G199" s="66">
        <v>39.09131624</v>
      </c>
      <c r="H199" s="66">
        <v>-76.74023877</v>
      </c>
      <c r="I199" s="49">
        <v>887.3</v>
      </c>
      <c r="J199" s="16">
        <f t="shared" si="15"/>
        <v>844.1999999999999</v>
      </c>
      <c r="K199" s="25">
        <f t="shared" si="12"/>
        <v>1515.710546244752</v>
      </c>
      <c r="L199" s="25">
        <f t="shared" si="13"/>
        <v>1522.510546244752</v>
      </c>
      <c r="M199" s="25">
        <f t="shared" si="14"/>
        <v>1544.010546244752</v>
      </c>
      <c r="N199" s="50">
        <f t="shared" si="16"/>
        <v>1533.260546244752</v>
      </c>
      <c r="O199" s="16">
        <v>16.4</v>
      </c>
      <c r="P199" s="16">
        <v>84.4</v>
      </c>
      <c r="Q199" s="16">
        <v>61.5</v>
      </c>
      <c r="R199" s="65">
        <v>1.17E-05</v>
      </c>
      <c r="S199" s="51">
        <v>4.523</v>
      </c>
      <c r="T199" s="47">
        <v>406.873</v>
      </c>
      <c r="U199" s="47">
        <f t="shared" si="17"/>
        <v>243.16933333333336</v>
      </c>
      <c r="V199" s="51">
        <v>0.244</v>
      </c>
      <c r="W199" s="52">
        <v>1.069</v>
      </c>
      <c r="X199" s="52">
        <f t="shared" si="18"/>
        <v>1.9926666666666666</v>
      </c>
      <c r="Y199" s="23">
        <v>12.233</v>
      </c>
      <c r="Z199" s="50">
        <v>1533.260546244752</v>
      </c>
    </row>
    <row r="200" spans="1:26" ht="12.75">
      <c r="A200" s="18">
        <v>37054</v>
      </c>
      <c r="B200" s="45">
        <v>163</v>
      </c>
      <c r="C200" s="19">
        <v>0.560185194</v>
      </c>
      <c r="D200" s="58">
        <v>0.560185194</v>
      </c>
      <c r="E200" s="21">
        <v>1903</v>
      </c>
      <c r="F200" s="22">
        <v>0</v>
      </c>
      <c r="G200" s="66">
        <v>39.0904133</v>
      </c>
      <c r="H200" s="66">
        <v>-76.74598593</v>
      </c>
      <c r="I200" s="49">
        <v>885.8</v>
      </c>
      <c r="J200" s="16">
        <f t="shared" si="15"/>
        <v>842.6999999999999</v>
      </c>
      <c r="K200" s="25">
        <f t="shared" si="12"/>
        <v>1530.4783811382363</v>
      </c>
      <c r="L200" s="25">
        <f t="shared" si="13"/>
        <v>1537.2783811382362</v>
      </c>
      <c r="M200" s="25">
        <f t="shared" si="14"/>
        <v>1558.7783811382362</v>
      </c>
      <c r="N200" s="50">
        <f t="shared" si="16"/>
        <v>1548.0283811382362</v>
      </c>
      <c r="O200" s="16">
        <v>16.4</v>
      </c>
      <c r="P200" s="16">
        <v>83.5</v>
      </c>
      <c r="Q200" s="16">
        <v>64.4</v>
      </c>
      <c r="S200" s="51">
        <v>3.494</v>
      </c>
      <c r="T200" s="47">
        <v>-119.166</v>
      </c>
      <c r="U200" s="47">
        <f t="shared" si="17"/>
        <v>189.64733333333334</v>
      </c>
      <c r="V200" s="51">
        <v>0.244</v>
      </c>
      <c r="W200" s="52">
        <v>1.069</v>
      </c>
      <c r="X200" s="52">
        <f t="shared" si="18"/>
        <v>1.8079999999999998</v>
      </c>
      <c r="Y200" s="23">
        <v>12.27</v>
      </c>
      <c r="Z200" s="50">
        <v>1548.0283811382362</v>
      </c>
    </row>
    <row r="201" spans="1:26" ht="12.75">
      <c r="A201" s="18">
        <v>37054</v>
      </c>
      <c r="B201" s="45">
        <v>163</v>
      </c>
      <c r="C201" s="19">
        <v>0.560300946</v>
      </c>
      <c r="D201" s="58">
        <v>0.560300946</v>
      </c>
      <c r="E201" s="21">
        <v>1913</v>
      </c>
      <c r="F201" s="22">
        <v>0</v>
      </c>
      <c r="G201" s="66">
        <v>39.08743724</v>
      </c>
      <c r="H201" s="66">
        <v>-76.75108314</v>
      </c>
      <c r="I201" s="49">
        <v>883.1</v>
      </c>
      <c r="J201" s="16">
        <f t="shared" si="15"/>
        <v>840</v>
      </c>
      <c r="K201" s="25">
        <f aca="true" t="shared" si="19" ref="K201:K264">(8303.951372*(LN(1013.25/J201)))</f>
        <v>1557.1268484182522</v>
      </c>
      <c r="L201" s="25">
        <f aca="true" t="shared" si="20" ref="L201:L264">K201+6.8</f>
        <v>1563.9268484182521</v>
      </c>
      <c r="M201" s="25">
        <f aca="true" t="shared" si="21" ref="M201:M264">L201+21.5</f>
        <v>1585.4268484182521</v>
      </c>
      <c r="N201" s="50">
        <f t="shared" si="16"/>
        <v>1574.6768484182521</v>
      </c>
      <c r="O201" s="16">
        <v>16.1</v>
      </c>
      <c r="P201" s="16">
        <v>84.4</v>
      </c>
      <c r="Q201" s="16">
        <v>59.9</v>
      </c>
      <c r="S201" s="51">
        <v>6.179</v>
      </c>
      <c r="T201" s="47">
        <v>1297.19</v>
      </c>
      <c r="U201" s="47">
        <f t="shared" si="17"/>
        <v>381.09066666666666</v>
      </c>
      <c r="V201" s="51">
        <v>0.233</v>
      </c>
      <c r="W201" s="52">
        <v>1.07</v>
      </c>
      <c r="X201" s="52">
        <f t="shared" si="18"/>
        <v>1.6235</v>
      </c>
      <c r="Y201" s="23">
        <v>12.207</v>
      </c>
      <c r="Z201" s="50">
        <v>1574.6768484182521</v>
      </c>
    </row>
    <row r="202" spans="1:26" ht="12.75">
      <c r="A202" s="18">
        <v>37054</v>
      </c>
      <c r="B202" s="45">
        <v>163</v>
      </c>
      <c r="C202" s="19">
        <v>0.560416639</v>
      </c>
      <c r="D202" s="58">
        <v>0.560416639</v>
      </c>
      <c r="E202" s="21">
        <v>1923</v>
      </c>
      <c r="F202" s="22">
        <v>0</v>
      </c>
      <c r="G202" s="66">
        <v>39.08291166</v>
      </c>
      <c r="H202" s="66">
        <v>-76.75486276</v>
      </c>
      <c r="I202" s="49">
        <v>880.6</v>
      </c>
      <c r="J202" s="16">
        <f aca="true" t="shared" si="22" ref="J202:J265">I202-43.1</f>
        <v>837.5</v>
      </c>
      <c r="K202" s="25">
        <f t="shared" si="19"/>
        <v>1581.8778395353634</v>
      </c>
      <c r="L202" s="25">
        <f t="shared" si="20"/>
        <v>1588.6778395353633</v>
      </c>
      <c r="M202" s="25">
        <f t="shared" si="21"/>
        <v>1610.1778395353633</v>
      </c>
      <c r="N202" s="50">
        <f t="shared" si="16"/>
        <v>1599.4278395353633</v>
      </c>
      <c r="O202" s="16">
        <v>15.9</v>
      </c>
      <c r="P202" s="16">
        <v>85.1</v>
      </c>
      <c r="Q202" s="16">
        <v>65.7</v>
      </c>
      <c r="S202" s="51">
        <v>3.139</v>
      </c>
      <c r="T202" s="47">
        <v>-331.349</v>
      </c>
      <c r="U202" s="47">
        <f t="shared" si="17"/>
        <v>248.78400000000002</v>
      </c>
      <c r="V202" s="51">
        <v>0.233</v>
      </c>
      <c r="W202" s="52">
        <v>1.07</v>
      </c>
      <c r="X202" s="52">
        <f t="shared" si="18"/>
        <v>1.439</v>
      </c>
      <c r="Y202" s="23">
        <v>12.229</v>
      </c>
      <c r="Z202" s="50">
        <v>1599.4278395353633</v>
      </c>
    </row>
    <row r="203" spans="1:26" ht="12.75">
      <c r="A203" s="18">
        <v>37054</v>
      </c>
      <c r="B203" s="45">
        <v>163</v>
      </c>
      <c r="C203" s="19">
        <v>0.560532391</v>
      </c>
      <c r="D203" s="58">
        <v>0.560532391</v>
      </c>
      <c r="E203" s="21">
        <v>1933</v>
      </c>
      <c r="F203" s="22">
        <v>0</v>
      </c>
      <c r="G203" s="66">
        <v>39.07751811</v>
      </c>
      <c r="H203" s="66">
        <v>-76.75675519</v>
      </c>
      <c r="I203" s="49">
        <v>878.2</v>
      </c>
      <c r="J203" s="16">
        <f t="shared" si="22"/>
        <v>835.1</v>
      </c>
      <c r="K203" s="25">
        <f t="shared" si="19"/>
        <v>1605.7083991079044</v>
      </c>
      <c r="L203" s="25">
        <f t="shared" si="20"/>
        <v>1612.5083991079043</v>
      </c>
      <c r="M203" s="25">
        <f t="shared" si="21"/>
        <v>1634.0083991079043</v>
      </c>
      <c r="N203" s="50">
        <f aca="true" t="shared" si="23" ref="N203:N266">AVERAGE(L203:M203)</f>
        <v>1623.2583991079043</v>
      </c>
      <c r="O203" s="16">
        <v>15.6</v>
      </c>
      <c r="P203" s="16">
        <v>86.1</v>
      </c>
      <c r="Q203" s="16">
        <v>60.9</v>
      </c>
      <c r="S203" s="51">
        <v>3.839</v>
      </c>
      <c r="T203" s="47">
        <v>35.216</v>
      </c>
      <c r="U203" s="47">
        <f t="shared" si="17"/>
        <v>247.76200000000003</v>
      </c>
      <c r="V203" s="51">
        <v>0.234</v>
      </c>
      <c r="W203" s="52">
        <v>1.07</v>
      </c>
      <c r="X203" s="52">
        <f t="shared" si="18"/>
        <v>1.2543333333333335</v>
      </c>
      <c r="Y203" s="23">
        <v>12.265</v>
      </c>
      <c r="Z203" s="50">
        <v>1623.2583991079043</v>
      </c>
    </row>
    <row r="204" spans="1:26" ht="12.75">
      <c r="A204" s="18">
        <v>37054</v>
      </c>
      <c r="B204" s="45">
        <v>163</v>
      </c>
      <c r="C204" s="19">
        <v>0.560648143</v>
      </c>
      <c r="D204" s="58">
        <v>0.560648143</v>
      </c>
      <c r="E204" s="21">
        <v>1943</v>
      </c>
      <c r="F204" s="22">
        <v>0</v>
      </c>
      <c r="G204" s="66">
        <v>39.07167382</v>
      </c>
      <c r="H204" s="66">
        <v>-76.75652197</v>
      </c>
      <c r="I204" s="49">
        <v>876.6</v>
      </c>
      <c r="J204" s="16">
        <f t="shared" si="22"/>
        <v>833.5</v>
      </c>
      <c r="K204" s="25">
        <f t="shared" si="19"/>
        <v>1621.63351749135</v>
      </c>
      <c r="L204" s="25">
        <f t="shared" si="20"/>
        <v>1628.43351749135</v>
      </c>
      <c r="M204" s="25">
        <f t="shared" si="21"/>
        <v>1649.93351749135</v>
      </c>
      <c r="N204" s="50">
        <f t="shared" si="23"/>
        <v>1639.18351749135</v>
      </c>
      <c r="O204" s="16">
        <v>15.5</v>
      </c>
      <c r="P204" s="16">
        <v>86.3</v>
      </c>
      <c r="Q204" s="16">
        <v>64.9</v>
      </c>
      <c r="S204" s="51">
        <v>3.995</v>
      </c>
      <c r="T204" s="47">
        <v>139.176</v>
      </c>
      <c r="U204" s="47">
        <f t="shared" si="17"/>
        <v>237.98999999999998</v>
      </c>
      <c r="V204" s="51">
        <v>0.224</v>
      </c>
      <c r="W204" s="52">
        <v>1.071</v>
      </c>
      <c r="X204" s="52">
        <f t="shared" si="18"/>
        <v>1.0698333333333334</v>
      </c>
      <c r="Y204" s="23">
        <v>12.225</v>
      </c>
      <c r="Z204" s="50">
        <v>1639.18351749135</v>
      </c>
    </row>
    <row r="205" spans="1:26" ht="12.75">
      <c r="A205" s="18">
        <v>37054</v>
      </c>
      <c r="B205" s="45">
        <v>163</v>
      </c>
      <c r="C205" s="19">
        <v>0.560763896</v>
      </c>
      <c r="D205" s="58">
        <v>0.560763896</v>
      </c>
      <c r="E205" s="21">
        <v>1953</v>
      </c>
      <c r="F205" s="22">
        <v>0</v>
      </c>
      <c r="G205" s="66">
        <v>39.06605779</v>
      </c>
      <c r="H205" s="66">
        <v>-76.7534574</v>
      </c>
      <c r="I205" s="49">
        <v>876</v>
      </c>
      <c r="J205" s="16">
        <f t="shared" si="22"/>
        <v>832.9</v>
      </c>
      <c r="K205" s="25">
        <f t="shared" si="19"/>
        <v>1627.6133195058806</v>
      </c>
      <c r="L205" s="25">
        <f t="shared" si="20"/>
        <v>1634.4133195058805</v>
      </c>
      <c r="M205" s="25">
        <f t="shared" si="21"/>
        <v>1655.9133195058805</v>
      </c>
      <c r="N205" s="50">
        <f t="shared" si="23"/>
        <v>1645.1633195058805</v>
      </c>
      <c r="O205" s="16">
        <v>15.6</v>
      </c>
      <c r="P205" s="16">
        <v>86.5</v>
      </c>
      <c r="Q205" s="16">
        <v>59.4</v>
      </c>
      <c r="R205" s="65">
        <v>1.61E-05</v>
      </c>
      <c r="S205" s="51">
        <v>4.094</v>
      </c>
      <c r="T205" s="47">
        <v>190.533</v>
      </c>
      <c r="U205" s="47">
        <f t="shared" si="17"/>
        <v>201.93333333333337</v>
      </c>
      <c r="V205" s="51">
        <v>0.223</v>
      </c>
      <c r="W205" s="52">
        <v>1.071</v>
      </c>
      <c r="X205" s="52">
        <f t="shared" si="18"/>
        <v>1.0701666666666667</v>
      </c>
      <c r="Y205" s="23">
        <v>12.253</v>
      </c>
      <c r="Z205" s="50">
        <v>1645.1633195058805</v>
      </c>
    </row>
    <row r="206" spans="1:26" ht="12.75">
      <c r="A206" s="18">
        <v>37054</v>
      </c>
      <c r="B206" s="45">
        <v>163</v>
      </c>
      <c r="C206" s="19">
        <v>0.560879648</v>
      </c>
      <c r="D206" s="58">
        <v>0.560879648</v>
      </c>
      <c r="E206" s="21">
        <v>1963</v>
      </c>
      <c r="F206" s="22">
        <v>0</v>
      </c>
      <c r="G206" s="66">
        <v>39.06151583</v>
      </c>
      <c r="H206" s="66">
        <v>-76.74748143</v>
      </c>
      <c r="I206" s="49">
        <v>874</v>
      </c>
      <c r="J206" s="16">
        <f t="shared" si="22"/>
        <v>830.9</v>
      </c>
      <c r="K206" s="25">
        <f t="shared" si="19"/>
        <v>1647.577150186605</v>
      </c>
      <c r="L206" s="25">
        <f t="shared" si="20"/>
        <v>1654.377150186605</v>
      </c>
      <c r="M206" s="25">
        <f t="shared" si="21"/>
        <v>1675.877150186605</v>
      </c>
      <c r="N206" s="50">
        <f t="shared" si="23"/>
        <v>1665.127150186605</v>
      </c>
      <c r="O206" s="16">
        <v>15.5</v>
      </c>
      <c r="P206" s="16">
        <v>85.8</v>
      </c>
      <c r="Q206" s="16">
        <v>62.7</v>
      </c>
      <c r="S206" s="51">
        <v>4.182</v>
      </c>
      <c r="T206" s="47">
        <v>241.994</v>
      </c>
      <c r="U206" s="47">
        <f t="shared" si="17"/>
        <v>262.12666666666667</v>
      </c>
      <c r="V206" s="51">
        <v>0.213</v>
      </c>
      <c r="W206" s="52">
        <v>1.072</v>
      </c>
      <c r="X206" s="52">
        <f t="shared" si="18"/>
        <v>1.0706666666666667</v>
      </c>
      <c r="Y206" s="23">
        <v>12.251</v>
      </c>
      <c r="Z206" s="50">
        <v>1665.127150186605</v>
      </c>
    </row>
    <row r="207" spans="1:26" ht="12.75">
      <c r="A207" s="18">
        <v>37054</v>
      </c>
      <c r="B207" s="45">
        <v>163</v>
      </c>
      <c r="C207" s="19">
        <v>0.5609954</v>
      </c>
      <c r="D207" s="58">
        <v>0.5609954</v>
      </c>
      <c r="E207" s="21">
        <v>1973</v>
      </c>
      <c r="F207" s="22">
        <v>0</v>
      </c>
      <c r="G207" s="66">
        <v>39.05888333</v>
      </c>
      <c r="H207" s="66">
        <v>-76.73963459</v>
      </c>
      <c r="I207" s="49">
        <v>870.4</v>
      </c>
      <c r="J207" s="16">
        <f t="shared" si="22"/>
        <v>827.3</v>
      </c>
      <c r="K207" s="25">
        <f t="shared" si="19"/>
        <v>1683.6334424394208</v>
      </c>
      <c r="L207" s="25">
        <f t="shared" si="20"/>
        <v>1690.4334424394208</v>
      </c>
      <c r="M207" s="25">
        <f t="shared" si="21"/>
        <v>1711.9334424394208</v>
      </c>
      <c r="N207" s="50">
        <f t="shared" si="23"/>
        <v>1701.1834424394208</v>
      </c>
      <c r="O207" s="16">
        <v>15.3</v>
      </c>
      <c r="P207" s="16">
        <v>84.4</v>
      </c>
      <c r="Q207" s="16">
        <v>59.8</v>
      </c>
      <c r="S207" s="51">
        <v>4.014</v>
      </c>
      <c r="T207" s="47">
        <v>136.058</v>
      </c>
      <c r="U207" s="47">
        <f t="shared" si="17"/>
        <v>68.60466666666666</v>
      </c>
      <c r="V207" s="51">
        <v>0.224</v>
      </c>
      <c r="W207" s="52">
        <v>1.072</v>
      </c>
      <c r="X207" s="52">
        <f t="shared" si="18"/>
        <v>1.071</v>
      </c>
      <c r="Y207" s="23">
        <v>12.23</v>
      </c>
      <c r="Z207" s="50">
        <v>1701.1834424394208</v>
      </c>
    </row>
    <row r="208" spans="1:26" ht="12.75">
      <c r="A208" s="18">
        <v>37054</v>
      </c>
      <c r="B208" s="45">
        <v>163</v>
      </c>
      <c r="C208" s="19">
        <v>0.561111093</v>
      </c>
      <c r="D208" s="58">
        <v>0.561111093</v>
      </c>
      <c r="E208" s="21">
        <v>1983</v>
      </c>
      <c r="F208" s="22">
        <v>0</v>
      </c>
      <c r="G208" s="66">
        <v>39.05801732</v>
      </c>
      <c r="H208" s="66">
        <v>-76.73157539</v>
      </c>
      <c r="I208" s="49">
        <v>870.3</v>
      </c>
      <c r="J208" s="16">
        <f t="shared" si="22"/>
        <v>827.1999999999999</v>
      </c>
      <c r="K208" s="25">
        <f t="shared" si="19"/>
        <v>1684.6372443592886</v>
      </c>
      <c r="L208" s="25">
        <f t="shared" si="20"/>
        <v>1691.4372443592886</v>
      </c>
      <c r="M208" s="25">
        <f t="shared" si="21"/>
        <v>1712.9372443592886</v>
      </c>
      <c r="N208" s="50">
        <f t="shared" si="23"/>
        <v>1702.1872443592886</v>
      </c>
      <c r="O208" s="16">
        <v>15.4</v>
      </c>
      <c r="P208" s="16">
        <v>84.2</v>
      </c>
      <c r="Q208" s="16">
        <v>62.4</v>
      </c>
      <c r="S208" s="51">
        <v>4.314</v>
      </c>
      <c r="T208" s="47">
        <v>292.519</v>
      </c>
      <c r="U208" s="47">
        <f t="shared" si="17"/>
        <v>172.58266666666668</v>
      </c>
      <c r="V208" s="51">
        <v>0.234</v>
      </c>
      <c r="W208" s="52">
        <v>1.072</v>
      </c>
      <c r="X208" s="52">
        <f t="shared" si="18"/>
        <v>1.0713333333333332</v>
      </c>
      <c r="Y208" s="23">
        <v>12.229</v>
      </c>
      <c r="Z208" s="50">
        <v>1702.1872443592886</v>
      </c>
    </row>
    <row r="209" spans="1:26" ht="12.75">
      <c r="A209" s="18">
        <v>37054</v>
      </c>
      <c r="B209" s="45">
        <v>163</v>
      </c>
      <c r="C209" s="19">
        <v>0.561226845</v>
      </c>
      <c r="D209" s="58">
        <v>0.561226845</v>
      </c>
      <c r="E209" s="21">
        <v>1993</v>
      </c>
      <c r="F209" s="22">
        <v>0</v>
      </c>
      <c r="G209" s="66">
        <v>39.05941988</v>
      </c>
      <c r="H209" s="66">
        <v>-76.72406729</v>
      </c>
      <c r="I209" s="49">
        <v>868.4</v>
      </c>
      <c r="J209" s="16">
        <f t="shared" si="22"/>
        <v>825.3</v>
      </c>
      <c r="K209" s="25">
        <f t="shared" si="19"/>
        <v>1703.7325721163995</v>
      </c>
      <c r="L209" s="25">
        <f t="shared" si="20"/>
        <v>1710.5325721163995</v>
      </c>
      <c r="M209" s="25">
        <f t="shared" si="21"/>
        <v>1732.0325721163995</v>
      </c>
      <c r="N209" s="50">
        <f t="shared" si="23"/>
        <v>1721.2825721163995</v>
      </c>
      <c r="O209" s="16">
        <v>15.3</v>
      </c>
      <c r="P209" s="16">
        <v>83.6</v>
      </c>
      <c r="Q209" s="16">
        <v>58.4</v>
      </c>
      <c r="S209" s="51">
        <v>4.094</v>
      </c>
      <c r="T209" s="47">
        <v>186.376</v>
      </c>
      <c r="U209" s="47">
        <f t="shared" si="17"/>
        <v>197.77599999999998</v>
      </c>
      <c r="V209" s="51">
        <v>0.254</v>
      </c>
      <c r="W209" s="52">
        <v>2.183</v>
      </c>
      <c r="X209" s="52">
        <f t="shared" si="18"/>
        <v>1.2568333333333332</v>
      </c>
      <c r="Y209" s="23">
        <v>12.25</v>
      </c>
      <c r="Z209" s="50">
        <v>1721.2825721163995</v>
      </c>
    </row>
    <row r="210" spans="1:26" ht="12.75">
      <c r="A210" s="18">
        <v>37054</v>
      </c>
      <c r="B210" s="45">
        <v>163</v>
      </c>
      <c r="C210" s="19">
        <v>0.561342597</v>
      </c>
      <c r="D210" s="58">
        <v>0.561342597</v>
      </c>
      <c r="E210" s="21">
        <v>2003</v>
      </c>
      <c r="F210" s="22">
        <v>0</v>
      </c>
      <c r="G210" s="66">
        <v>39.0634847</v>
      </c>
      <c r="H210" s="66">
        <v>-76.71855481</v>
      </c>
      <c r="I210" s="49">
        <v>866.9</v>
      </c>
      <c r="J210" s="16">
        <f t="shared" si="22"/>
        <v>823.8</v>
      </c>
      <c r="K210" s="25">
        <f t="shared" si="19"/>
        <v>1718.8389095042264</v>
      </c>
      <c r="L210" s="25">
        <f t="shared" si="20"/>
        <v>1725.6389095042264</v>
      </c>
      <c r="M210" s="25">
        <f t="shared" si="21"/>
        <v>1747.1389095042264</v>
      </c>
      <c r="N210" s="50">
        <f t="shared" si="23"/>
        <v>1736.3889095042264</v>
      </c>
      <c r="O210" s="16">
        <v>15.2</v>
      </c>
      <c r="P210" s="16">
        <v>83.9</v>
      </c>
      <c r="Q210" s="16">
        <v>63.9</v>
      </c>
      <c r="S210" s="51">
        <v>3.839</v>
      </c>
      <c r="T210" s="47">
        <v>27.837</v>
      </c>
      <c r="U210" s="47">
        <f t="shared" si="17"/>
        <v>179.2195</v>
      </c>
      <c r="V210" s="51">
        <v>0.224</v>
      </c>
      <c r="W210" s="52">
        <v>1.073</v>
      </c>
      <c r="X210" s="52">
        <f t="shared" si="18"/>
        <v>1.2571666666666665</v>
      </c>
      <c r="Y210" s="23">
        <v>12.204</v>
      </c>
      <c r="Z210" s="50">
        <v>1736.3889095042264</v>
      </c>
    </row>
    <row r="211" spans="1:26" ht="12.75">
      <c r="A211" s="18">
        <v>37054</v>
      </c>
      <c r="B211" s="45">
        <v>163</v>
      </c>
      <c r="C211" s="19">
        <v>0.561458349</v>
      </c>
      <c r="D211" s="58">
        <v>0.561458349</v>
      </c>
      <c r="E211" s="21">
        <v>2013</v>
      </c>
      <c r="F211" s="22">
        <v>0</v>
      </c>
      <c r="G211" s="66">
        <v>39.06870514</v>
      </c>
      <c r="H211" s="66">
        <v>-76.71597949</v>
      </c>
      <c r="I211" s="49">
        <v>863.6</v>
      </c>
      <c r="J211" s="16">
        <f t="shared" si="22"/>
        <v>820.5</v>
      </c>
      <c r="K211" s="25">
        <f t="shared" si="19"/>
        <v>1752.1699030197997</v>
      </c>
      <c r="L211" s="25">
        <f t="shared" si="20"/>
        <v>1758.9699030197996</v>
      </c>
      <c r="M211" s="25">
        <f t="shared" si="21"/>
        <v>1780.4699030197996</v>
      </c>
      <c r="N211" s="50">
        <f t="shared" si="23"/>
        <v>1769.7199030197996</v>
      </c>
      <c r="O211" s="16">
        <v>15.3</v>
      </c>
      <c r="P211" s="16">
        <v>82.3</v>
      </c>
      <c r="Q211" s="16">
        <v>61.9</v>
      </c>
      <c r="R211" s="65">
        <v>1.13E-05</v>
      </c>
      <c r="S211" s="51">
        <v>4.919</v>
      </c>
      <c r="T211" s="47">
        <v>604.401</v>
      </c>
      <c r="U211" s="47">
        <f t="shared" si="17"/>
        <v>248.1975</v>
      </c>
      <c r="V211" s="51">
        <v>0.234</v>
      </c>
      <c r="W211" s="52">
        <v>1.074</v>
      </c>
      <c r="X211" s="52">
        <f t="shared" si="18"/>
        <v>1.2576666666666665</v>
      </c>
      <c r="Y211" s="23">
        <v>12.227</v>
      </c>
      <c r="Z211" s="50">
        <v>1769.7199030197996</v>
      </c>
    </row>
    <row r="212" spans="1:26" ht="12.75">
      <c r="A212" s="18">
        <v>37054</v>
      </c>
      <c r="B212" s="45">
        <v>163</v>
      </c>
      <c r="C212" s="19">
        <v>0.561574101</v>
      </c>
      <c r="D212" s="58">
        <v>0.561574101</v>
      </c>
      <c r="E212" s="21">
        <v>2023</v>
      </c>
      <c r="F212" s="22">
        <v>0</v>
      </c>
      <c r="G212" s="66">
        <v>39.0739595</v>
      </c>
      <c r="H212" s="66">
        <v>-76.71512228</v>
      </c>
      <c r="I212" s="49">
        <v>862.1</v>
      </c>
      <c r="J212" s="16">
        <f t="shared" si="22"/>
        <v>819</v>
      </c>
      <c r="K212" s="25">
        <f t="shared" si="19"/>
        <v>1767.3646947654286</v>
      </c>
      <c r="L212" s="25">
        <f t="shared" si="20"/>
        <v>1774.1646947654285</v>
      </c>
      <c r="M212" s="25">
        <f t="shared" si="21"/>
        <v>1795.6646947654285</v>
      </c>
      <c r="N212" s="50">
        <f t="shared" si="23"/>
        <v>1784.9146947654285</v>
      </c>
      <c r="O212" s="16">
        <v>14.9</v>
      </c>
      <c r="P212" s="16">
        <v>84.3</v>
      </c>
      <c r="Q212" s="16">
        <v>66.8</v>
      </c>
      <c r="S212" s="51">
        <v>4.154</v>
      </c>
      <c r="T212" s="47">
        <v>235.862</v>
      </c>
      <c r="U212" s="47">
        <f t="shared" si="17"/>
        <v>247.17549999999997</v>
      </c>
      <c r="V212" s="51">
        <v>0.224</v>
      </c>
      <c r="W212" s="52">
        <v>1.074</v>
      </c>
      <c r="X212" s="52">
        <f t="shared" si="18"/>
        <v>1.258</v>
      </c>
      <c r="Y212" s="23">
        <v>12.253</v>
      </c>
      <c r="Z212" s="50">
        <v>1784.9146947654285</v>
      </c>
    </row>
    <row r="213" spans="1:26" ht="12.75">
      <c r="A213" s="18">
        <v>37054</v>
      </c>
      <c r="B213" s="45">
        <v>163</v>
      </c>
      <c r="C213" s="19">
        <v>0.561689794</v>
      </c>
      <c r="D213" s="58">
        <v>0.561689794</v>
      </c>
      <c r="E213" s="21">
        <v>2033</v>
      </c>
      <c r="F213" s="22">
        <v>0</v>
      </c>
      <c r="G213" s="66">
        <v>39.07886792</v>
      </c>
      <c r="H213" s="66">
        <v>-76.71620098</v>
      </c>
      <c r="I213" s="49">
        <v>860.2</v>
      </c>
      <c r="J213" s="16">
        <f t="shared" si="22"/>
        <v>817.1</v>
      </c>
      <c r="K213" s="25">
        <f t="shared" si="19"/>
        <v>1786.6514311499923</v>
      </c>
      <c r="L213" s="25">
        <f t="shared" si="20"/>
        <v>1793.4514311499922</v>
      </c>
      <c r="M213" s="25">
        <f t="shared" si="21"/>
        <v>1814.9514311499922</v>
      </c>
      <c r="N213" s="50">
        <f t="shared" si="23"/>
        <v>1804.2014311499922</v>
      </c>
      <c r="O213" s="16">
        <v>15</v>
      </c>
      <c r="P213" s="16">
        <v>82.5</v>
      </c>
      <c r="Q213" s="16">
        <v>62.4</v>
      </c>
      <c r="S213" s="51">
        <v>4.205</v>
      </c>
      <c r="T213" s="47">
        <v>234.719</v>
      </c>
      <c r="U213" s="47">
        <f t="shared" si="17"/>
        <v>263.61899999999997</v>
      </c>
      <c r="V213" s="51">
        <v>0.234</v>
      </c>
      <c r="W213" s="52">
        <v>1.075</v>
      </c>
      <c r="X213" s="52">
        <f t="shared" si="18"/>
        <v>1.2585</v>
      </c>
      <c r="Y213" s="23">
        <v>12.215</v>
      </c>
      <c r="Z213" s="50">
        <v>1804.2014311499922</v>
      </c>
    </row>
    <row r="214" spans="1:26" ht="12.75">
      <c r="A214" s="18">
        <v>37054</v>
      </c>
      <c r="B214" s="45">
        <v>163</v>
      </c>
      <c r="C214" s="19">
        <v>0.561805546</v>
      </c>
      <c r="D214" s="58">
        <v>0.561805546</v>
      </c>
      <c r="E214" s="21">
        <v>2043</v>
      </c>
      <c r="F214" s="22">
        <v>0</v>
      </c>
      <c r="G214" s="66">
        <v>39.08301737</v>
      </c>
      <c r="H214" s="66">
        <v>-76.71941586</v>
      </c>
      <c r="I214" s="49">
        <v>856</v>
      </c>
      <c r="J214" s="16">
        <f t="shared" si="22"/>
        <v>812.9</v>
      </c>
      <c r="K214" s="25">
        <f t="shared" si="19"/>
        <v>1829.4448948902295</v>
      </c>
      <c r="L214" s="25">
        <f t="shared" si="20"/>
        <v>1836.2448948902295</v>
      </c>
      <c r="M214" s="25">
        <f t="shared" si="21"/>
        <v>1857.7448948902295</v>
      </c>
      <c r="N214" s="50">
        <f t="shared" si="23"/>
        <v>1846.9948948902295</v>
      </c>
      <c r="O214" s="16">
        <v>14.7</v>
      </c>
      <c r="P214" s="16">
        <v>82.1</v>
      </c>
      <c r="Q214" s="16">
        <v>65.4</v>
      </c>
      <c r="S214" s="51">
        <v>4.708</v>
      </c>
      <c r="T214" s="47">
        <v>496.179</v>
      </c>
      <c r="U214" s="47">
        <f t="shared" si="17"/>
        <v>297.5623333333333</v>
      </c>
      <c r="V214" s="51">
        <v>0.234</v>
      </c>
      <c r="W214" s="52">
        <v>1.075</v>
      </c>
      <c r="X214" s="52">
        <f t="shared" si="18"/>
        <v>1.2590000000000001</v>
      </c>
      <c r="Y214" s="23">
        <v>12.102</v>
      </c>
      <c r="Z214" s="50">
        <v>1846.9948948902295</v>
      </c>
    </row>
    <row r="215" spans="1:26" ht="12.75">
      <c r="A215" s="18">
        <v>37054</v>
      </c>
      <c r="B215" s="45">
        <v>163</v>
      </c>
      <c r="C215" s="19">
        <v>0.561921299</v>
      </c>
      <c r="D215" s="58">
        <v>0.561921299</v>
      </c>
      <c r="E215" s="21">
        <v>2053</v>
      </c>
      <c r="F215" s="22">
        <v>0</v>
      </c>
      <c r="G215" s="66">
        <v>39.08551471</v>
      </c>
      <c r="H215" s="66">
        <v>-76.72421258</v>
      </c>
      <c r="I215" s="49">
        <v>854.4</v>
      </c>
      <c r="J215" s="16">
        <f t="shared" si="22"/>
        <v>811.3</v>
      </c>
      <c r="K215" s="25">
        <f t="shared" si="19"/>
        <v>1845.8053511061958</v>
      </c>
      <c r="L215" s="25">
        <f t="shared" si="20"/>
        <v>1852.6053511061957</v>
      </c>
      <c r="M215" s="25">
        <f t="shared" si="21"/>
        <v>1874.1053511061957</v>
      </c>
      <c r="N215" s="50">
        <f t="shared" si="23"/>
        <v>1863.3553511061957</v>
      </c>
      <c r="O215" s="16">
        <v>14.8</v>
      </c>
      <c r="P215" s="16">
        <v>81.7</v>
      </c>
      <c r="Q215" s="16">
        <v>59.9</v>
      </c>
      <c r="S215" s="51">
        <v>4.472</v>
      </c>
      <c r="T215" s="47">
        <v>390.244</v>
      </c>
      <c r="U215" s="47">
        <f t="shared" si="17"/>
        <v>331.54033333333336</v>
      </c>
      <c r="V215" s="51">
        <v>0.234</v>
      </c>
      <c r="W215" s="52">
        <v>1.075</v>
      </c>
      <c r="X215" s="52">
        <f t="shared" si="18"/>
        <v>1.0743333333333334</v>
      </c>
      <c r="Y215" s="23">
        <v>12.255</v>
      </c>
      <c r="Z215" s="50">
        <v>1863.3553511061957</v>
      </c>
    </row>
    <row r="216" spans="1:26" ht="12.75">
      <c r="A216" s="18">
        <v>37054</v>
      </c>
      <c r="B216" s="45">
        <v>163</v>
      </c>
      <c r="C216" s="19">
        <v>0.562037051</v>
      </c>
      <c r="D216" s="58">
        <v>0.562037051</v>
      </c>
      <c r="E216" s="21">
        <v>2063</v>
      </c>
      <c r="F216" s="22">
        <v>0</v>
      </c>
      <c r="G216" s="66">
        <v>39.08555778</v>
      </c>
      <c r="H216" s="66">
        <v>-76.72991553</v>
      </c>
      <c r="I216" s="49">
        <v>852.2</v>
      </c>
      <c r="J216" s="16">
        <f t="shared" si="22"/>
        <v>809.1</v>
      </c>
      <c r="K216" s="25">
        <f t="shared" si="19"/>
        <v>1868.3537394589866</v>
      </c>
      <c r="L216" s="25">
        <f t="shared" si="20"/>
        <v>1875.1537394589866</v>
      </c>
      <c r="M216" s="25">
        <f t="shared" si="21"/>
        <v>1896.6537394589866</v>
      </c>
      <c r="N216" s="50">
        <f t="shared" si="23"/>
        <v>1885.9037394589866</v>
      </c>
      <c r="O216" s="16">
        <v>14.8</v>
      </c>
      <c r="P216" s="16">
        <v>81.5</v>
      </c>
      <c r="Q216" s="16">
        <v>65.4</v>
      </c>
      <c r="S216" s="51">
        <v>2.434</v>
      </c>
      <c r="T216" s="47">
        <v>-713.295</v>
      </c>
      <c r="U216" s="47">
        <f t="shared" si="17"/>
        <v>208.01833333333335</v>
      </c>
      <c r="V216" s="51">
        <v>0.234</v>
      </c>
      <c r="W216" s="52">
        <v>1.076</v>
      </c>
      <c r="X216" s="52">
        <f t="shared" si="18"/>
        <v>1.0748333333333333</v>
      </c>
      <c r="Y216" s="23">
        <v>12.228</v>
      </c>
      <c r="Z216" s="50">
        <v>1885.9037394589866</v>
      </c>
    </row>
    <row r="217" spans="1:26" ht="12.75">
      <c r="A217" s="18">
        <v>37054</v>
      </c>
      <c r="B217" s="45">
        <v>163</v>
      </c>
      <c r="C217" s="19">
        <v>0.562152803</v>
      </c>
      <c r="D217" s="58">
        <v>0.562152803</v>
      </c>
      <c r="E217" s="21">
        <v>2073</v>
      </c>
      <c r="F217" s="22">
        <v>0</v>
      </c>
      <c r="G217" s="66">
        <v>39.08339074</v>
      </c>
      <c r="H217" s="66">
        <v>-76.7353474</v>
      </c>
      <c r="I217" s="49">
        <v>849.1</v>
      </c>
      <c r="J217" s="16">
        <f t="shared" si="22"/>
        <v>806</v>
      </c>
      <c r="K217" s="25">
        <f t="shared" si="19"/>
        <v>1900.230751241677</v>
      </c>
      <c r="L217" s="25">
        <f t="shared" si="20"/>
        <v>1907.0307512416769</v>
      </c>
      <c r="M217" s="25">
        <f t="shared" si="21"/>
        <v>1928.5307512416769</v>
      </c>
      <c r="N217" s="50">
        <f t="shared" si="23"/>
        <v>1917.7807512416769</v>
      </c>
      <c r="O217" s="16">
        <v>14.5</v>
      </c>
      <c r="P217" s="16">
        <v>81.5</v>
      </c>
      <c r="Q217" s="16">
        <v>59.6</v>
      </c>
      <c r="R217" s="65">
        <v>1.19E-05</v>
      </c>
      <c r="S217" s="51">
        <v>6.268</v>
      </c>
      <c r="T217" s="47">
        <v>1333.061</v>
      </c>
      <c r="U217" s="47">
        <f t="shared" si="17"/>
        <v>329.46166666666664</v>
      </c>
      <c r="V217" s="51">
        <v>0.235</v>
      </c>
      <c r="W217" s="52">
        <v>1.076</v>
      </c>
      <c r="X217" s="52">
        <f t="shared" si="18"/>
        <v>1.0751666666666668</v>
      </c>
      <c r="Y217" s="23">
        <v>12.227</v>
      </c>
      <c r="Z217" s="50">
        <v>1917.7807512416769</v>
      </c>
    </row>
    <row r="218" spans="1:26" ht="12.75">
      <c r="A218" s="18">
        <v>37054</v>
      </c>
      <c r="B218" s="45">
        <v>163</v>
      </c>
      <c r="C218" s="19">
        <v>0.562268496</v>
      </c>
      <c r="D218" s="58">
        <v>0.562268496</v>
      </c>
      <c r="E218" s="21">
        <v>2083</v>
      </c>
      <c r="F218" s="22">
        <v>0</v>
      </c>
      <c r="G218" s="66">
        <v>39.07951088</v>
      </c>
      <c r="H218" s="66">
        <v>-76.73954927</v>
      </c>
      <c r="I218" s="49">
        <v>848.9</v>
      </c>
      <c r="J218" s="16">
        <f t="shared" si="22"/>
        <v>805.8</v>
      </c>
      <c r="K218" s="25">
        <f t="shared" si="19"/>
        <v>1902.2915407725422</v>
      </c>
      <c r="L218" s="25">
        <f t="shared" si="20"/>
        <v>1909.0915407725422</v>
      </c>
      <c r="M218" s="25">
        <f t="shared" si="21"/>
        <v>1930.5915407725422</v>
      </c>
      <c r="N218" s="50">
        <f t="shared" si="23"/>
        <v>1919.8415407725422</v>
      </c>
      <c r="O218" s="16">
        <v>14.4</v>
      </c>
      <c r="P218" s="16">
        <v>83.1</v>
      </c>
      <c r="Q218" s="16">
        <v>63.4</v>
      </c>
      <c r="S218" s="51">
        <v>4.322</v>
      </c>
      <c r="T218" s="47">
        <v>282.126</v>
      </c>
      <c r="U218" s="47">
        <f t="shared" si="17"/>
        <v>337.1723333333333</v>
      </c>
      <c r="V218" s="51">
        <v>0.225</v>
      </c>
      <c r="W218" s="52">
        <v>1.077</v>
      </c>
      <c r="X218" s="52">
        <f t="shared" si="18"/>
        <v>1.0756666666666668</v>
      </c>
      <c r="Y218" s="23">
        <v>12.046</v>
      </c>
      <c r="Z218" s="50">
        <v>1919.8415407725422</v>
      </c>
    </row>
    <row r="219" spans="1:26" ht="12.75">
      <c r="A219" s="18">
        <v>37054</v>
      </c>
      <c r="B219" s="45">
        <v>163</v>
      </c>
      <c r="C219" s="19">
        <v>0.562384248</v>
      </c>
      <c r="D219" s="58">
        <v>0.562384248</v>
      </c>
      <c r="E219" s="21">
        <v>2093</v>
      </c>
      <c r="F219" s="22">
        <v>0</v>
      </c>
      <c r="G219" s="66">
        <v>39.0741537</v>
      </c>
      <c r="H219" s="66">
        <v>-76.74147172</v>
      </c>
      <c r="I219" s="49">
        <v>843.9</v>
      </c>
      <c r="J219" s="16">
        <f t="shared" si="22"/>
        <v>800.8</v>
      </c>
      <c r="K219" s="25">
        <f t="shared" si="19"/>
        <v>1953.9781969508892</v>
      </c>
      <c r="L219" s="25">
        <f t="shared" si="20"/>
        <v>1960.7781969508892</v>
      </c>
      <c r="M219" s="25">
        <f t="shared" si="21"/>
        <v>1982.2781969508892</v>
      </c>
      <c r="N219" s="50">
        <f t="shared" si="23"/>
        <v>1971.5281969508892</v>
      </c>
      <c r="O219" s="16">
        <v>14</v>
      </c>
      <c r="P219" s="16">
        <v>82.3</v>
      </c>
      <c r="Q219" s="16">
        <v>60.1</v>
      </c>
      <c r="S219" s="51">
        <v>3.996</v>
      </c>
      <c r="T219" s="47">
        <v>123.587</v>
      </c>
      <c r="U219" s="47">
        <f t="shared" si="17"/>
        <v>318.6503333333333</v>
      </c>
      <c r="V219" s="51">
        <v>0.217</v>
      </c>
      <c r="W219" s="52">
        <v>1.077</v>
      </c>
      <c r="X219" s="52">
        <f t="shared" si="18"/>
        <v>1.0759999999999998</v>
      </c>
      <c r="Y219" s="23">
        <v>12.218</v>
      </c>
      <c r="Z219" s="50">
        <v>1971.5281969508892</v>
      </c>
    </row>
    <row r="220" spans="1:26" ht="12.75">
      <c r="A220" s="18">
        <v>37054</v>
      </c>
      <c r="B220" s="45">
        <v>163</v>
      </c>
      <c r="C220" s="19">
        <v>0.5625</v>
      </c>
      <c r="D220" s="58">
        <v>0.5625</v>
      </c>
      <c r="E220" s="21">
        <v>2103</v>
      </c>
      <c r="F220" s="22">
        <v>0</v>
      </c>
      <c r="G220" s="66">
        <v>39.06826848</v>
      </c>
      <c r="H220" s="66">
        <v>-76.74019165</v>
      </c>
      <c r="I220" s="49">
        <v>844.2</v>
      </c>
      <c r="J220" s="16">
        <f t="shared" si="22"/>
        <v>801.1</v>
      </c>
      <c r="K220" s="25">
        <f t="shared" si="19"/>
        <v>1950.8679086173786</v>
      </c>
      <c r="L220" s="25">
        <f t="shared" si="20"/>
        <v>1957.6679086173785</v>
      </c>
      <c r="M220" s="25">
        <f t="shared" si="21"/>
        <v>1979.1679086173785</v>
      </c>
      <c r="N220" s="50">
        <f t="shared" si="23"/>
        <v>1968.4179086173785</v>
      </c>
      <c r="O220" s="16">
        <v>14.2</v>
      </c>
      <c r="P220" s="16">
        <v>81</v>
      </c>
      <c r="Q220" s="16">
        <v>62.9</v>
      </c>
      <c r="S220" s="51">
        <v>4.607</v>
      </c>
      <c r="T220" s="47">
        <v>437.443</v>
      </c>
      <c r="U220" s="47">
        <f t="shared" si="17"/>
        <v>308.861</v>
      </c>
      <c r="V220" s="51">
        <v>0.227</v>
      </c>
      <c r="W220" s="52">
        <v>1.078</v>
      </c>
      <c r="X220" s="52">
        <f t="shared" si="18"/>
        <v>1.0765</v>
      </c>
      <c r="Y220" s="23">
        <v>12.241</v>
      </c>
      <c r="Z220" s="50">
        <v>1968.4179086173785</v>
      </c>
    </row>
    <row r="221" spans="1:26" ht="12.75">
      <c r="A221" s="18">
        <v>37054</v>
      </c>
      <c r="B221" s="45">
        <v>163</v>
      </c>
      <c r="C221" s="19">
        <v>0.562615752</v>
      </c>
      <c r="D221" s="58">
        <v>0.562615752</v>
      </c>
      <c r="E221" s="21">
        <v>2113</v>
      </c>
      <c r="F221" s="22">
        <v>0</v>
      </c>
      <c r="G221" s="66">
        <v>39.06322599</v>
      </c>
      <c r="H221" s="66">
        <v>-76.73576805</v>
      </c>
      <c r="I221" s="49">
        <v>841.8</v>
      </c>
      <c r="J221" s="16">
        <f t="shared" si="22"/>
        <v>798.6999999999999</v>
      </c>
      <c r="K221" s="25">
        <f t="shared" si="19"/>
        <v>1975.7828957953645</v>
      </c>
      <c r="L221" s="25">
        <f t="shared" si="20"/>
        <v>1982.5828957953645</v>
      </c>
      <c r="M221" s="25">
        <f t="shared" si="21"/>
        <v>2004.0828957953645</v>
      </c>
      <c r="N221" s="50">
        <f t="shared" si="23"/>
        <v>1993.3328957953645</v>
      </c>
      <c r="O221" s="16">
        <v>14.4</v>
      </c>
      <c r="P221" s="16">
        <v>79.1</v>
      </c>
      <c r="Q221" s="16">
        <v>60.4</v>
      </c>
      <c r="S221" s="51">
        <v>3.817</v>
      </c>
      <c r="T221" s="47">
        <v>16.404</v>
      </c>
      <c r="U221" s="47">
        <f t="shared" si="17"/>
        <v>246.55433333333335</v>
      </c>
      <c r="V221" s="51">
        <v>0.203</v>
      </c>
      <c r="W221" s="52">
        <v>1.078</v>
      </c>
      <c r="X221" s="52">
        <f t="shared" si="18"/>
        <v>1.0770000000000002</v>
      </c>
      <c r="Y221" s="23">
        <v>12.195</v>
      </c>
      <c r="Z221" s="50">
        <v>1993.3328957953645</v>
      </c>
    </row>
    <row r="222" spans="1:26" ht="12.75">
      <c r="A222" s="18">
        <v>37054</v>
      </c>
      <c r="B222" s="45">
        <v>163</v>
      </c>
      <c r="C222" s="19">
        <v>0.562731504</v>
      </c>
      <c r="D222" s="58">
        <v>0.562731504</v>
      </c>
      <c r="E222" s="21">
        <v>2123</v>
      </c>
      <c r="F222" s="22">
        <v>0</v>
      </c>
      <c r="G222" s="66">
        <v>39.05995181</v>
      </c>
      <c r="H222" s="66">
        <v>-76.72822612</v>
      </c>
      <c r="I222" s="49">
        <v>838.3</v>
      </c>
      <c r="J222" s="16">
        <f t="shared" si="22"/>
        <v>795.1999999999999</v>
      </c>
      <c r="K222" s="25">
        <f t="shared" si="19"/>
        <v>2012.2517790577663</v>
      </c>
      <c r="L222" s="25">
        <f t="shared" si="20"/>
        <v>2019.0517790577662</v>
      </c>
      <c r="M222" s="25">
        <f t="shared" si="21"/>
        <v>2040.5517790577662</v>
      </c>
      <c r="N222" s="50">
        <f t="shared" si="23"/>
        <v>2029.8017790577662</v>
      </c>
      <c r="O222" s="16">
        <v>14.2</v>
      </c>
      <c r="P222" s="16">
        <v>77.3</v>
      </c>
      <c r="Q222" s="16">
        <v>64.8</v>
      </c>
      <c r="S222" s="51">
        <v>4.717</v>
      </c>
      <c r="T222" s="47">
        <v>487.865</v>
      </c>
      <c r="U222" s="47">
        <f t="shared" si="17"/>
        <v>446.74766666666665</v>
      </c>
      <c r="V222" s="51">
        <v>0.214</v>
      </c>
      <c r="W222" s="52">
        <v>1.078</v>
      </c>
      <c r="X222" s="52">
        <f t="shared" si="18"/>
        <v>1.0773333333333335</v>
      </c>
      <c r="Y222" s="23">
        <v>12.218</v>
      </c>
      <c r="Z222" s="50">
        <v>2029.8017790577662</v>
      </c>
    </row>
    <row r="223" spans="1:26" ht="12.75">
      <c r="A223" s="18">
        <v>37054</v>
      </c>
      <c r="B223" s="45">
        <v>163</v>
      </c>
      <c r="C223" s="19">
        <v>0.562847197</v>
      </c>
      <c r="D223" s="58">
        <v>0.562847197</v>
      </c>
      <c r="E223" s="21">
        <v>2133</v>
      </c>
      <c r="F223" s="22">
        <v>0</v>
      </c>
      <c r="G223" s="66">
        <v>39.05871179</v>
      </c>
      <c r="H223" s="66">
        <v>-76.71934341</v>
      </c>
      <c r="I223" s="49">
        <v>836.8</v>
      </c>
      <c r="J223" s="16">
        <f t="shared" si="22"/>
        <v>793.6999999999999</v>
      </c>
      <c r="K223" s="25">
        <f t="shared" si="19"/>
        <v>2027.9304633781949</v>
      </c>
      <c r="L223" s="25">
        <f t="shared" si="20"/>
        <v>2034.7304633781948</v>
      </c>
      <c r="M223" s="25">
        <f t="shared" si="21"/>
        <v>2056.230463378195</v>
      </c>
      <c r="N223" s="50">
        <f t="shared" si="23"/>
        <v>2045.480463378195</v>
      </c>
      <c r="O223" s="16">
        <v>14.2</v>
      </c>
      <c r="P223" s="16">
        <v>76.7</v>
      </c>
      <c r="Q223" s="16">
        <v>59.8</v>
      </c>
      <c r="R223" s="65">
        <v>6.7E-06</v>
      </c>
      <c r="S223" s="51">
        <v>4.134</v>
      </c>
      <c r="T223" s="47">
        <v>171.929</v>
      </c>
      <c r="U223" s="47">
        <f t="shared" si="17"/>
        <v>253.22566666666668</v>
      </c>
      <c r="V223" s="51">
        <v>0.213</v>
      </c>
      <c r="W223" s="52">
        <v>1.079</v>
      </c>
      <c r="X223" s="52">
        <f t="shared" si="18"/>
        <v>1.0778333333333334</v>
      </c>
      <c r="Y223" s="23">
        <v>12.258</v>
      </c>
      <c r="Z223" s="50">
        <v>2045.480463378195</v>
      </c>
    </row>
    <row r="224" spans="1:26" ht="12.75">
      <c r="A224" s="18">
        <v>37054</v>
      </c>
      <c r="B224" s="45">
        <v>163</v>
      </c>
      <c r="C224" s="19">
        <v>0.562962949</v>
      </c>
      <c r="D224" s="58">
        <v>0.562962949</v>
      </c>
      <c r="E224" s="21">
        <v>2143</v>
      </c>
      <c r="F224" s="22">
        <v>0</v>
      </c>
      <c r="G224" s="66">
        <v>39.05962079</v>
      </c>
      <c r="H224" s="66">
        <v>-76.71079977</v>
      </c>
      <c r="I224" s="49">
        <v>834.7</v>
      </c>
      <c r="J224" s="16">
        <f t="shared" si="22"/>
        <v>791.6</v>
      </c>
      <c r="K224" s="25">
        <f t="shared" si="19"/>
        <v>2049.930473573326</v>
      </c>
      <c r="L224" s="25">
        <f t="shared" si="20"/>
        <v>2056.730473573326</v>
      </c>
      <c r="M224" s="25">
        <f t="shared" si="21"/>
        <v>2078.230473573326</v>
      </c>
      <c r="N224" s="50">
        <f t="shared" si="23"/>
        <v>2067.480473573326</v>
      </c>
      <c r="O224" s="16">
        <v>14.1</v>
      </c>
      <c r="P224" s="16">
        <v>75.9</v>
      </c>
      <c r="Q224" s="16">
        <v>63</v>
      </c>
      <c r="S224" s="51">
        <v>4.412</v>
      </c>
      <c r="T224" s="47">
        <v>328.286</v>
      </c>
      <c r="U224" s="47">
        <f t="shared" si="17"/>
        <v>260.91900000000004</v>
      </c>
      <c r="V224" s="51">
        <v>0.193</v>
      </c>
      <c r="W224" s="52">
        <v>1.079</v>
      </c>
      <c r="X224" s="52">
        <f t="shared" si="18"/>
        <v>1.0781666666666667</v>
      </c>
      <c r="Y224" s="23">
        <v>12.279</v>
      </c>
      <c r="Z224" s="50">
        <v>2067.480473573326</v>
      </c>
    </row>
    <row r="225" spans="1:26" ht="12.75">
      <c r="A225" s="18">
        <v>37054</v>
      </c>
      <c r="B225" s="45">
        <v>163</v>
      </c>
      <c r="C225" s="19">
        <v>0.563078701</v>
      </c>
      <c r="D225" s="58">
        <v>0.563078701</v>
      </c>
      <c r="E225" s="21">
        <v>2153</v>
      </c>
      <c r="F225" s="22">
        <v>0</v>
      </c>
      <c r="G225" s="66">
        <v>39.062557</v>
      </c>
      <c r="H225" s="66">
        <v>-76.70342901</v>
      </c>
      <c r="I225" s="49">
        <v>833.4</v>
      </c>
      <c r="J225" s="16">
        <f t="shared" si="22"/>
        <v>790.3</v>
      </c>
      <c r="K225" s="25">
        <f t="shared" si="19"/>
        <v>2063.578794217823</v>
      </c>
      <c r="L225" s="25">
        <f t="shared" si="20"/>
        <v>2070.3787942178233</v>
      </c>
      <c r="M225" s="25">
        <f t="shared" si="21"/>
        <v>2091.8787942178233</v>
      </c>
      <c r="N225" s="50">
        <f t="shared" si="23"/>
        <v>2081.1287942178233</v>
      </c>
      <c r="O225" s="16">
        <v>14.1</v>
      </c>
      <c r="P225" s="16">
        <v>76.4</v>
      </c>
      <c r="Q225" s="16">
        <v>60.4</v>
      </c>
      <c r="S225" s="51">
        <v>3.973</v>
      </c>
      <c r="T225" s="47">
        <v>117.247</v>
      </c>
      <c r="U225" s="47">
        <f t="shared" si="17"/>
        <v>259.86233333333337</v>
      </c>
      <c r="V225" s="51">
        <v>0.204</v>
      </c>
      <c r="W225" s="52">
        <v>1.08</v>
      </c>
      <c r="X225" s="52">
        <f t="shared" si="18"/>
        <v>1.0786666666666667</v>
      </c>
      <c r="Y225" s="23">
        <v>12.258</v>
      </c>
      <c r="Z225" s="50">
        <v>2081.1287942178233</v>
      </c>
    </row>
    <row r="226" spans="1:26" ht="12.75">
      <c r="A226" s="18">
        <v>37054</v>
      </c>
      <c r="B226" s="45">
        <v>163</v>
      </c>
      <c r="C226" s="19">
        <v>0.563194454</v>
      </c>
      <c r="D226" s="58">
        <v>0.563194454</v>
      </c>
      <c r="E226" s="21">
        <v>2163</v>
      </c>
      <c r="F226" s="22">
        <v>0</v>
      </c>
      <c r="G226" s="66">
        <v>39.06708686</v>
      </c>
      <c r="H226" s="66">
        <v>-76.69829346</v>
      </c>
      <c r="I226" s="49">
        <v>829.9</v>
      </c>
      <c r="J226" s="16">
        <f t="shared" si="22"/>
        <v>786.8</v>
      </c>
      <c r="K226" s="25">
        <f t="shared" si="19"/>
        <v>2100.436162192603</v>
      </c>
      <c r="L226" s="25">
        <f t="shared" si="20"/>
        <v>2107.2361621926034</v>
      </c>
      <c r="M226" s="25">
        <f t="shared" si="21"/>
        <v>2128.7361621926034</v>
      </c>
      <c r="N226" s="50">
        <f t="shared" si="23"/>
        <v>2117.9861621926034</v>
      </c>
      <c r="O226" s="16">
        <v>13.7</v>
      </c>
      <c r="P226" s="16">
        <v>74.8</v>
      </c>
      <c r="Q226" s="16">
        <v>63.4</v>
      </c>
      <c r="S226" s="51">
        <v>4.204</v>
      </c>
      <c r="T226" s="47">
        <v>221.311</v>
      </c>
      <c r="U226" s="47">
        <f t="shared" si="17"/>
        <v>223.84033333333332</v>
      </c>
      <c r="V226" s="51">
        <v>0.193</v>
      </c>
      <c r="W226" s="52">
        <v>1.08</v>
      </c>
      <c r="X226" s="52">
        <f t="shared" si="18"/>
        <v>1.079</v>
      </c>
      <c r="Y226" s="23">
        <v>11.943</v>
      </c>
      <c r="Z226" s="50">
        <v>2117.9861621926034</v>
      </c>
    </row>
    <row r="227" spans="1:26" ht="12.75">
      <c r="A227" s="18">
        <v>37054</v>
      </c>
      <c r="B227" s="45">
        <v>163</v>
      </c>
      <c r="C227" s="19">
        <v>0.563310206</v>
      </c>
      <c r="D227" s="58">
        <v>0.563310206</v>
      </c>
      <c r="E227" s="21">
        <v>2173</v>
      </c>
      <c r="F227" s="22">
        <v>0</v>
      </c>
      <c r="G227" s="66">
        <v>39.07204674</v>
      </c>
      <c r="H227" s="66">
        <v>-76.69508148</v>
      </c>
      <c r="I227" s="49">
        <v>827.6</v>
      </c>
      <c r="J227" s="16">
        <f t="shared" si="22"/>
        <v>784.5</v>
      </c>
      <c r="K227" s="25">
        <f t="shared" si="19"/>
        <v>2124.7460989278825</v>
      </c>
      <c r="L227" s="25">
        <f t="shared" si="20"/>
        <v>2131.5460989278827</v>
      </c>
      <c r="M227" s="25">
        <f t="shared" si="21"/>
        <v>2153.0460989278827</v>
      </c>
      <c r="N227" s="50">
        <f t="shared" si="23"/>
        <v>2142.2960989278827</v>
      </c>
      <c r="O227" s="16">
        <v>13.5</v>
      </c>
      <c r="P227" s="16">
        <v>74.8</v>
      </c>
      <c r="Q227" s="16">
        <v>59</v>
      </c>
      <c r="S227" s="51">
        <v>3.897</v>
      </c>
      <c r="T227" s="47">
        <v>62.772</v>
      </c>
      <c r="U227" s="47">
        <f t="shared" si="17"/>
        <v>231.5683333333333</v>
      </c>
      <c r="V227" s="51">
        <v>0.184</v>
      </c>
      <c r="W227" s="52">
        <v>1.08</v>
      </c>
      <c r="X227" s="52">
        <f t="shared" si="18"/>
        <v>1.0793333333333333</v>
      </c>
      <c r="Y227" s="23">
        <v>12.223</v>
      </c>
      <c r="Z227" s="50">
        <v>2142.2960989278827</v>
      </c>
    </row>
    <row r="228" spans="1:26" ht="12.75">
      <c r="A228" s="18">
        <v>37054</v>
      </c>
      <c r="B228" s="45">
        <v>163</v>
      </c>
      <c r="C228" s="19">
        <v>0.563425899</v>
      </c>
      <c r="D228" s="58">
        <v>0.563425899</v>
      </c>
      <c r="E228" s="21">
        <v>2183</v>
      </c>
      <c r="F228" s="22">
        <v>0</v>
      </c>
      <c r="G228" s="66">
        <v>39.07757403</v>
      </c>
      <c r="H228" s="66">
        <v>-76.69547955</v>
      </c>
      <c r="I228" s="49">
        <v>826</v>
      </c>
      <c r="J228" s="16">
        <f t="shared" si="22"/>
        <v>782.9</v>
      </c>
      <c r="K228" s="25">
        <f t="shared" si="19"/>
        <v>2141.6994315935945</v>
      </c>
      <c r="L228" s="25">
        <f t="shared" si="20"/>
        <v>2148.4994315935946</v>
      </c>
      <c r="M228" s="25">
        <f t="shared" si="21"/>
        <v>2169.9994315935946</v>
      </c>
      <c r="N228" s="50">
        <f t="shared" si="23"/>
        <v>2159.2494315935946</v>
      </c>
      <c r="O228" s="16">
        <v>13.4</v>
      </c>
      <c r="P228" s="16">
        <v>74.7</v>
      </c>
      <c r="Q228" s="16">
        <v>62.8</v>
      </c>
      <c r="S228" s="51">
        <v>4.481</v>
      </c>
      <c r="T228" s="47">
        <v>376.629</v>
      </c>
      <c r="U228" s="47">
        <f t="shared" si="17"/>
        <v>213.029</v>
      </c>
      <c r="V228" s="51">
        <v>0.188</v>
      </c>
      <c r="W228" s="52">
        <v>1.081</v>
      </c>
      <c r="X228" s="52">
        <f t="shared" si="18"/>
        <v>1.0798333333333332</v>
      </c>
      <c r="Y228" s="23">
        <v>12.249</v>
      </c>
      <c r="Z228" s="50">
        <v>2159.2494315935946</v>
      </c>
    </row>
    <row r="229" spans="1:26" ht="12.75">
      <c r="A229" s="18">
        <v>37054</v>
      </c>
      <c r="B229" s="45">
        <v>163</v>
      </c>
      <c r="C229" s="19">
        <v>0.563541651</v>
      </c>
      <c r="D229" s="58">
        <v>0.563541651</v>
      </c>
      <c r="E229" s="21">
        <v>2193</v>
      </c>
      <c r="F229" s="22">
        <v>0</v>
      </c>
      <c r="G229" s="66">
        <v>39.08179666</v>
      </c>
      <c r="H229" s="66">
        <v>-76.69824892</v>
      </c>
      <c r="I229" s="49">
        <v>824.2</v>
      </c>
      <c r="J229" s="16">
        <f t="shared" si="22"/>
        <v>781.1</v>
      </c>
      <c r="K229" s="25">
        <f t="shared" si="19"/>
        <v>2160.813394597498</v>
      </c>
      <c r="L229" s="25">
        <f t="shared" si="20"/>
        <v>2167.613394597498</v>
      </c>
      <c r="M229" s="25">
        <f t="shared" si="21"/>
        <v>2189.113394597498</v>
      </c>
      <c r="N229" s="50">
        <f t="shared" si="23"/>
        <v>2178.363394597498</v>
      </c>
      <c r="O229" s="16">
        <v>13.5</v>
      </c>
      <c r="P229" s="16">
        <v>74.3</v>
      </c>
      <c r="Q229" s="16">
        <v>59.5</v>
      </c>
      <c r="R229" s="65">
        <v>6.15E-06</v>
      </c>
      <c r="S229" s="51">
        <v>4.014</v>
      </c>
      <c r="T229" s="47">
        <v>113.09</v>
      </c>
      <c r="U229" s="47">
        <f aca="true" t="shared" si="24" ref="U229:U269">AVERAGE(T224:T229)</f>
        <v>203.2225</v>
      </c>
      <c r="V229" s="51">
        <v>0.174</v>
      </c>
      <c r="W229" s="52">
        <v>1.081</v>
      </c>
      <c r="X229" s="52">
        <f aca="true" t="shared" si="25" ref="X229:X269">AVERAGE(W224:W229)</f>
        <v>1.0801666666666667</v>
      </c>
      <c r="Y229" s="23">
        <v>12.231</v>
      </c>
      <c r="Z229" s="50">
        <v>2178.363394597498</v>
      </c>
    </row>
    <row r="230" spans="1:26" ht="12.75">
      <c r="A230" s="18">
        <v>37054</v>
      </c>
      <c r="B230" s="45">
        <v>163</v>
      </c>
      <c r="C230" s="19">
        <v>0.563657403</v>
      </c>
      <c r="D230" s="58">
        <v>0.563657403</v>
      </c>
      <c r="E230" s="21">
        <v>2203</v>
      </c>
      <c r="F230" s="22">
        <v>0</v>
      </c>
      <c r="G230" s="66">
        <v>39.08471957</v>
      </c>
      <c r="H230" s="66">
        <v>-76.70243209</v>
      </c>
      <c r="I230" s="49">
        <v>820.7</v>
      </c>
      <c r="J230" s="16">
        <f t="shared" si="22"/>
        <v>777.6</v>
      </c>
      <c r="K230" s="25">
        <f t="shared" si="19"/>
        <v>2198.105854531645</v>
      </c>
      <c r="L230" s="25">
        <f t="shared" si="20"/>
        <v>2204.905854531645</v>
      </c>
      <c r="M230" s="25">
        <f t="shared" si="21"/>
        <v>2226.405854531645</v>
      </c>
      <c r="N230" s="50">
        <f t="shared" si="23"/>
        <v>2215.655854531645</v>
      </c>
      <c r="O230" s="16">
        <v>13.2</v>
      </c>
      <c r="P230" s="16">
        <v>74.8</v>
      </c>
      <c r="Q230" s="16">
        <v>62.3</v>
      </c>
      <c r="S230" s="51">
        <v>4.557</v>
      </c>
      <c r="T230" s="47">
        <v>427.154</v>
      </c>
      <c r="U230" s="47">
        <f t="shared" si="24"/>
        <v>219.7005</v>
      </c>
      <c r="V230" s="51">
        <v>0.175</v>
      </c>
      <c r="W230" s="52">
        <v>1.082</v>
      </c>
      <c r="X230" s="52">
        <f t="shared" si="25"/>
        <v>1.0806666666666664</v>
      </c>
      <c r="Y230" s="23">
        <v>12.25</v>
      </c>
      <c r="Z230" s="50">
        <v>2215.655854531645</v>
      </c>
    </row>
    <row r="231" spans="1:26" ht="12.75">
      <c r="A231" s="18">
        <v>37054</v>
      </c>
      <c r="B231" s="45">
        <v>163</v>
      </c>
      <c r="C231" s="19">
        <v>0.563773155</v>
      </c>
      <c r="D231" s="58">
        <v>0.563773155</v>
      </c>
      <c r="E231" s="21">
        <v>2213</v>
      </c>
      <c r="F231" s="22">
        <v>0</v>
      </c>
      <c r="G231" s="66">
        <v>39.08683733</v>
      </c>
      <c r="H231" s="66">
        <v>-76.70751524</v>
      </c>
      <c r="I231" s="49">
        <v>818.8</v>
      </c>
      <c r="J231" s="16">
        <f t="shared" si="22"/>
        <v>775.6999999999999</v>
      </c>
      <c r="K231" s="25">
        <f t="shared" si="19"/>
        <v>2218.420688080478</v>
      </c>
      <c r="L231" s="25">
        <f t="shared" si="20"/>
        <v>2225.2206880804783</v>
      </c>
      <c r="M231" s="25">
        <f t="shared" si="21"/>
        <v>2246.7206880804783</v>
      </c>
      <c r="N231" s="50">
        <f t="shared" si="23"/>
        <v>2235.9706880804783</v>
      </c>
      <c r="O231" s="16">
        <v>13.3</v>
      </c>
      <c r="P231" s="16">
        <v>71.9</v>
      </c>
      <c r="Q231" s="16">
        <v>57.9</v>
      </c>
      <c r="S231" s="51">
        <v>4.301</v>
      </c>
      <c r="T231" s="47">
        <v>268.615</v>
      </c>
      <c r="U231" s="47">
        <f t="shared" si="24"/>
        <v>244.9285</v>
      </c>
      <c r="V231" s="51">
        <v>0.164</v>
      </c>
      <c r="W231" s="52">
        <v>1.082</v>
      </c>
      <c r="X231" s="52">
        <f t="shared" si="25"/>
        <v>1.081</v>
      </c>
      <c r="Y231" s="23">
        <v>12.238</v>
      </c>
      <c r="Z231" s="50">
        <v>2235.9706880804783</v>
      </c>
    </row>
    <row r="232" spans="1:26" ht="12.75">
      <c r="A232" s="18">
        <v>37054</v>
      </c>
      <c r="B232" s="45">
        <v>163</v>
      </c>
      <c r="C232" s="19">
        <v>0.563888907</v>
      </c>
      <c r="D232" s="58">
        <v>0.563888907</v>
      </c>
      <c r="E232" s="21">
        <v>2223</v>
      </c>
      <c r="F232" s="22">
        <v>0</v>
      </c>
      <c r="G232" s="66">
        <v>39.08844497</v>
      </c>
      <c r="H232" s="66">
        <v>-76.71293736</v>
      </c>
      <c r="I232" s="49">
        <v>816.2</v>
      </c>
      <c r="J232" s="16">
        <f t="shared" si="22"/>
        <v>773.1</v>
      </c>
      <c r="K232" s="25">
        <f t="shared" si="19"/>
        <v>2246.300716293803</v>
      </c>
      <c r="L232" s="25">
        <f t="shared" si="20"/>
        <v>2253.100716293803</v>
      </c>
      <c r="M232" s="25">
        <f t="shared" si="21"/>
        <v>2274.600716293803</v>
      </c>
      <c r="N232" s="50">
        <f t="shared" si="23"/>
        <v>2263.850716293803</v>
      </c>
      <c r="O232" s="16">
        <v>13.4</v>
      </c>
      <c r="P232" s="16">
        <v>66.9</v>
      </c>
      <c r="Q232" s="16">
        <v>61.4</v>
      </c>
      <c r="S232" s="51">
        <v>4.313</v>
      </c>
      <c r="T232" s="47">
        <v>267.472</v>
      </c>
      <c r="U232" s="47">
        <f t="shared" si="24"/>
        <v>252.62199999999999</v>
      </c>
      <c r="V232" s="51">
        <v>0.19</v>
      </c>
      <c r="W232" s="52">
        <v>1.083</v>
      </c>
      <c r="X232" s="52">
        <f t="shared" si="25"/>
        <v>1.0815</v>
      </c>
      <c r="Y232" s="23">
        <v>12.204</v>
      </c>
      <c r="Z232" s="50">
        <v>2263.850716293803</v>
      </c>
    </row>
    <row r="233" spans="1:26" ht="12.75">
      <c r="A233" s="18">
        <v>37054</v>
      </c>
      <c r="B233" s="45">
        <v>163</v>
      </c>
      <c r="C233" s="19">
        <v>0.5640046</v>
      </c>
      <c r="D233" s="58">
        <v>0.5640046</v>
      </c>
      <c r="E233" s="21">
        <v>2233</v>
      </c>
      <c r="F233" s="22">
        <v>0</v>
      </c>
      <c r="G233" s="66">
        <v>39.08954572</v>
      </c>
      <c r="H233" s="66">
        <v>-76.71845893</v>
      </c>
      <c r="I233" s="49">
        <v>812.9</v>
      </c>
      <c r="J233" s="16">
        <f t="shared" si="22"/>
        <v>769.8</v>
      </c>
      <c r="K233" s="25">
        <f t="shared" si="19"/>
        <v>2281.822242398696</v>
      </c>
      <c r="L233" s="25">
        <f t="shared" si="20"/>
        <v>2288.622242398696</v>
      </c>
      <c r="M233" s="25">
        <f t="shared" si="21"/>
        <v>2310.122242398696</v>
      </c>
      <c r="N233" s="50">
        <f t="shared" si="23"/>
        <v>2299.372242398696</v>
      </c>
      <c r="O233" s="16">
        <v>13.6</v>
      </c>
      <c r="P233" s="16">
        <v>60.3</v>
      </c>
      <c r="Q233" s="16">
        <v>57</v>
      </c>
      <c r="S233" s="51">
        <v>3.887</v>
      </c>
      <c r="T233" s="47">
        <v>56.432</v>
      </c>
      <c r="U233" s="47">
        <f t="shared" si="24"/>
        <v>251.56533333333334</v>
      </c>
      <c r="V233" s="51">
        <v>0.198</v>
      </c>
      <c r="W233" s="52">
        <v>1.083</v>
      </c>
      <c r="X233" s="52">
        <f t="shared" si="25"/>
        <v>1.082</v>
      </c>
      <c r="Y233" s="23">
        <v>12.242</v>
      </c>
      <c r="Z233" s="50">
        <v>2299.372242398696</v>
      </c>
    </row>
    <row r="234" spans="1:26" ht="12.75">
      <c r="A234" s="18">
        <v>37054</v>
      </c>
      <c r="B234" s="45">
        <v>163</v>
      </c>
      <c r="C234" s="19">
        <v>0.564120352</v>
      </c>
      <c r="D234" s="58">
        <v>0.564120352</v>
      </c>
      <c r="E234" s="21">
        <v>2243</v>
      </c>
      <c r="F234" s="22">
        <v>0</v>
      </c>
      <c r="G234" s="66">
        <v>39.08979253</v>
      </c>
      <c r="H234" s="66">
        <v>-76.72404284</v>
      </c>
      <c r="I234" s="49">
        <v>812.1</v>
      </c>
      <c r="J234" s="16">
        <f t="shared" si="22"/>
        <v>769</v>
      </c>
      <c r="K234" s="25">
        <f t="shared" si="19"/>
        <v>2290.4564530772846</v>
      </c>
      <c r="L234" s="25">
        <f t="shared" si="20"/>
        <v>2297.2564530772847</v>
      </c>
      <c r="M234" s="25">
        <f t="shared" si="21"/>
        <v>2318.7564530772847</v>
      </c>
      <c r="N234" s="50">
        <f t="shared" si="23"/>
        <v>2308.0064530772847</v>
      </c>
      <c r="O234" s="16">
        <v>13.9</v>
      </c>
      <c r="P234" s="16">
        <v>53.5</v>
      </c>
      <c r="Q234" s="16">
        <v>58.4</v>
      </c>
      <c r="S234" s="51">
        <v>4.103</v>
      </c>
      <c r="T234" s="47">
        <v>160.497</v>
      </c>
      <c r="U234" s="47">
        <f t="shared" si="24"/>
        <v>215.54333333333338</v>
      </c>
      <c r="V234" s="51">
        <v>0.176</v>
      </c>
      <c r="W234" s="52">
        <v>1.083</v>
      </c>
      <c r="X234" s="52">
        <f t="shared" si="25"/>
        <v>1.0823333333333334</v>
      </c>
      <c r="Y234" s="23">
        <v>12.236</v>
      </c>
      <c r="Z234" s="50">
        <v>2308.0064530772847</v>
      </c>
    </row>
    <row r="235" spans="1:26" ht="12.75">
      <c r="A235" s="18">
        <v>37054</v>
      </c>
      <c r="B235" s="45">
        <v>163</v>
      </c>
      <c r="C235" s="19">
        <v>0.564236104</v>
      </c>
      <c r="D235" s="58">
        <v>0.564236104</v>
      </c>
      <c r="E235" s="21">
        <v>2253</v>
      </c>
      <c r="F235" s="22">
        <v>0</v>
      </c>
      <c r="G235" s="66">
        <v>39.08855211</v>
      </c>
      <c r="H235" s="66">
        <v>-76.72953686</v>
      </c>
      <c r="I235" s="49">
        <v>807.6</v>
      </c>
      <c r="J235" s="16">
        <f t="shared" si="22"/>
        <v>764.5</v>
      </c>
      <c r="K235" s="25">
        <f t="shared" si="19"/>
        <v>2339.1918797919884</v>
      </c>
      <c r="L235" s="25">
        <f t="shared" si="20"/>
        <v>2345.9918797919886</v>
      </c>
      <c r="M235" s="25">
        <f t="shared" si="21"/>
        <v>2367.4918797919886</v>
      </c>
      <c r="N235" s="50">
        <f t="shared" si="23"/>
        <v>2356.7418797919886</v>
      </c>
      <c r="O235" s="16">
        <v>13.4</v>
      </c>
      <c r="P235" s="16">
        <v>55</v>
      </c>
      <c r="Q235" s="16">
        <v>54.9</v>
      </c>
      <c r="R235" s="65">
        <v>-2.43E-05</v>
      </c>
      <c r="S235" s="51">
        <v>4.204</v>
      </c>
      <c r="T235" s="47">
        <v>211.957</v>
      </c>
      <c r="U235" s="47">
        <f t="shared" si="24"/>
        <v>232.02116666666666</v>
      </c>
      <c r="V235" s="51">
        <v>0.174</v>
      </c>
      <c r="W235" s="52">
        <v>1.084</v>
      </c>
      <c r="X235" s="52">
        <f t="shared" si="25"/>
        <v>1.0828333333333333</v>
      </c>
      <c r="Y235" s="23">
        <v>12.235</v>
      </c>
      <c r="Z235" s="50">
        <v>2356.7418797919886</v>
      </c>
    </row>
    <row r="236" spans="1:26" ht="12.75">
      <c r="A236" s="18">
        <v>37054</v>
      </c>
      <c r="B236" s="45">
        <v>163</v>
      </c>
      <c r="C236" s="19">
        <v>0.564351857</v>
      </c>
      <c r="D236" s="58">
        <v>0.564351857</v>
      </c>
      <c r="E236" s="21">
        <v>2263</v>
      </c>
      <c r="F236" s="22">
        <v>0</v>
      </c>
      <c r="G236" s="66">
        <v>39.08570754</v>
      </c>
      <c r="H236" s="66">
        <v>-76.73410707</v>
      </c>
      <c r="I236" s="49">
        <v>808.3</v>
      </c>
      <c r="J236" s="16">
        <f t="shared" si="22"/>
        <v>765.1999999999999</v>
      </c>
      <c r="K236" s="25">
        <f t="shared" si="19"/>
        <v>2331.5920022132004</v>
      </c>
      <c r="L236" s="25">
        <f t="shared" si="20"/>
        <v>2338.3920022132006</v>
      </c>
      <c r="M236" s="25">
        <f t="shared" si="21"/>
        <v>2359.8920022132006</v>
      </c>
      <c r="N236" s="50">
        <f t="shared" si="23"/>
        <v>2349.1420022132006</v>
      </c>
      <c r="O236" s="16">
        <v>13.3</v>
      </c>
      <c r="P236" s="16">
        <v>57.7</v>
      </c>
      <c r="Q236" s="16">
        <v>58.9</v>
      </c>
      <c r="S236" s="51">
        <v>4.816</v>
      </c>
      <c r="T236" s="47">
        <v>525.814</v>
      </c>
      <c r="U236" s="47">
        <f t="shared" si="24"/>
        <v>248.46450000000002</v>
      </c>
      <c r="V236" s="51">
        <v>0.174</v>
      </c>
      <c r="W236" s="52">
        <v>1.084</v>
      </c>
      <c r="X236" s="52">
        <f t="shared" si="25"/>
        <v>1.0831666666666668</v>
      </c>
      <c r="Y236" s="23">
        <v>12.243</v>
      </c>
      <c r="Z236" s="50">
        <v>2349.1420022132006</v>
      </c>
    </row>
    <row r="237" spans="1:26" ht="12.75">
      <c r="A237" s="18">
        <v>37054</v>
      </c>
      <c r="B237" s="45">
        <v>163</v>
      </c>
      <c r="C237" s="19">
        <v>0.564467609</v>
      </c>
      <c r="D237" s="58">
        <v>0.564467609</v>
      </c>
      <c r="E237" s="21">
        <v>2273</v>
      </c>
      <c r="F237" s="22">
        <v>0</v>
      </c>
      <c r="G237" s="66">
        <v>39.08122592</v>
      </c>
      <c r="H237" s="66">
        <v>-76.73721146</v>
      </c>
      <c r="I237" s="49">
        <v>805.7</v>
      </c>
      <c r="J237" s="16">
        <f t="shared" si="22"/>
        <v>762.6</v>
      </c>
      <c r="K237" s="25">
        <f t="shared" si="19"/>
        <v>2359.8552492478543</v>
      </c>
      <c r="L237" s="25">
        <f t="shared" si="20"/>
        <v>2366.6552492478545</v>
      </c>
      <c r="M237" s="25">
        <f t="shared" si="21"/>
        <v>2388.1552492478545</v>
      </c>
      <c r="N237" s="50">
        <f t="shared" si="23"/>
        <v>2377.4052492478545</v>
      </c>
      <c r="O237" s="16">
        <v>12.9</v>
      </c>
      <c r="P237" s="16">
        <v>59.2</v>
      </c>
      <c r="Q237" s="16">
        <v>55.4</v>
      </c>
      <c r="S237" s="51">
        <v>4.104</v>
      </c>
      <c r="T237" s="47">
        <v>157.275</v>
      </c>
      <c r="U237" s="47">
        <f t="shared" si="24"/>
        <v>229.90783333333334</v>
      </c>
      <c r="V237" s="51">
        <v>0.164</v>
      </c>
      <c r="W237" s="52">
        <v>1.085</v>
      </c>
      <c r="X237" s="52">
        <f t="shared" si="25"/>
        <v>1.0836666666666666</v>
      </c>
      <c r="Y237" s="23">
        <v>12.253</v>
      </c>
      <c r="Z237" s="50">
        <v>2377.4052492478545</v>
      </c>
    </row>
    <row r="238" spans="1:26" ht="12.75">
      <c r="A238" s="18">
        <v>37054</v>
      </c>
      <c r="B238" s="45">
        <v>163</v>
      </c>
      <c r="C238" s="19">
        <v>0.564583361</v>
      </c>
      <c r="D238" s="58">
        <v>0.564583361</v>
      </c>
      <c r="E238" s="21">
        <v>2283</v>
      </c>
      <c r="F238" s="22">
        <v>0</v>
      </c>
      <c r="G238" s="66">
        <v>39.07522955</v>
      </c>
      <c r="H238" s="66">
        <v>-76.73705594</v>
      </c>
      <c r="I238" s="49">
        <v>803.7</v>
      </c>
      <c r="J238" s="16">
        <f t="shared" si="22"/>
        <v>760.6</v>
      </c>
      <c r="K238" s="25">
        <f t="shared" si="19"/>
        <v>2381.6618567691426</v>
      </c>
      <c r="L238" s="25">
        <f t="shared" si="20"/>
        <v>2388.4618567691427</v>
      </c>
      <c r="M238" s="25">
        <f t="shared" si="21"/>
        <v>2409.9618567691427</v>
      </c>
      <c r="N238" s="50">
        <f t="shared" si="23"/>
        <v>2399.2118567691427</v>
      </c>
      <c r="O238" s="16">
        <v>12.8</v>
      </c>
      <c r="P238" s="16">
        <v>61.1</v>
      </c>
      <c r="Q238" s="16">
        <v>56.9</v>
      </c>
      <c r="S238" s="51">
        <v>4.511</v>
      </c>
      <c r="T238" s="47">
        <v>366.34</v>
      </c>
      <c r="U238" s="47">
        <f t="shared" si="24"/>
        <v>246.38583333333335</v>
      </c>
      <c r="V238" s="51">
        <v>0.184</v>
      </c>
      <c r="W238" s="52">
        <v>1.085</v>
      </c>
      <c r="X238" s="52">
        <f t="shared" si="25"/>
        <v>1.0839999999999999</v>
      </c>
      <c r="Y238" s="23">
        <v>12.222</v>
      </c>
      <c r="Z238" s="50">
        <v>2399.2118567691427</v>
      </c>
    </row>
    <row r="239" spans="1:26" ht="12.75">
      <c r="A239" s="18">
        <v>37054</v>
      </c>
      <c r="B239" s="45">
        <v>163</v>
      </c>
      <c r="C239" s="19">
        <v>0.564699054</v>
      </c>
      <c r="D239" s="58">
        <v>0.564699054</v>
      </c>
      <c r="E239" s="21">
        <v>2293</v>
      </c>
      <c r="F239" s="22">
        <v>0</v>
      </c>
      <c r="G239" s="66">
        <v>39.06949068</v>
      </c>
      <c r="H239" s="66">
        <v>-76.7331802</v>
      </c>
      <c r="I239" s="49">
        <v>804</v>
      </c>
      <c r="J239" s="16">
        <f t="shared" si="22"/>
        <v>760.9</v>
      </c>
      <c r="K239" s="25">
        <f t="shared" si="19"/>
        <v>2378.3872127416907</v>
      </c>
      <c r="L239" s="25">
        <f t="shared" si="20"/>
        <v>2385.187212741691</v>
      </c>
      <c r="M239" s="25">
        <f t="shared" si="21"/>
        <v>2406.687212741691</v>
      </c>
      <c r="N239" s="50">
        <f t="shared" si="23"/>
        <v>2395.937212741691</v>
      </c>
      <c r="O239" s="16">
        <v>12.9</v>
      </c>
      <c r="P239" s="16">
        <v>63</v>
      </c>
      <c r="Q239" s="16">
        <v>54.9</v>
      </c>
      <c r="S239" s="51">
        <v>4.647</v>
      </c>
      <c r="T239" s="47">
        <v>417.8</v>
      </c>
      <c r="U239" s="47">
        <f t="shared" si="24"/>
        <v>306.61383333333333</v>
      </c>
      <c r="V239" s="51">
        <v>0.164</v>
      </c>
      <c r="W239" s="52">
        <v>1.085</v>
      </c>
      <c r="X239" s="52">
        <f t="shared" si="25"/>
        <v>1.0843333333333334</v>
      </c>
      <c r="Y239" s="23">
        <v>12.239</v>
      </c>
      <c r="Z239" s="50">
        <v>2395.937212741691</v>
      </c>
    </row>
    <row r="240" spans="1:26" ht="12.75">
      <c r="A240" s="18">
        <v>37054</v>
      </c>
      <c r="B240" s="45">
        <v>163</v>
      </c>
      <c r="C240" s="19">
        <v>0.564814806</v>
      </c>
      <c r="D240" s="58">
        <v>0.564814806</v>
      </c>
      <c r="E240" s="21">
        <v>2303</v>
      </c>
      <c r="F240" s="22">
        <v>0</v>
      </c>
      <c r="G240" s="66">
        <v>39.06515553</v>
      </c>
      <c r="H240" s="66">
        <v>-76.72646004</v>
      </c>
      <c r="I240" s="49">
        <v>803.6</v>
      </c>
      <c r="J240" s="16">
        <f t="shared" si="22"/>
        <v>760.5</v>
      </c>
      <c r="K240" s="25">
        <f t="shared" si="19"/>
        <v>2382.753691807465</v>
      </c>
      <c r="L240" s="25">
        <f t="shared" si="20"/>
        <v>2389.5536918074654</v>
      </c>
      <c r="M240" s="25">
        <f t="shared" si="21"/>
        <v>2411.0536918074654</v>
      </c>
      <c r="N240" s="50">
        <f t="shared" si="23"/>
        <v>2400.3036918074654</v>
      </c>
      <c r="O240" s="16">
        <v>13</v>
      </c>
      <c r="P240" s="16">
        <v>62.2</v>
      </c>
      <c r="Q240" s="16">
        <v>57.8</v>
      </c>
      <c r="S240" s="51">
        <v>4.301</v>
      </c>
      <c r="T240" s="47">
        <v>259.157</v>
      </c>
      <c r="U240" s="47">
        <f t="shared" si="24"/>
        <v>323.05716666666666</v>
      </c>
      <c r="V240" s="51">
        <v>0.185</v>
      </c>
      <c r="W240" s="52">
        <v>1.086</v>
      </c>
      <c r="X240" s="52">
        <f t="shared" si="25"/>
        <v>1.0848333333333333</v>
      </c>
      <c r="Y240" s="23">
        <v>12.257</v>
      </c>
      <c r="Z240" s="50">
        <v>2400.3036918074654</v>
      </c>
    </row>
    <row r="241" spans="1:26" ht="12.75">
      <c r="A241" s="18">
        <v>37054</v>
      </c>
      <c r="B241" s="45">
        <v>163</v>
      </c>
      <c r="C241" s="19">
        <v>0.564930558</v>
      </c>
      <c r="D241" s="58">
        <v>0.564930558</v>
      </c>
      <c r="E241" s="21">
        <v>2313</v>
      </c>
      <c r="F241" s="22">
        <v>0</v>
      </c>
      <c r="G241" s="66">
        <v>39.06427192</v>
      </c>
      <c r="H241" s="66">
        <v>-76.71765501</v>
      </c>
      <c r="I241" s="49">
        <v>799.8</v>
      </c>
      <c r="J241" s="16">
        <f t="shared" si="22"/>
        <v>756.6999999999999</v>
      </c>
      <c r="K241" s="25">
        <f t="shared" si="19"/>
        <v>2424.350160560871</v>
      </c>
      <c r="L241" s="25">
        <f t="shared" si="20"/>
        <v>2431.150160560871</v>
      </c>
      <c r="M241" s="25">
        <f t="shared" si="21"/>
        <v>2452.650160560871</v>
      </c>
      <c r="N241" s="50">
        <f t="shared" si="23"/>
        <v>2441.900160560871</v>
      </c>
      <c r="O241" s="16">
        <v>13</v>
      </c>
      <c r="P241" s="16">
        <v>60.4</v>
      </c>
      <c r="Q241" s="16">
        <v>55.8</v>
      </c>
      <c r="R241" s="65">
        <v>1.44E-05</v>
      </c>
      <c r="S241" s="51">
        <v>4.114</v>
      </c>
      <c r="T241" s="47">
        <v>153.118</v>
      </c>
      <c r="U241" s="47">
        <f t="shared" si="24"/>
        <v>313.25066666666663</v>
      </c>
      <c r="V241" s="51">
        <v>0.197</v>
      </c>
      <c r="W241" s="52">
        <v>1.086</v>
      </c>
      <c r="X241" s="52">
        <f t="shared" si="25"/>
        <v>1.0851666666666668</v>
      </c>
      <c r="Y241" s="23">
        <v>12.263</v>
      </c>
      <c r="Z241" s="50">
        <v>2441.900160560871</v>
      </c>
    </row>
    <row r="242" spans="1:26" ht="12.75">
      <c r="A242" s="18">
        <v>37054</v>
      </c>
      <c r="B242" s="45">
        <v>163</v>
      </c>
      <c r="C242" s="19">
        <v>0.56504631</v>
      </c>
      <c r="D242" s="58">
        <v>0.56504631</v>
      </c>
      <c r="E242" s="21">
        <v>2323</v>
      </c>
      <c r="F242" s="22">
        <v>0</v>
      </c>
      <c r="G242" s="66">
        <v>39.06658716</v>
      </c>
      <c r="H242" s="66">
        <v>-76.70952686</v>
      </c>
      <c r="I242" s="49">
        <v>798.5</v>
      </c>
      <c r="J242" s="16">
        <f t="shared" si="22"/>
        <v>755.4</v>
      </c>
      <c r="K242" s="25">
        <f t="shared" si="19"/>
        <v>2438.6285012040817</v>
      </c>
      <c r="L242" s="25">
        <f t="shared" si="20"/>
        <v>2445.428501204082</v>
      </c>
      <c r="M242" s="25">
        <f t="shared" si="21"/>
        <v>2466.928501204082</v>
      </c>
      <c r="N242" s="50">
        <f t="shared" si="23"/>
        <v>2456.178501204082</v>
      </c>
      <c r="O242" s="16">
        <v>12.8</v>
      </c>
      <c r="P242" s="16">
        <v>55.7</v>
      </c>
      <c r="Q242" s="16">
        <v>59.6</v>
      </c>
      <c r="S242" s="51">
        <v>4.224</v>
      </c>
      <c r="T242" s="47">
        <v>204.682</v>
      </c>
      <c r="U242" s="47">
        <f t="shared" si="24"/>
        <v>259.72866666666664</v>
      </c>
      <c r="V242" s="51">
        <v>0.163</v>
      </c>
      <c r="W242" s="52">
        <v>1.087</v>
      </c>
      <c r="X242" s="52">
        <f t="shared" si="25"/>
        <v>1.0856666666666668</v>
      </c>
      <c r="Y242" s="23">
        <v>12.258</v>
      </c>
      <c r="Z242" s="50">
        <v>2456.178501204082</v>
      </c>
    </row>
    <row r="243" spans="1:26" ht="12.75">
      <c r="A243" s="18">
        <v>37054</v>
      </c>
      <c r="B243" s="45">
        <v>163</v>
      </c>
      <c r="C243" s="19">
        <v>0.565162063</v>
      </c>
      <c r="D243" s="58">
        <v>0.565162063</v>
      </c>
      <c r="E243" s="21">
        <v>2333</v>
      </c>
      <c r="F243" s="22">
        <v>0</v>
      </c>
      <c r="G243" s="66">
        <v>39.07087624</v>
      </c>
      <c r="H243" s="66">
        <v>-76.70383936</v>
      </c>
      <c r="I243" s="49">
        <v>797.8</v>
      </c>
      <c r="J243" s="16">
        <f t="shared" si="22"/>
        <v>754.6999999999999</v>
      </c>
      <c r="K243" s="25">
        <f t="shared" si="19"/>
        <v>2446.3270196819826</v>
      </c>
      <c r="L243" s="25">
        <f t="shared" si="20"/>
        <v>2453.127019681983</v>
      </c>
      <c r="M243" s="25">
        <f t="shared" si="21"/>
        <v>2474.627019681983</v>
      </c>
      <c r="N243" s="50">
        <f t="shared" si="23"/>
        <v>2463.877019681983</v>
      </c>
      <c r="O243" s="16">
        <v>12.7</v>
      </c>
      <c r="P243" s="16">
        <v>60.2</v>
      </c>
      <c r="Q243" s="16">
        <v>55.5</v>
      </c>
      <c r="S243" s="51">
        <v>4.274</v>
      </c>
      <c r="T243" s="47">
        <v>256.143</v>
      </c>
      <c r="U243" s="47">
        <f t="shared" si="24"/>
        <v>276.20666666666665</v>
      </c>
      <c r="V243" s="51">
        <v>0.177</v>
      </c>
      <c r="W243" s="52">
        <v>1.087</v>
      </c>
      <c r="X243" s="52">
        <f t="shared" si="25"/>
        <v>1.086</v>
      </c>
      <c r="Y243" s="23">
        <v>12.222</v>
      </c>
      <c r="Z243" s="50">
        <v>2463.877019681983</v>
      </c>
    </row>
    <row r="244" spans="1:26" ht="12.75">
      <c r="A244" s="18">
        <v>37054</v>
      </c>
      <c r="B244" s="45">
        <v>163</v>
      </c>
      <c r="C244" s="19">
        <v>0.565277755</v>
      </c>
      <c r="D244" s="58">
        <v>0.565277755</v>
      </c>
      <c r="E244" s="21">
        <v>2343</v>
      </c>
      <c r="F244" s="22">
        <v>0</v>
      </c>
      <c r="G244" s="66">
        <v>39.07654114</v>
      </c>
      <c r="H244" s="66">
        <v>-76.70183833</v>
      </c>
      <c r="I244" s="49">
        <v>796.3</v>
      </c>
      <c r="J244" s="16">
        <f t="shared" si="22"/>
        <v>753.1999999999999</v>
      </c>
      <c r="K244" s="25">
        <f t="shared" si="19"/>
        <v>2462.847917840464</v>
      </c>
      <c r="L244" s="25">
        <f t="shared" si="20"/>
        <v>2469.6479178404643</v>
      </c>
      <c r="M244" s="25">
        <f t="shared" si="21"/>
        <v>2491.1479178404643</v>
      </c>
      <c r="N244" s="50">
        <f t="shared" si="23"/>
        <v>2480.3979178404643</v>
      </c>
      <c r="O244" s="16">
        <v>12.8</v>
      </c>
      <c r="P244" s="16">
        <v>56.9</v>
      </c>
      <c r="Q244" s="16">
        <v>59.3</v>
      </c>
      <c r="S244" s="51">
        <v>4.881</v>
      </c>
      <c r="T244" s="47">
        <v>570</v>
      </c>
      <c r="U244" s="47">
        <f t="shared" si="24"/>
        <v>310.15000000000003</v>
      </c>
      <c r="V244" s="51">
        <v>0.154</v>
      </c>
      <c r="W244" s="52">
        <v>1.088</v>
      </c>
      <c r="X244" s="52">
        <f t="shared" si="25"/>
        <v>1.0865</v>
      </c>
      <c r="Y244" s="23">
        <v>12.246</v>
      </c>
      <c r="Z244" s="50">
        <v>2480.3979178404643</v>
      </c>
    </row>
    <row r="245" spans="1:26" ht="12.75">
      <c r="A245" s="18">
        <v>37054</v>
      </c>
      <c r="B245" s="45">
        <v>163</v>
      </c>
      <c r="C245" s="19">
        <v>0.565393507</v>
      </c>
      <c r="D245" s="58">
        <v>0.565393507</v>
      </c>
      <c r="E245" s="21">
        <v>2353</v>
      </c>
      <c r="F245" s="22">
        <v>0</v>
      </c>
      <c r="G245" s="66">
        <v>39.08181891</v>
      </c>
      <c r="H245" s="66">
        <v>-76.70314208</v>
      </c>
      <c r="I245" s="49">
        <v>791.7</v>
      </c>
      <c r="J245" s="16">
        <f t="shared" si="22"/>
        <v>748.6</v>
      </c>
      <c r="K245" s="25">
        <f t="shared" si="19"/>
        <v>2513.717934845673</v>
      </c>
      <c r="L245" s="25">
        <f t="shared" si="20"/>
        <v>2520.517934845673</v>
      </c>
      <c r="M245" s="25">
        <f t="shared" si="21"/>
        <v>2542.017934845673</v>
      </c>
      <c r="N245" s="50">
        <f t="shared" si="23"/>
        <v>2531.267934845673</v>
      </c>
      <c r="O245" s="16">
        <v>12.4</v>
      </c>
      <c r="P245" s="16">
        <v>53.3</v>
      </c>
      <c r="Q245" s="16">
        <v>56.4</v>
      </c>
      <c r="S245" s="51">
        <v>3.708</v>
      </c>
      <c r="T245" s="47">
        <v>-61.04</v>
      </c>
      <c r="U245" s="47">
        <f t="shared" si="24"/>
        <v>230.34333333333333</v>
      </c>
      <c r="V245" s="51">
        <v>0.194</v>
      </c>
      <c r="W245" s="52">
        <v>1.088</v>
      </c>
      <c r="X245" s="52">
        <f t="shared" si="25"/>
        <v>1.087</v>
      </c>
      <c r="Y245" s="23">
        <v>12.238</v>
      </c>
      <c r="Z245" s="50">
        <v>2531.267934845673</v>
      </c>
    </row>
    <row r="246" spans="1:26" ht="12.75">
      <c r="A246" s="18">
        <v>37054</v>
      </c>
      <c r="B246" s="45">
        <v>163</v>
      </c>
      <c r="C246" s="19">
        <v>0.56550926</v>
      </c>
      <c r="D246" s="58">
        <v>0.56550926</v>
      </c>
      <c r="E246" s="21">
        <v>2363</v>
      </c>
      <c r="F246" s="22">
        <v>0</v>
      </c>
      <c r="G246" s="66">
        <v>39.0848658</v>
      </c>
      <c r="H246" s="66">
        <v>-76.70796278</v>
      </c>
      <c r="I246" s="49">
        <v>789.1</v>
      </c>
      <c r="J246" s="16">
        <f t="shared" si="22"/>
        <v>746</v>
      </c>
      <c r="K246" s="25">
        <f t="shared" si="19"/>
        <v>2542.6090031529434</v>
      </c>
      <c r="L246" s="25">
        <f t="shared" si="20"/>
        <v>2549.4090031529436</v>
      </c>
      <c r="M246" s="25">
        <f t="shared" si="21"/>
        <v>2570.9090031529436</v>
      </c>
      <c r="N246" s="50">
        <f t="shared" si="23"/>
        <v>2560.1590031529436</v>
      </c>
      <c r="O246" s="16">
        <v>12.2</v>
      </c>
      <c r="P246" s="16">
        <v>49</v>
      </c>
      <c r="Q246" s="16">
        <v>57.9</v>
      </c>
      <c r="S246" s="51">
        <v>4.361</v>
      </c>
      <c r="T246" s="47">
        <v>305.525</v>
      </c>
      <c r="U246" s="47">
        <f t="shared" si="24"/>
        <v>238.0713333333333</v>
      </c>
      <c r="V246" s="51">
        <v>0.169</v>
      </c>
      <c r="W246" s="52">
        <v>1.088</v>
      </c>
      <c r="X246" s="52">
        <f t="shared" si="25"/>
        <v>1.0873333333333333</v>
      </c>
      <c r="Y246" s="23">
        <v>12.25</v>
      </c>
      <c r="Z246" s="50">
        <v>2560.1590031529436</v>
      </c>
    </row>
    <row r="247" spans="1:26" ht="12.75">
      <c r="A247" s="18">
        <v>37054</v>
      </c>
      <c r="B247" s="45">
        <v>163</v>
      </c>
      <c r="C247" s="19">
        <v>0.565625012</v>
      </c>
      <c r="D247" s="58">
        <v>0.565625012</v>
      </c>
      <c r="E247" s="21">
        <v>2373</v>
      </c>
      <c r="F247" s="22">
        <v>0</v>
      </c>
      <c r="G247" s="66">
        <v>39.08653729</v>
      </c>
      <c r="H247" s="66">
        <v>-76.71329494</v>
      </c>
      <c r="I247" s="49">
        <v>787.9</v>
      </c>
      <c r="J247" s="16">
        <f t="shared" si="22"/>
        <v>744.8</v>
      </c>
      <c r="K247" s="25">
        <f t="shared" si="19"/>
        <v>2555.9773205644433</v>
      </c>
      <c r="L247" s="25">
        <f t="shared" si="20"/>
        <v>2562.7773205644435</v>
      </c>
      <c r="M247" s="25">
        <f t="shared" si="21"/>
        <v>2584.2773205644435</v>
      </c>
      <c r="N247" s="50">
        <f t="shared" si="23"/>
        <v>2573.5273205644435</v>
      </c>
      <c r="O247" s="16">
        <v>12.1</v>
      </c>
      <c r="P247" s="16">
        <v>47.7</v>
      </c>
      <c r="Q247" s="16">
        <v>55.6</v>
      </c>
      <c r="R247" s="65">
        <v>-2.16E-05</v>
      </c>
      <c r="S247" s="51">
        <v>4.433</v>
      </c>
      <c r="T247" s="47">
        <v>304.382</v>
      </c>
      <c r="U247" s="47">
        <f t="shared" si="24"/>
        <v>263.282</v>
      </c>
      <c r="V247" s="51">
        <v>0.163</v>
      </c>
      <c r="W247" s="52">
        <v>1.089</v>
      </c>
      <c r="X247" s="52">
        <f t="shared" si="25"/>
        <v>1.0878333333333332</v>
      </c>
      <c r="Y247" s="23">
        <v>12.229</v>
      </c>
      <c r="Z247" s="50">
        <v>2573.5273205644435</v>
      </c>
    </row>
    <row r="248" spans="1:26" ht="12.75">
      <c r="A248" s="18">
        <v>37054</v>
      </c>
      <c r="B248" s="45">
        <v>163</v>
      </c>
      <c r="C248" s="19">
        <v>0.565740764</v>
      </c>
      <c r="D248" s="58">
        <v>0.565740764</v>
      </c>
      <c r="E248" s="21">
        <v>2383</v>
      </c>
      <c r="F248" s="22">
        <v>0</v>
      </c>
      <c r="G248" s="66">
        <v>39.08667739</v>
      </c>
      <c r="H248" s="66">
        <v>-76.71898246</v>
      </c>
      <c r="I248" s="49">
        <v>786.1</v>
      </c>
      <c r="J248" s="16">
        <f t="shared" si="22"/>
        <v>743</v>
      </c>
      <c r="K248" s="25">
        <f t="shared" si="19"/>
        <v>2576.070235959478</v>
      </c>
      <c r="L248" s="25">
        <f t="shared" si="20"/>
        <v>2582.870235959478</v>
      </c>
      <c r="M248" s="25">
        <f t="shared" si="21"/>
        <v>2604.370235959478</v>
      </c>
      <c r="N248" s="50">
        <f t="shared" si="23"/>
        <v>2593.620235959478</v>
      </c>
      <c r="O248" s="16">
        <v>11.9</v>
      </c>
      <c r="P248" s="16">
        <v>51.6</v>
      </c>
      <c r="Q248" s="16">
        <v>58.9</v>
      </c>
      <c r="S248" s="51">
        <v>4.393</v>
      </c>
      <c r="T248" s="47">
        <v>303.343</v>
      </c>
      <c r="U248" s="47">
        <f t="shared" si="24"/>
        <v>279.72550000000007</v>
      </c>
      <c r="V248" s="51">
        <v>0.163</v>
      </c>
      <c r="W248" s="52">
        <v>1.089</v>
      </c>
      <c r="X248" s="52">
        <f t="shared" si="25"/>
        <v>1.0881666666666667</v>
      </c>
      <c r="Y248" s="23">
        <v>12.243</v>
      </c>
      <c r="Z248" s="50">
        <v>2593.620235959478</v>
      </c>
    </row>
    <row r="249" spans="1:26" ht="12.75">
      <c r="A249" s="18">
        <v>37054</v>
      </c>
      <c r="B249" s="45">
        <v>163</v>
      </c>
      <c r="C249" s="19">
        <v>0.565856457</v>
      </c>
      <c r="D249" s="58">
        <v>0.565856457</v>
      </c>
      <c r="E249" s="21">
        <v>2393</v>
      </c>
      <c r="F249" s="22">
        <v>0</v>
      </c>
      <c r="G249" s="66">
        <v>39.08502199</v>
      </c>
      <c r="H249" s="66">
        <v>-76.72455222</v>
      </c>
      <c r="I249" s="49">
        <v>780.9</v>
      </c>
      <c r="J249" s="16">
        <f t="shared" si="22"/>
        <v>737.8</v>
      </c>
      <c r="K249" s="25">
        <f t="shared" si="19"/>
        <v>2634.3910417786606</v>
      </c>
      <c r="L249" s="25">
        <f t="shared" si="20"/>
        <v>2641.1910417786607</v>
      </c>
      <c r="M249" s="25">
        <f t="shared" si="21"/>
        <v>2662.6910417786607</v>
      </c>
      <c r="N249" s="50">
        <f t="shared" si="23"/>
        <v>2651.9410417786607</v>
      </c>
      <c r="O249" s="16">
        <v>11.4</v>
      </c>
      <c r="P249" s="16">
        <v>49.5</v>
      </c>
      <c r="Q249" s="16">
        <v>54.8</v>
      </c>
      <c r="S249" s="51">
        <v>3.897</v>
      </c>
      <c r="T249" s="47">
        <v>39.907</v>
      </c>
      <c r="U249" s="47">
        <f t="shared" si="24"/>
        <v>243.68616666666665</v>
      </c>
      <c r="V249" s="51">
        <v>0.152</v>
      </c>
      <c r="W249" s="52">
        <v>1.09</v>
      </c>
      <c r="X249" s="52">
        <f t="shared" si="25"/>
        <v>1.0886666666666667</v>
      </c>
      <c r="Y249" s="23">
        <v>12.211</v>
      </c>
      <c r="Z249" s="50">
        <v>2651.9410417786607</v>
      </c>
    </row>
    <row r="250" spans="1:26" ht="12.75">
      <c r="A250" s="18">
        <v>37054</v>
      </c>
      <c r="B250" s="45">
        <v>163</v>
      </c>
      <c r="C250" s="19">
        <v>0.565972209</v>
      </c>
      <c r="D250" s="58">
        <v>0.565972209</v>
      </c>
      <c r="E250" s="21">
        <v>2403</v>
      </c>
      <c r="F250" s="22">
        <v>0</v>
      </c>
      <c r="G250" s="66">
        <v>39.0815678</v>
      </c>
      <c r="H250" s="66">
        <v>-76.72907594</v>
      </c>
      <c r="I250" s="49">
        <v>780.4</v>
      </c>
      <c r="J250" s="16">
        <f t="shared" si="22"/>
        <v>737.3</v>
      </c>
      <c r="K250" s="25">
        <f t="shared" si="19"/>
        <v>2640.02045787928</v>
      </c>
      <c r="L250" s="25">
        <f t="shared" si="20"/>
        <v>2646.82045787928</v>
      </c>
      <c r="M250" s="25">
        <f t="shared" si="21"/>
        <v>2668.32045787928</v>
      </c>
      <c r="N250" s="50">
        <f t="shared" si="23"/>
        <v>2657.57045787928</v>
      </c>
      <c r="O250" s="16">
        <v>11.3</v>
      </c>
      <c r="P250" s="16">
        <v>48.6</v>
      </c>
      <c r="Q250" s="16">
        <v>57.4</v>
      </c>
      <c r="S250" s="51">
        <v>4.766</v>
      </c>
      <c r="T250" s="47">
        <v>511.368</v>
      </c>
      <c r="U250" s="47">
        <f t="shared" si="24"/>
        <v>233.9141666666667</v>
      </c>
      <c r="V250" s="51">
        <v>0.154</v>
      </c>
      <c r="W250" s="52">
        <v>1.09</v>
      </c>
      <c r="X250" s="52">
        <f t="shared" si="25"/>
        <v>1.089</v>
      </c>
      <c r="Y250" s="23">
        <v>12.233</v>
      </c>
      <c r="Z250" s="50">
        <v>2657.57045787928</v>
      </c>
    </row>
    <row r="251" spans="1:26" ht="12.75">
      <c r="A251" s="18">
        <v>37054</v>
      </c>
      <c r="B251" s="45">
        <v>163</v>
      </c>
      <c r="C251" s="19">
        <v>0.566087961</v>
      </c>
      <c r="D251" s="58">
        <v>0.566087961</v>
      </c>
      <c r="E251" s="21">
        <v>2413</v>
      </c>
      <c r="F251" s="22">
        <v>0</v>
      </c>
      <c r="G251" s="66">
        <v>39.07687954</v>
      </c>
      <c r="H251" s="66">
        <v>-76.73171568</v>
      </c>
      <c r="I251" s="49">
        <v>778.8</v>
      </c>
      <c r="J251" s="16">
        <f t="shared" si="22"/>
        <v>735.6999999999999</v>
      </c>
      <c r="K251" s="25">
        <f t="shared" si="19"/>
        <v>2658.0602778664966</v>
      </c>
      <c r="L251" s="25">
        <f t="shared" si="20"/>
        <v>2664.8602778664967</v>
      </c>
      <c r="M251" s="25">
        <f t="shared" si="21"/>
        <v>2686.3602778664967</v>
      </c>
      <c r="N251" s="50">
        <f t="shared" si="23"/>
        <v>2675.6102778664967</v>
      </c>
      <c r="O251" s="16">
        <v>11.3</v>
      </c>
      <c r="P251" s="16">
        <v>49.7</v>
      </c>
      <c r="Q251" s="16">
        <v>54</v>
      </c>
      <c r="S251" s="51">
        <v>3.828</v>
      </c>
      <c r="T251" s="47">
        <v>-14.776</v>
      </c>
      <c r="U251" s="47">
        <f t="shared" si="24"/>
        <v>241.62483333333333</v>
      </c>
      <c r="V251" s="51">
        <v>0.173</v>
      </c>
      <c r="W251" s="52">
        <v>1.091</v>
      </c>
      <c r="X251" s="52">
        <f t="shared" si="25"/>
        <v>1.0895</v>
      </c>
      <c r="Y251" s="23">
        <v>12.229</v>
      </c>
      <c r="Z251" s="50">
        <v>2675.6102778664967</v>
      </c>
    </row>
    <row r="252" spans="1:26" ht="12.75">
      <c r="A252" s="18">
        <v>37054</v>
      </c>
      <c r="B252" s="45">
        <v>163</v>
      </c>
      <c r="C252" s="19">
        <v>0.566203713</v>
      </c>
      <c r="D252" s="58">
        <v>0.566203713</v>
      </c>
      <c r="E252" s="21">
        <v>2423</v>
      </c>
      <c r="F252" s="22">
        <v>0</v>
      </c>
      <c r="G252" s="66">
        <v>39.07116309</v>
      </c>
      <c r="H252" s="66">
        <v>-76.732255</v>
      </c>
      <c r="I252" s="49">
        <v>776.6</v>
      </c>
      <c r="J252" s="16">
        <f t="shared" si="22"/>
        <v>733.5</v>
      </c>
      <c r="K252" s="25">
        <f t="shared" si="19"/>
        <v>2682.9291951993678</v>
      </c>
      <c r="L252" s="25">
        <f t="shared" si="20"/>
        <v>2689.729195199368</v>
      </c>
      <c r="M252" s="25">
        <f t="shared" si="21"/>
        <v>2711.229195199368</v>
      </c>
      <c r="N252" s="50">
        <f t="shared" si="23"/>
        <v>2700.479195199368</v>
      </c>
      <c r="O252" s="16">
        <v>11.4</v>
      </c>
      <c r="P252" s="16">
        <v>44.1</v>
      </c>
      <c r="Q252" s="16">
        <v>56</v>
      </c>
      <c r="S252" s="51">
        <v>4.96</v>
      </c>
      <c r="T252" s="47">
        <v>614.185</v>
      </c>
      <c r="U252" s="47">
        <f t="shared" si="24"/>
        <v>293.0681666666666</v>
      </c>
      <c r="V252" s="51">
        <v>0.163</v>
      </c>
      <c r="W252" s="52">
        <v>1.091</v>
      </c>
      <c r="X252" s="52">
        <f t="shared" si="25"/>
        <v>1.09</v>
      </c>
      <c r="Y252" s="23">
        <v>12.233</v>
      </c>
      <c r="Z252" s="50">
        <v>2700.479195199368</v>
      </c>
    </row>
    <row r="253" spans="1:26" ht="12.75">
      <c r="A253" s="18">
        <v>37054</v>
      </c>
      <c r="B253" s="45">
        <v>163</v>
      </c>
      <c r="C253" s="19">
        <v>0.566319466</v>
      </c>
      <c r="D253" s="58">
        <v>0.566319466</v>
      </c>
      <c r="E253" s="21">
        <v>2433</v>
      </c>
      <c r="F253" s="22">
        <v>0</v>
      </c>
      <c r="G253" s="66">
        <v>39.06523132</v>
      </c>
      <c r="H253" s="66">
        <v>-76.73013691</v>
      </c>
      <c r="I253" s="49">
        <v>774.6</v>
      </c>
      <c r="J253" s="16">
        <f t="shared" si="22"/>
        <v>731.5</v>
      </c>
      <c r="K253" s="25">
        <f t="shared" si="19"/>
        <v>2705.6021140547978</v>
      </c>
      <c r="L253" s="25">
        <f t="shared" si="20"/>
        <v>2712.402114054798</v>
      </c>
      <c r="M253" s="25">
        <f t="shared" si="21"/>
        <v>2733.902114054798</v>
      </c>
      <c r="N253" s="50">
        <f t="shared" si="23"/>
        <v>2723.152114054798</v>
      </c>
      <c r="O253" s="16">
        <v>11.3</v>
      </c>
      <c r="P253" s="16">
        <v>43.8</v>
      </c>
      <c r="Q253" s="16">
        <v>55.4</v>
      </c>
      <c r="R253" s="65">
        <v>-9.64E-06</v>
      </c>
      <c r="S253" s="51">
        <v>4.301</v>
      </c>
      <c r="T253" s="47">
        <v>245.75</v>
      </c>
      <c r="U253" s="47">
        <f t="shared" si="24"/>
        <v>283.2961666666667</v>
      </c>
      <c r="V253" s="51">
        <v>0.133</v>
      </c>
      <c r="W253" s="52">
        <v>-0.019</v>
      </c>
      <c r="X253" s="52">
        <f t="shared" si="25"/>
        <v>0.9053333333333334</v>
      </c>
      <c r="Y253" s="23">
        <v>12.231</v>
      </c>
      <c r="Z253" s="50">
        <v>2723.152114054798</v>
      </c>
    </row>
    <row r="254" spans="1:26" ht="12.75">
      <c r="A254" s="18">
        <v>37054</v>
      </c>
      <c r="B254" s="45">
        <v>163</v>
      </c>
      <c r="C254" s="19">
        <v>0.566435158</v>
      </c>
      <c r="D254" s="58">
        <v>0.566435158</v>
      </c>
      <c r="E254" s="21">
        <v>2443</v>
      </c>
      <c r="F254" s="22">
        <v>0</v>
      </c>
      <c r="G254" s="66">
        <v>39.06000594</v>
      </c>
      <c r="H254" s="66">
        <v>-76.72509594</v>
      </c>
      <c r="I254" s="49">
        <v>772.9</v>
      </c>
      <c r="J254" s="16">
        <f t="shared" si="22"/>
        <v>729.8</v>
      </c>
      <c r="K254" s="25">
        <f t="shared" si="19"/>
        <v>2724.922888298037</v>
      </c>
      <c r="L254" s="25">
        <f t="shared" si="20"/>
        <v>2731.722888298037</v>
      </c>
      <c r="M254" s="25">
        <f t="shared" si="21"/>
        <v>2753.222888298037</v>
      </c>
      <c r="N254" s="50">
        <f t="shared" si="23"/>
        <v>2742.472888298037</v>
      </c>
      <c r="O254" s="16">
        <v>11.1</v>
      </c>
      <c r="P254" s="16">
        <v>46.6</v>
      </c>
      <c r="Q254" s="16">
        <v>58.8</v>
      </c>
      <c r="S254" s="51">
        <v>4.381</v>
      </c>
      <c r="T254" s="47">
        <v>297.211</v>
      </c>
      <c r="U254" s="47">
        <f t="shared" si="24"/>
        <v>282.27416666666664</v>
      </c>
      <c r="V254" s="51">
        <v>0.163</v>
      </c>
      <c r="W254" s="52">
        <v>1.092</v>
      </c>
      <c r="X254" s="52">
        <f t="shared" si="25"/>
        <v>0.9058333333333334</v>
      </c>
      <c r="Y254" s="23">
        <v>12.243</v>
      </c>
      <c r="Z254" s="50">
        <v>2742.472888298037</v>
      </c>
    </row>
    <row r="255" spans="1:26" ht="12.75">
      <c r="A255" s="18">
        <v>37054</v>
      </c>
      <c r="B255" s="45">
        <v>163</v>
      </c>
      <c r="C255" s="19">
        <v>0.56655091</v>
      </c>
      <c r="D255" s="58">
        <v>0.56655091</v>
      </c>
      <c r="E255" s="21">
        <v>2453</v>
      </c>
      <c r="F255" s="22">
        <v>0</v>
      </c>
      <c r="G255" s="66">
        <v>39.05692656</v>
      </c>
      <c r="H255" s="66">
        <v>-76.71740857</v>
      </c>
      <c r="I255" s="49">
        <v>772</v>
      </c>
      <c r="J255" s="16">
        <f t="shared" si="22"/>
        <v>728.9</v>
      </c>
      <c r="K255" s="25">
        <f t="shared" si="19"/>
        <v>2735.1697617924215</v>
      </c>
      <c r="L255" s="25">
        <f t="shared" si="20"/>
        <v>2741.9697617924217</v>
      </c>
      <c r="M255" s="25">
        <f t="shared" si="21"/>
        <v>2763.4697617924217</v>
      </c>
      <c r="N255" s="50">
        <f t="shared" si="23"/>
        <v>2752.7197617924217</v>
      </c>
      <c r="O255" s="16">
        <v>11.2</v>
      </c>
      <c r="P255" s="16">
        <v>47.1</v>
      </c>
      <c r="Q255" s="16">
        <v>57.4</v>
      </c>
      <c r="S255" s="51">
        <v>4.124</v>
      </c>
      <c r="T255" s="47">
        <v>138.567</v>
      </c>
      <c r="U255" s="47">
        <f t="shared" si="24"/>
        <v>298.71750000000003</v>
      </c>
      <c r="V255" s="51">
        <v>0.144</v>
      </c>
      <c r="W255" s="52">
        <v>-0.018</v>
      </c>
      <c r="X255" s="52">
        <f t="shared" si="25"/>
        <v>0.7211666666666668</v>
      </c>
      <c r="Y255" s="23">
        <v>12.238</v>
      </c>
      <c r="Z255" s="50">
        <v>2752.7197617924217</v>
      </c>
    </row>
    <row r="256" spans="1:26" ht="12.75">
      <c r="A256" s="18">
        <v>37054</v>
      </c>
      <c r="B256" s="45">
        <v>163</v>
      </c>
      <c r="C256" s="19">
        <v>0.566666663</v>
      </c>
      <c r="D256" s="58">
        <v>0.566666663</v>
      </c>
      <c r="E256" s="21">
        <v>2463</v>
      </c>
      <c r="F256" s="22">
        <v>0</v>
      </c>
      <c r="G256" s="66">
        <v>39.05707026</v>
      </c>
      <c r="H256" s="66">
        <v>-76.70891207</v>
      </c>
      <c r="I256" s="49">
        <v>768.8</v>
      </c>
      <c r="J256" s="16">
        <f t="shared" si="22"/>
        <v>725.6999999999999</v>
      </c>
      <c r="K256" s="25">
        <f t="shared" si="19"/>
        <v>2771.705836669148</v>
      </c>
      <c r="L256" s="25">
        <f t="shared" si="20"/>
        <v>2778.5058366691483</v>
      </c>
      <c r="M256" s="25">
        <f t="shared" si="21"/>
        <v>2800.0058366691483</v>
      </c>
      <c r="N256" s="50">
        <f t="shared" si="23"/>
        <v>2789.2558366691483</v>
      </c>
      <c r="O256" s="16">
        <v>10.8</v>
      </c>
      <c r="P256" s="16">
        <v>47.7</v>
      </c>
      <c r="Q256" s="16">
        <v>60.4</v>
      </c>
      <c r="S256" s="51">
        <v>4.568</v>
      </c>
      <c r="T256" s="47">
        <v>400.028</v>
      </c>
      <c r="U256" s="47">
        <f t="shared" si="24"/>
        <v>280.1608333333333</v>
      </c>
      <c r="V256" s="51">
        <v>0.134</v>
      </c>
      <c r="W256" s="52">
        <v>-0.017</v>
      </c>
      <c r="X256" s="52">
        <f t="shared" si="25"/>
        <v>0.5366666666666667</v>
      </c>
      <c r="Y256" s="23">
        <v>12.259</v>
      </c>
      <c r="Z256" s="50">
        <v>2789.2558366691483</v>
      </c>
    </row>
    <row r="257" spans="1:26" ht="12.75">
      <c r="A257" s="18">
        <v>37054</v>
      </c>
      <c r="B257" s="45">
        <v>163</v>
      </c>
      <c r="C257" s="19">
        <v>0.566782415</v>
      </c>
      <c r="D257" s="58">
        <v>0.566782415</v>
      </c>
      <c r="E257" s="21">
        <v>2473</v>
      </c>
      <c r="F257" s="22">
        <v>0</v>
      </c>
      <c r="G257" s="66">
        <v>39.05970621</v>
      </c>
      <c r="H257" s="66">
        <v>-76.70143687</v>
      </c>
      <c r="I257" s="49">
        <v>767.6</v>
      </c>
      <c r="J257" s="16">
        <f t="shared" si="22"/>
        <v>724.5</v>
      </c>
      <c r="K257" s="25">
        <f t="shared" si="19"/>
        <v>2785.4484155144373</v>
      </c>
      <c r="L257" s="25">
        <f t="shared" si="20"/>
        <v>2792.2484155144375</v>
      </c>
      <c r="M257" s="25">
        <f t="shared" si="21"/>
        <v>2813.7484155144375</v>
      </c>
      <c r="N257" s="50">
        <f t="shared" si="23"/>
        <v>2802.9984155144375</v>
      </c>
      <c r="O257" s="16">
        <v>10.5</v>
      </c>
      <c r="P257" s="16">
        <v>47.3</v>
      </c>
      <c r="Q257" s="16">
        <v>56.9</v>
      </c>
      <c r="S257" s="51">
        <v>4.787</v>
      </c>
      <c r="T257" s="47">
        <v>504.093</v>
      </c>
      <c r="U257" s="47">
        <f t="shared" si="24"/>
        <v>366.63899999999995</v>
      </c>
      <c r="V257" s="51">
        <v>0.153</v>
      </c>
      <c r="W257" s="52">
        <v>1.093</v>
      </c>
      <c r="X257" s="52">
        <f t="shared" si="25"/>
        <v>0.537</v>
      </c>
      <c r="Y257" s="23">
        <v>12.248</v>
      </c>
      <c r="Z257" s="50">
        <v>2802.9984155144375</v>
      </c>
    </row>
    <row r="258" spans="1:26" ht="12.75">
      <c r="A258" s="18">
        <v>37054</v>
      </c>
      <c r="B258" s="45">
        <v>163</v>
      </c>
      <c r="C258" s="19">
        <v>0.566898167</v>
      </c>
      <c r="D258" s="58">
        <v>0.566898167</v>
      </c>
      <c r="E258" s="21">
        <v>2483</v>
      </c>
      <c r="F258" s="22">
        <v>0</v>
      </c>
      <c r="G258" s="66">
        <v>39.06441732</v>
      </c>
      <c r="H258" s="66">
        <v>-76.69657039</v>
      </c>
      <c r="I258" s="49">
        <v>766.2</v>
      </c>
      <c r="J258" s="16">
        <f t="shared" si="22"/>
        <v>723.1</v>
      </c>
      <c r="K258" s="25">
        <f t="shared" si="19"/>
        <v>2801.510222015296</v>
      </c>
      <c r="L258" s="25">
        <f t="shared" si="20"/>
        <v>2808.3102220152964</v>
      </c>
      <c r="M258" s="25">
        <f t="shared" si="21"/>
        <v>2829.8102220152964</v>
      </c>
      <c r="N258" s="50">
        <f t="shared" si="23"/>
        <v>2819.0602220152964</v>
      </c>
      <c r="O258" s="16">
        <v>10.5</v>
      </c>
      <c r="P258" s="16">
        <v>44.7</v>
      </c>
      <c r="Q258" s="16">
        <v>58.4</v>
      </c>
      <c r="S258" s="51">
        <v>4.353</v>
      </c>
      <c r="T258" s="47">
        <v>293.053</v>
      </c>
      <c r="U258" s="47">
        <f t="shared" si="24"/>
        <v>313.117</v>
      </c>
      <c r="V258" s="51">
        <v>0.154</v>
      </c>
      <c r="W258" s="52">
        <v>1.093</v>
      </c>
      <c r="X258" s="52">
        <f t="shared" si="25"/>
        <v>0.5373333333333333</v>
      </c>
      <c r="Y258" s="23">
        <v>12.263</v>
      </c>
      <c r="Z258" s="50">
        <v>2819.0602220152964</v>
      </c>
    </row>
    <row r="259" spans="1:26" ht="12.75">
      <c r="A259" s="18">
        <v>37054</v>
      </c>
      <c r="B259" s="45">
        <v>163</v>
      </c>
      <c r="C259" s="19">
        <v>0.56701386</v>
      </c>
      <c r="D259" s="58">
        <v>0.56701386</v>
      </c>
      <c r="E259" s="21">
        <v>2493</v>
      </c>
      <c r="F259" s="22">
        <v>0</v>
      </c>
      <c r="G259" s="66">
        <v>39.06999534</v>
      </c>
      <c r="H259" s="66">
        <v>-76.69467518</v>
      </c>
      <c r="I259" s="49">
        <v>762.1</v>
      </c>
      <c r="J259" s="16">
        <f t="shared" si="22"/>
        <v>719</v>
      </c>
      <c r="K259" s="25">
        <f t="shared" si="19"/>
        <v>2848.727880095019</v>
      </c>
      <c r="L259" s="25">
        <f t="shared" si="20"/>
        <v>2855.527880095019</v>
      </c>
      <c r="M259" s="25">
        <f t="shared" si="21"/>
        <v>2877.027880095019</v>
      </c>
      <c r="N259" s="50">
        <f t="shared" si="23"/>
        <v>2866.277880095019</v>
      </c>
      <c r="O259" s="16">
        <v>9.9</v>
      </c>
      <c r="P259" s="16">
        <v>43.5</v>
      </c>
      <c r="Q259" s="16">
        <v>54.8</v>
      </c>
      <c r="R259" s="65">
        <v>-6.92E-06</v>
      </c>
      <c r="S259" s="51">
        <v>4.232</v>
      </c>
      <c r="T259" s="47">
        <v>186.91</v>
      </c>
      <c r="U259" s="47">
        <f t="shared" si="24"/>
        <v>303.3103333333334</v>
      </c>
      <c r="V259" s="51">
        <v>0.163</v>
      </c>
      <c r="W259" s="52">
        <v>1.094</v>
      </c>
      <c r="X259" s="52">
        <f t="shared" si="25"/>
        <v>0.7228333333333334</v>
      </c>
      <c r="Y259" s="23">
        <v>12.218</v>
      </c>
      <c r="Z259" s="50">
        <v>2866.277880095019</v>
      </c>
    </row>
    <row r="260" spans="1:26" ht="12.75">
      <c r="A260" s="18">
        <v>37054</v>
      </c>
      <c r="B260" s="45">
        <v>163</v>
      </c>
      <c r="C260" s="19">
        <v>0.567129612</v>
      </c>
      <c r="D260" s="58">
        <v>0.567129612</v>
      </c>
      <c r="E260" s="21">
        <v>2503</v>
      </c>
      <c r="F260" s="22">
        <v>0</v>
      </c>
      <c r="G260" s="66">
        <v>39.07528539</v>
      </c>
      <c r="H260" s="66">
        <v>-76.69535516</v>
      </c>
      <c r="I260" s="49">
        <v>759.1</v>
      </c>
      <c r="J260" s="16">
        <f t="shared" si="22"/>
        <v>716</v>
      </c>
      <c r="K260" s="25">
        <f t="shared" si="19"/>
        <v>2883.448284846445</v>
      </c>
      <c r="L260" s="25">
        <f t="shared" si="20"/>
        <v>2890.248284846445</v>
      </c>
      <c r="M260" s="25">
        <f t="shared" si="21"/>
        <v>2911.748284846445</v>
      </c>
      <c r="N260" s="50">
        <f t="shared" si="23"/>
        <v>2900.998284846445</v>
      </c>
      <c r="O260" s="16">
        <v>9.5</v>
      </c>
      <c r="P260" s="16">
        <v>43.5</v>
      </c>
      <c r="Q260" s="16">
        <v>58.4</v>
      </c>
      <c r="S260" s="51">
        <v>3.955</v>
      </c>
      <c r="T260" s="47">
        <v>80.871</v>
      </c>
      <c r="U260" s="47">
        <f t="shared" si="24"/>
        <v>267.2536666666667</v>
      </c>
      <c r="V260" s="51">
        <v>0.143</v>
      </c>
      <c r="W260" s="52">
        <v>-0.016</v>
      </c>
      <c r="X260" s="52">
        <f t="shared" si="25"/>
        <v>0.5381666666666667</v>
      </c>
      <c r="Y260" s="23">
        <v>12.261</v>
      </c>
      <c r="Z260" s="50">
        <v>2900.998284846445</v>
      </c>
    </row>
    <row r="261" spans="1:26" ht="12.75">
      <c r="A261" s="18">
        <v>37054</v>
      </c>
      <c r="B261" s="45">
        <v>163</v>
      </c>
      <c r="C261" s="19">
        <v>0.567245364</v>
      </c>
      <c r="D261" s="58">
        <v>0.567245364</v>
      </c>
      <c r="E261" s="21">
        <v>2513</v>
      </c>
      <c r="F261" s="22">
        <v>0</v>
      </c>
      <c r="G261" s="66">
        <v>39.07922546</v>
      </c>
      <c r="H261" s="66">
        <v>-76.6982404</v>
      </c>
      <c r="I261" s="49">
        <v>758</v>
      </c>
      <c r="J261" s="16">
        <f t="shared" si="22"/>
        <v>714.9</v>
      </c>
      <c r="K261" s="25">
        <f t="shared" si="19"/>
        <v>2896.2155618169963</v>
      </c>
      <c r="L261" s="25">
        <f t="shared" si="20"/>
        <v>2903.0155618169965</v>
      </c>
      <c r="M261" s="25">
        <f t="shared" si="21"/>
        <v>2924.5155618169965</v>
      </c>
      <c r="N261" s="50">
        <f t="shared" si="23"/>
        <v>2913.7655618169965</v>
      </c>
      <c r="O261" s="16">
        <v>9.6</v>
      </c>
      <c r="P261" s="16">
        <v>42.6</v>
      </c>
      <c r="Q261" s="16">
        <v>52.9</v>
      </c>
      <c r="S261" s="51">
        <v>4.253</v>
      </c>
      <c r="T261" s="47">
        <v>237.435</v>
      </c>
      <c r="U261" s="47">
        <f t="shared" si="24"/>
        <v>283.7316666666667</v>
      </c>
      <c r="V261" s="51">
        <v>0.144</v>
      </c>
      <c r="W261" s="52">
        <v>-0.015</v>
      </c>
      <c r="X261" s="52">
        <f t="shared" si="25"/>
        <v>0.5386666666666666</v>
      </c>
      <c r="Y261" s="23">
        <v>12.283</v>
      </c>
      <c r="Z261" s="50">
        <v>2913.7655618169965</v>
      </c>
    </row>
    <row r="262" spans="1:26" ht="12.75">
      <c r="A262" s="18">
        <v>37054</v>
      </c>
      <c r="B262" s="45">
        <v>163</v>
      </c>
      <c r="C262" s="19">
        <v>0.567361116</v>
      </c>
      <c r="D262" s="58">
        <v>0.567361116</v>
      </c>
      <c r="E262" s="21">
        <v>2523</v>
      </c>
      <c r="F262" s="22">
        <v>0</v>
      </c>
      <c r="G262" s="66">
        <v>39.08202507</v>
      </c>
      <c r="H262" s="66">
        <v>-76.70268457</v>
      </c>
      <c r="I262" s="49">
        <v>755.5</v>
      </c>
      <c r="J262" s="16">
        <f t="shared" si="22"/>
        <v>712.4</v>
      </c>
      <c r="K262" s="25">
        <f t="shared" si="19"/>
        <v>2925.305311218226</v>
      </c>
      <c r="L262" s="25">
        <f t="shared" si="20"/>
        <v>2932.1053112182262</v>
      </c>
      <c r="M262" s="25">
        <f t="shared" si="21"/>
        <v>2953.6053112182262</v>
      </c>
      <c r="N262" s="50">
        <f t="shared" si="23"/>
        <v>2942.8553112182262</v>
      </c>
      <c r="O262" s="16">
        <v>9.5</v>
      </c>
      <c r="P262" s="16">
        <v>41.1</v>
      </c>
      <c r="Q262" s="16">
        <v>55.9</v>
      </c>
      <c r="S262" s="51">
        <v>4.648</v>
      </c>
      <c r="T262" s="47">
        <v>393.896</v>
      </c>
      <c r="U262" s="47">
        <f t="shared" si="24"/>
        <v>282.70966666666664</v>
      </c>
      <c r="V262" s="51">
        <v>0.156</v>
      </c>
      <c r="W262" s="52">
        <v>1.095</v>
      </c>
      <c r="X262" s="52">
        <f t="shared" si="25"/>
        <v>0.7240000000000001</v>
      </c>
      <c r="Y262" s="23">
        <v>12.246</v>
      </c>
      <c r="Z262" s="50">
        <v>2942.8553112182262</v>
      </c>
    </row>
    <row r="263" spans="1:26" ht="12.75">
      <c r="A263" s="18">
        <v>37054</v>
      </c>
      <c r="B263" s="45">
        <v>163</v>
      </c>
      <c r="C263" s="19">
        <v>0.567476869</v>
      </c>
      <c r="D263" s="58">
        <v>0.567476869</v>
      </c>
      <c r="E263" s="21">
        <v>2533</v>
      </c>
      <c r="F263" s="22">
        <v>0</v>
      </c>
      <c r="G263" s="66">
        <v>39.08398256</v>
      </c>
      <c r="H263" s="66">
        <v>-76.7078105</v>
      </c>
      <c r="I263" s="49">
        <v>753.9</v>
      </c>
      <c r="J263" s="16">
        <f t="shared" si="22"/>
        <v>710.8</v>
      </c>
      <c r="K263" s="25">
        <f t="shared" si="19"/>
        <v>2943.976373321476</v>
      </c>
      <c r="L263" s="25">
        <f t="shared" si="20"/>
        <v>2950.776373321476</v>
      </c>
      <c r="M263" s="25">
        <f t="shared" si="21"/>
        <v>2972.276373321476</v>
      </c>
      <c r="N263" s="50">
        <f t="shared" si="23"/>
        <v>2961.526373321476</v>
      </c>
      <c r="O263" s="16">
        <v>9.4</v>
      </c>
      <c r="P263" s="16">
        <v>39.5</v>
      </c>
      <c r="Q263" s="16">
        <v>54.9</v>
      </c>
      <c r="S263" s="51">
        <v>4.243</v>
      </c>
      <c r="T263" s="47">
        <v>182.753</v>
      </c>
      <c r="U263" s="47">
        <f t="shared" si="24"/>
        <v>229.153</v>
      </c>
      <c r="V263" s="51">
        <v>0.181</v>
      </c>
      <c r="W263" s="52">
        <v>1.096</v>
      </c>
      <c r="X263" s="52">
        <f t="shared" si="25"/>
        <v>0.7245</v>
      </c>
      <c r="Y263" s="23">
        <v>12.246</v>
      </c>
      <c r="Z263" s="50">
        <v>2961.526373321476</v>
      </c>
    </row>
    <row r="264" spans="1:26" ht="12.75">
      <c r="A264" s="18">
        <v>37054</v>
      </c>
      <c r="B264" s="45">
        <v>163</v>
      </c>
      <c r="C264" s="19">
        <v>0.567592621</v>
      </c>
      <c r="D264" s="58">
        <v>0.567592621</v>
      </c>
      <c r="E264" s="21">
        <v>2543</v>
      </c>
      <c r="F264" s="22">
        <v>0</v>
      </c>
      <c r="G264" s="66">
        <v>39.08462289</v>
      </c>
      <c r="H264" s="66">
        <v>-76.7134805</v>
      </c>
      <c r="I264" s="49">
        <v>751.4</v>
      </c>
      <c r="J264" s="16">
        <f t="shared" si="22"/>
        <v>708.3</v>
      </c>
      <c r="K264" s="25">
        <f t="shared" si="19"/>
        <v>2973.2342126650697</v>
      </c>
      <c r="L264" s="25">
        <f t="shared" si="20"/>
        <v>2980.03421266507</v>
      </c>
      <c r="M264" s="25">
        <f t="shared" si="21"/>
        <v>3001.53421266507</v>
      </c>
      <c r="N264" s="50">
        <f t="shared" si="23"/>
        <v>2990.78421266507</v>
      </c>
      <c r="O264" s="16">
        <v>9.2</v>
      </c>
      <c r="P264" s="16">
        <v>38.4</v>
      </c>
      <c r="Q264" s="16">
        <v>55.2</v>
      </c>
      <c r="S264" s="51">
        <v>4.321</v>
      </c>
      <c r="T264" s="47">
        <v>234.213</v>
      </c>
      <c r="U264" s="47">
        <f t="shared" si="24"/>
        <v>219.34633333333332</v>
      </c>
      <c r="V264" s="51">
        <v>0.162</v>
      </c>
      <c r="W264" s="52">
        <v>1.096</v>
      </c>
      <c r="X264" s="52">
        <f t="shared" si="25"/>
        <v>0.7250000000000001</v>
      </c>
      <c r="Y264" s="23">
        <v>12.245</v>
      </c>
      <c r="Z264" s="50">
        <v>2990.78421266507</v>
      </c>
    </row>
    <row r="265" spans="1:26" ht="12.75">
      <c r="A265" s="18">
        <v>37054</v>
      </c>
      <c r="B265" s="45">
        <v>163</v>
      </c>
      <c r="C265" s="19">
        <v>0.567708313</v>
      </c>
      <c r="D265" s="58">
        <v>0.567708313</v>
      </c>
      <c r="E265" s="21">
        <v>2553</v>
      </c>
      <c r="F265" s="22">
        <v>0</v>
      </c>
      <c r="G265" s="66">
        <v>39.08383007</v>
      </c>
      <c r="H265" s="66">
        <v>-76.71917908</v>
      </c>
      <c r="I265" s="49">
        <v>749.2</v>
      </c>
      <c r="J265" s="16">
        <f t="shared" si="22"/>
        <v>706.1</v>
      </c>
      <c r="K265" s="25">
        <f aca="true" t="shared" si="26" ref="K265:K328">(8303.951372*(LN(1013.25/J265)))</f>
        <v>2999.0666614083984</v>
      </c>
      <c r="L265" s="25">
        <f aca="true" t="shared" si="27" ref="L265:L328">K265+6.8</f>
        <v>3005.8666614083986</v>
      </c>
      <c r="M265" s="25">
        <f aca="true" t="shared" si="28" ref="M265:M328">L265+21.5</f>
        <v>3027.3666614083986</v>
      </c>
      <c r="N265" s="50">
        <f t="shared" si="23"/>
        <v>3016.6166614083986</v>
      </c>
      <c r="O265" s="16">
        <v>9</v>
      </c>
      <c r="P265" s="16">
        <v>37.5</v>
      </c>
      <c r="Q265" s="16">
        <v>52.4</v>
      </c>
      <c r="R265" s="65">
        <v>-2.46E-05</v>
      </c>
      <c r="S265" s="51">
        <v>5.08</v>
      </c>
      <c r="T265" s="47">
        <v>653.278</v>
      </c>
      <c r="U265" s="47">
        <f t="shared" si="24"/>
        <v>297.0743333333333</v>
      </c>
      <c r="V265" s="51">
        <v>0.134</v>
      </c>
      <c r="W265" s="52">
        <v>-0.014</v>
      </c>
      <c r="X265" s="52">
        <f t="shared" si="25"/>
        <v>0.5403333333333334</v>
      </c>
      <c r="Y265" s="23">
        <v>12.234</v>
      </c>
      <c r="Z265" s="50">
        <v>3016.6166614083986</v>
      </c>
    </row>
    <row r="266" spans="1:26" ht="12.75">
      <c r="A266" s="18">
        <v>37054</v>
      </c>
      <c r="B266" s="45">
        <v>163</v>
      </c>
      <c r="C266" s="19">
        <v>0.567824066</v>
      </c>
      <c r="D266" s="58">
        <v>0.567824066</v>
      </c>
      <c r="E266" s="21">
        <v>2563</v>
      </c>
      <c r="F266" s="22">
        <v>0</v>
      </c>
      <c r="G266" s="66">
        <v>39.08125915</v>
      </c>
      <c r="H266" s="66">
        <v>-76.72420556</v>
      </c>
      <c r="I266" s="49">
        <v>752</v>
      </c>
      <c r="J266" s="16">
        <f aca="true" t="shared" si="29" ref="J266:J329">I266-43.1</f>
        <v>708.9</v>
      </c>
      <c r="K266" s="25">
        <f t="shared" si="26"/>
        <v>2966.202924038364</v>
      </c>
      <c r="L266" s="25">
        <f t="shared" si="27"/>
        <v>2973.002924038364</v>
      </c>
      <c r="M266" s="25">
        <f t="shared" si="28"/>
        <v>2994.502924038364</v>
      </c>
      <c r="N266" s="50">
        <f t="shared" si="23"/>
        <v>2983.752924038364</v>
      </c>
      <c r="O266" s="16">
        <v>9.6</v>
      </c>
      <c r="P266" s="16">
        <v>37.4</v>
      </c>
      <c r="S266" s="51">
        <v>3.679</v>
      </c>
      <c r="T266" s="47">
        <v>-82.761</v>
      </c>
      <c r="U266" s="47">
        <f t="shared" si="24"/>
        <v>269.80233333333337</v>
      </c>
      <c r="V266" s="51">
        <v>0.155</v>
      </c>
      <c r="W266" s="52">
        <v>1.097</v>
      </c>
      <c r="X266" s="52">
        <f t="shared" si="25"/>
        <v>0.7258333333333334</v>
      </c>
      <c r="Y266" s="23">
        <v>12.255</v>
      </c>
      <c r="Z266" s="50">
        <v>2983.752924038364</v>
      </c>
    </row>
    <row r="267" spans="1:26" ht="12.75">
      <c r="A267" s="18">
        <v>37054</v>
      </c>
      <c r="B267" s="45">
        <v>163</v>
      </c>
      <c r="C267" s="19">
        <v>0.567939818</v>
      </c>
      <c r="D267" s="58">
        <v>0.567939818</v>
      </c>
      <c r="E267" s="21">
        <v>2573</v>
      </c>
      <c r="F267" s="22">
        <v>0</v>
      </c>
      <c r="G267" s="66">
        <v>39.07704751</v>
      </c>
      <c r="H267" s="66">
        <v>-76.7283501</v>
      </c>
      <c r="I267" s="49">
        <v>751.3</v>
      </c>
      <c r="J267" s="16">
        <f t="shared" si="29"/>
        <v>708.1999999999999</v>
      </c>
      <c r="K267" s="25">
        <f t="shared" si="26"/>
        <v>2974.4066731501807</v>
      </c>
      <c r="L267" s="25">
        <f t="shared" si="27"/>
        <v>2981.206673150181</v>
      </c>
      <c r="M267" s="25">
        <f t="shared" si="28"/>
        <v>3002.706673150181</v>
      </c>
      <c r="N267" s="50">
        <f aca="true" t="shared" si="30" ref="N267:N330">AVERAGE(L267:M267)</f>
        <v>2991.956673150181</v>
      </c>
      <c r="O267" s="16">
        <v>9.7</v>
      </c>
      <c r="P267" s="16">
        <v>37.2</v>
      </c>
      <c r="S267" s="51">
        <v>4.374</v>
      </c>
      <c r="U267" s="47">
        <f t="shared" si="24"/>
        <v>276.2758</v>
      </c>
      <c r="V267" s="51">
        <v>0.134</v>
      </c>
      <c r="X267" s="52">
        <f t="shared" si="25"/>
        <v>0.874</v>
      </c>
      <c r="Y267" s="23">
        <v>0.052</v>
      </c>
      <c r="Z267" s="50">
        <v>2991.956673150181</v>
      </c>
    </row>
    <row r="268" spans="1:26" ht="12.75">
      <c r="A268" s="18">
        <v>37054</v>
      </c>
      <c r="B268" s="45">
        <v>163</v>
      </c>
      <c r="C268" s="19">
        <v>0.56805557</v>
      </c>
      <c r="D268" s="58">
        <v>0.56805557</v>
      </c>
      <c r="E268" s="21">
        <v>2583</v>
      </c>
      <c r="F268" s="22">
        <v>0</v>
      </c>
      <c r="G268" s="66">
        <v>39.07142813</v>
      </c>
      <c r="H268" s="66">
        <v>-76.73076448</v>
      </c>
      <c r="I268" s="49">
        <v>749.7</v>
      </c>
      <c r="J268" s="16">
        <f t="shared" si="29"/>
        <v>706.6</v>
      </c>
      <c r="K268" s="25">
        <f t="shared" si="26"/>
        <v>2993.1885898300443</v>
      </c>
      <c r="L268" s="25">
        <f t="shared" si="27"/>
        <v>2999.9885898300445</v>
      </c>
      <c r="M268" s="25">
        <f t="shared" si="28"/>
        <v>3021.4885898300445</v>
      </c>
      <c r="N268" s="50">
        <f t="shared" si="30"/>
        <v>3010.7385898300445</v>
      </c>
      <c r="O268" s="16">
        <v>9.6</v>
      </c>
      <c r="P268" s="16">
        <v>36.5</v>
      </c>
      <c r="Q268" s="16">
        <v>61.6</v>
      </c>
      <c r="S268" s="51">
        <v>4.005</v>
      </c>
      <c r="U268" s="47">
        <f t="shared" si="24"/>
        <v>246.87075000000004</v>
      </c>
      <c r="V268" s="51">
        <v>0.134</v>
      </c>
      <c r="X268" s="52">
        <f t="shared" si="25"/>
        <v>0.8187500000000001</v>
      </c>
      <c r="Y268" s="23">
        <v>0.049</v>
      </c>
      <c r="Z268" s="50">
        <v>3010.7385898300445</v>
      </c>
    </row>
    <row r="269" spans="1:26" ht="12.75">
      <c r="A269" s="18">
        <v>37054</v>
      </c>
      <c r="B269" s="45">
        <v>163</v>
      </c>
      <c r="C269" s="19">
        <v>0.568171322</v>
      </c>
      <c r="D269" s="58">
        <v>0.568171322</v>
      </c>
      <c r="E269" s="21">
        <v>2593</v>
      </c>
      <c r="F269" s="22">
        <v>0</v>
      </c>
      <c r="G269" s="66">
        <v>39.06519201</v>
      </c>
      <c r="H269" s="66">
        <v>-76.73034492</v>
      </c>
      <c r="I269" s="49">
        <v>749.6</v>
      </c>
      <c r="J269" s="16">
        <f t="shared" si="29"/>
        <v>706.5</v>
      </c>
      <c r="K269" s="25">
        <f t="shared" si="26"/>
        <v>2994.36387132263</v>
      </c>
      <c r="L269" s="25">
        <f t="shared" si="27"/>
        <v>3001.1638713226303</v>
      </c>
      <c r="M269" s="25">
        <f t="shared" si="28"/>
        <v>3022.6638713226303</v>
      </c>
      <c r="N269" s="50">
        <f t="shared" si="30"/>
        <v>3011.9138713226303</v>
      </c>
      <c r="O269" s="16">
        <v>10</v>
      </c>
      <c r="P269" s="16">
        <v>35.5</v>
      </c>
      <c r="Q269" s="16">
        <v>61.4</v>
      </c>
      <c r="S269" s="51">
        <v>4.681</v>
      </c>
      <c r="U269" s="47">
        <f t="shared" si="24"/>
        <v>268.24333333333334</v>
      </c>
      <c r="V269" s="51">
        <v>0.113</v>
      </c>
      <c r="X269" s="52">
        <f t="shared" si="25"/>
        <v>0.7263333333333334</v>
      </c>
      <c r="Y269" s="23">
        <v>0.048</v>
      </c>
      <c r="Z269" s="50">
        <v>3011.9138713226303</v>
      </c>
    </row>
    <row r="270" spans="1:26" ht="12.75">
      <c r="A270" s="18">
        <v>37054</v>
      </c>
      <c r="B270" s="45">
        <v>163</v>
      </c>
      <c r="C270" s="19">
        <v>0.568287015</v>
      </c>
      <c r="D270" s="58">
        <v>0.568287015</v>
      </c>
      <c r="E270" s="21">
        <v>2603</v>
      </c>
      <c r="F270" s="22">
        <v>0</v>
      </c>
      <c r="G270" s="66">
        <v>39.05967928</v>
      </c>
      <c r="H270" s="66">
        <v>-76.72515924</v>
      </c>
      <c r="I270" s="49">
        <v>752.2</v>
      </c>
      <c r="J270" s="16">
        <f t="shared" si="29"/>
        <v>709.1</v>
      </c>
      <c r="K270" s="25">
        <f t="shared" si="26"/>
        <v>2963.860483579388</v>
      </c>
      <c r="L270" s="25">
        <f t="shared" si="27"/>
        <v>2970.6604835793883</v>
      </c>
      <c r="M270" s="25">
        <f t="shared" si="28"/>
        <v>2992.1604835793883</v>
      </c>
      <c r="N270" s="50">
        <f t="shared" si="30"/>
        <v>2981.4104835793883</v>
      </c>
      <c r="O270" s="16">
        <v>10.2</v>
      </c>
      <c r="P270" s="16">
        <v>37.4</v>
      </c>
      <c r="Q270" s="16">
        <v>62.2</v>
      </c>
      <c r="S270" s="51">
        <v>3.906</v>
      </c>
      <c r="V270" s="51">
        <v>0.123</v>
      </c>
      <c r="Y270" s="23">
        <v>0.046</v>
      </c>
      <c r="Z270" s="50">
        <v>2981.4104835793883</v>
      </c>
    </row>
    <row r="271" spans="1:26" ht="12.75">
      <c r="A271" s="18">
        <v>37054</v>
      </c>
      <c r="B271" s="45">
        <v>163</v>
      </c>
      <c r="C271" s="19">
        <v>0.568402767</v>
      </c>
      <c r="D271" s="58">
        <v>0.568402767</v>
      </c>
      <c r="E271" s="21">
        <v>2613</v>
      </c>
      <c r="F271" s="22">
        <v>0</v>
      </c>
      <c r="G271" s="66">
        <v>39.05654559</v>
      </c>
      <c r="H271" s="66">
        <v>-76.71671382</v>
      </c>
      <c r="I271" s="49">
        <v>749.1</v>
      </c>
      <c r="J271" s="16">
        <f t="shared" si="29"/>
        <v>706</v>
      </c>
      <c r="K271" s="25">
        <f t="shared" si="26"/>
        <v>3000.2427751943746</v>
      </c>
      <c r="L271" s="25">
        <f t="shared" si="27"/>
        <v>3007.042775194375</v>
      </c>
      <c r="M271" s="25">
        <f t="shared" si="28"/>
        <v>3028.542775194375</v>
      </c>
      <c r="N271" s="50">
        <f t="shared" si="30"/>
        <v>3017.792775194375</v>
      </c>
      <c r="O271" s="16">
        <v>9.7</v>
      </c>
      <c r="P271" s="16">
        <v>37.1</v>
      </c>
      <c r="Q271" s="16">
        <v>59.9</v>
      </c>
      <c r="R271" s="65">
        <v>-2.11E-06</v>
      </c>
      <c r="S271" s="51">
        <v>3.305</v>
      </c>
      <c r="V271" s="51">
        <v>0.114</v>
      </c>
      <c r="Y271" s="23">
        <v>0.048</v>
      </c>
      <c r="Z271" s="50">
        <v>3017.792775194375</v>
      </c>
    </row>
    <row r="272" spans="1:26" ht="12.75">
      <c r="A272" s="18">
        <v>37054</v>
      </c>
      <c r="B272" s="45">
        <v>163</v>
      </c>
      <c r="C272" s="19">
        <v>0.568518519</v>
      </c>
      <c r="D272" s="58">
        <v>0.568518519</v>
      </c>
      <c r="E272" s="21">
        <v>2623</v>
      </c>
      <c r="F272" s="22">
        <v>0</v>
      </c>
      <c r="G272" s="66">
        <v>39.0557809</v>
      </c>
      <c r="H272" s="66">
        <v>-76.70697982</v>
      </c>
      <c r="I272" s="49">
        <v>745.8</v>
      </c>
      <c r="J272" s="16">
        <f t="shared" si="29"/>
        <v>702.6999999999999</v>
      </c>
      <c r="K272" s="25">
        <f t="shared" si="26"/>
        <v>3039.148276229904</v>
      </c>
      <c r="L272" s="25">
        <f t="shared" si="27"/>
        <v>3045.948276229904</v>
      </c>
      <c r="M272" s="25">
        <f t="shared" si="28"/>
        <v>3067.448276229904</v>
      </c>
      <c r="N272" s="50">
        <f t="shared" si="30"/>
        <v>3056.698276229904</v>
      </c>
      <c r="O272" s="16">
        <v>9.4</v>
      </c>
      <c r="P272" s="16">
        <v>35.6</v>
      </c>
      <c r="Q272" s="16">
        <v>61.9</v>
      </c>
      <c r="S272" s="51">
        <v>4.322</v>
      </c>
      <c r="V272" s="51">
        <v>0.113</v>
      </c>
      <c r="Y272" s="23">
        <v>0.046</v>
      </c>
      <c r="Z272" s="50">
        <v>3056.698276229904</v>
      </c>
    </row>
    <row r="273" spans="1:26" ht="12.75">
      <c r="A273" s="18">
        <v>37054</v>
      </c>
      <c r="B273" s="45">
        <v>163</v>
      </c>
      <c r="C273" s="19">
        <v>0.568634272</v>
      </c>
      <c r="D273" s="58">
        <v>0.568634272</v>
      </c>
      <c r="E273" s="21">
        <v>2633</v>
      </c>
      <c r="F273" s="22">
        <v>0</v>
      </c>
      <c r="G273" s="66">
        <v>39.05595506</v>
      </c>
      <c r="H273" s="66">
        <v>-76.69808249</v>
      </c>
      <c r="I273" s="49">
        <v>748.2</v>
      </c>
      <c r="J273" s="16">
        <f t="shared" si="29"/>
        <v>705.1</v>
      </c>
      <c r="K273" s="25">
        <f t="shared" si="26"/>
        <v>3010.8353019439837</v>
      </c>
      <c r="L273" s="25">
        <f t="shared" si="27"/>
        <v>3017.635301943984</v>
      </c>
      <c r="M273" s="25">
        <f t="shared" si="28"/>
        <v>3039.135301943984</v>
      </c>
      <c r="N273" s="50">
        <f t="shared" si="30"/>
        <v>3028.385301943984</v>
      </c>
      <c r="O273" s="16">
        <v>9.6</v>
      </c>
      <c r="P273" s="16">
        <v>36.3</v>
      </c>
      <c r="Q273" s="16">
        <v>60</v>
      </c>
      <c r="S273" s="51">
        <v>3.709</v>
      </c>
      <c r="V273" s="51">
        <v>0.14</v>
      </c>
      <c r="Y273" s="23">
        <v>0.047</v>
      </c>
      <c r="Z273" s="50">
        <v>3028.385301943984</v>
      </c>
    </row>
    <row r="274" spans="1:26" ht="12.75">
      <c r="A274" s="18">
        <v>37054</v>
      </c>
      <c r="B274" s="45">
        <v>163</v>
      </c>
      <c r="C274" s="19">
        <v>0.568750024</v>
      </c>
      <c r="D274" s="58">
        <v>0.568750024</v>
      </c>
      <c r="E274" s="21">
        <v>2643</v>
      </c>
      <c r="F274" s="22">
        <v>0</v>
      </c>
      <c r="G274" s="66">
        <v>39.05951317</v>
      </c>
      <c r="H274" s="66">
        <v>-76.69086833</v>
      </c>
      <c r="I274" s="49">
        <v>748</v>
      </c>
      <c r="J274" s="16">
        <f t="shared" si="29"/>
        <v>704.9</v>
      </c>
      <c r="K274" s="25">
        <f t="shared" si="26"/>
        <v>3013.1910328454564</v>
      </c>
      <c r="L274" s="25">
        <f t="shared" si="27"/>
        <v>3019.9910328454566</v>
      </c>
      <c r="M274" s="25">
        <f t="shared" si="28"/>
        <v>3041.4910328454566</v>
      </c>
      <c r="N274" s="50">
        <f t="shared" si="30"/>
        <v>3030.7410328454566</v>
      </c>
      <c r="O274" s="16">
        <v>9.6</v>
      </c>
      <c r="P274" s="16">
        <v>37.8</v>
      </c>
      <c r="Q274" s="16">
        <v>60.9</v>
      </c>
      <c r="S274" s="51">
        <v>4.472</v>
      </c>
      <c r="V274" s="51">
        <v>0.124</v>
      </c>
      <c r="Y274" s="23">
        <v>0.046</v>
      </c>
      <c r="Z274" s="50">
        <v>3030.7410328454566</v>
      </c>
    </row>
    <row r="275" spans="1:26" ht="12.75">
      <c r="A275" s="18">
        <v>37054</v>
      </c>
      <c r="B275" s="45">
        <v>163</v>
      </c>
      <c r="C275" s="19">
        <v>0.568865716</v>
      </c>
      <c r="D275" s="58">
        <v>0.568865716</v>
      </c>
      <c r="E275" s="21">
        <v>2653</v>
      </c>
      <c r="F275" s="22">
        <v>0</v>
      </c>
      <c r="G275" s="66">
        <v>39.0655403</v>
      </c>
      <c r="H275" s="66">
        <v>-76.68737903</v>
      </c>
      <c r="I275" s="49">
        <v>746.6</v>
      </c>
      <c r="J275" s="16">
        <f t="shared" si="29"/>
        <v>703.5</v>
      </c>
      <c r="K275" s="25">
        <f t="shared" si="26"/>
        <v>3029.6998879290877</v>
      </c>
      <c r="L275" s="25">
        <f t="shared" si="27"/>
        <v>3036.499887929088</v>
      </c>
      <c r="M275" s="25">
        <f t="shared" si="28"/>
        <v>3057.999887929088</v>
      </c>
      <c r="N275" s="50">
        <f t="shared" si="30"/>
        <v>3047.249887929088</v>
      </c>
      <c r="O275" s="16">
        <v>9.3</v>
      </c>
      <c r="P275" s="16">
        <v>38.6</v>
      </c>
      <c r="Q275" s="16">
        <v>59.9</v>
      </c>
      <c r="S275" s="51">
        <v>3.995</v>
      </c>
      <c r="V275" s="51">
        <v>0.141</v>
      </c>
      <c r="Y275" s="23">
        <v>0.046</v>
      </c>
      <c r="Z275" s="50">
        <v>3047.249887929088</v>
      </c>
    </row>
    <row r="276" spans="1:26" ht="12.75">
      <c r="A276" s="18">
        <v>37054</v>
      </c>
      <c r="B276" s="45">
        <v>163</v>
      </c>
      <c r="C276" s="19">
        <v>0.568981469</v>
      </c>
      <c r="D276" s="58">
        <v>0.568981469</v>
      </c>
      <c r="E276" s="21">
        <v>2663</v>
      </c>
      <c r="F276" s="22">
        <v>0</v>
      </c>
      <c r="G276" s="66">
        <v>39.07144309</v>
      </c>
      <c r="H276" s="66">
        <v>-76.68898944</v>
      </c>
      <c r="I276" s="49">
        <v>744.7</v>
      </c>
      <c r="J276" s="16">
        <f t="shared" si="29"/>
        <v>701.6</v>
      </c>
      <c r="K276" s="25">
        <f t="shared" si="26"/>
        <v>3052.157388780488</v>
      </c>
      <c r="L276" s="25">
        <f t="shared" si="27"/>
        <v>3058.957388780488</v>
      </c>
      <c r="M276" s="25">
        <f t="shared" si="28"/>
        <v>3080.457388780488</v>
      </c>
      <c r="N276" s="50">
        <f t="shared" si="30"/>
        <v>3069.707388780488</v>
      </c>
      <c r="O276" s="16">
        <v>9.2</v>
      </c>
      <c r="P276" s="16">
        <v>38.2</v>
      </c>
      <c r="Q276" s="16">
        <v>61.9</v>
      </c>
      <c r="S276" s="51">
        <v>3.604</v>
      </c>
      <c r="V276" s="51">
        <v>0.104</v>
      </c>
      <c r="Y276" s="23">
        <v>0.046</v>
      </c>
      <c r="Z276" s="50">
        <v>3069.707388780488</v>
      </c>
    </row>
    <row r="277" spans="1:26" ht="12.75">
      <c r="A277" s="18">
        <v>37054</v>
      </c>
      <c r="B277" s="45">
        <v>163</v>
      </c>
      <c r="C277" s="19">
        <v>0.569097221</v>
      </c>
      <c r="D277" s="58">
        <v>0.569097221</v>
      </c>
      <c r="E277" s="21">
        <v>2673</v>
      </c>
      <c r="F277" s="22">
        <v>0</v>
      </c>
      <c r="G277" s="66">
        <v>39.07604603</v>
      </c>
      <c r="H277" s="66">
        <v>-76.69290259</v>
      </c>
      <c r="I277" s="49">
        <v>744.9</v>
      </c>
      <c r="J277" s="16">
        <f t="shared" si="29"/>
        <v>701.8</v>
      </c>
      <c r="K277" s="25">
        <f t="shared" si="26"/>
        <v>3049.790579195705</v>
      </c>
      <c r="L277" s="25">
        <f t="shared" si="27"/>
        <v>3056.5905791957052</v>
      </c>
      <c r="M277" s="25">
        <f t="shared" si="28"/>
        <v>3078.0905791957052</v>
      </c>
      <c r="N277" s="50">
        <f t="shared" si="30"/>
        <v>3067.3405791957052</v>
      </c>
      <c r="O277" s="16">
        <v>9.4</v>
      </c>
      <c r="P277" s="16">
        <v>36</v>
      </c>
      <c r="Q277" s="16">
        <v>58.6</v>
      </c>
      <c r="R277" s="65">
        <v>5.04E-07</v>
      </c>
      <c r="S277" s="51">
        <v>3.906</v>
      </c>
      <c r="V277" s="51">
        <v>0.124</v>
      </c>
      <c r="Y277" s="23">
        <v>0.047</v>
      </c>
      <c r="Z277" s="50">
        <v>3067.3405791957052</v>
      </c>
    </row>
    <row r="278" spans="1:26" ht="12.75">
      <c r="A278" s="18">
        <v>37054</v>
      </c>
      <c r="B278" s="45">
        <v>163</v>
      </c>
      <c r="C278" s="19">
        <v>0.569212973</v>
      </c>
      <c r="D278" s="58">
        <v>0.569212973</v>
      </c>
      <c r="E278" s="21">
        <v>2683</v>
      </c>
      <c r="F278" s="22">
        <v>0</v>
      </c>
      <c r="G278" s="66">
        <v>39.07922053</v>
      </c>
      <c r="H278" s="66">
        <v>-76.69850727</v>
      </c>
      <c r="I278" s="49">
        <v>744</v>
      </c>
      <c r="J278" s="16">
        <f t="shared" si="29"/>
        <v>700.9</v>
      </c>
      <c r="K278" s="25">
        <f t="shared" si="26"/>
        <v>3060.446538788435</v>
      </c>
      <c r="L278" s="25">
        <f t="shared" si="27"/>
        <v>3067.2465387884354</v>
      </c>
      <c r="M278" s="25">
        <f t="shared" si="28"/>
        <v>3088.7465387884354</v>
      </c>
      <c r="N278" s="50">
        <f t="shared" si="30"/>
        <v>3077.9965387884354</v>
      </c>
      <c r="O278" s="16">
        <v>9.3</v>
      </c>
      <c r="P278" s="16">
        <v>35</v>
      </c>
      <c r="S278" s="51">
        <v>3.906</v>
      </c>
      <c r="V278" s="51">
        <v>0.148</v>
      </c>
      <c r="Y278" s="23">
        <v>0.046</v>
      </c>
      <c r="Z278" s="50">
        <v>3077.9965387884354</v>
      </c>
    </row>
    <row r="279" spans="1:26" ht="12.75">
      <c r="A279" s="18">
        <v>37054</v>
      </c>
      <c r="B279" s="45">
        <v>163</v>
      </c>
      <c r="C279" s="19">
        <v>0.569328725</v>
      </c>
      <c r="D279" s="58">
        <v>0.569328725</v>
      </c>
      <c r="E279" s="21">
        <v>2693</v>
      </c>
      <c r="F279" s="22">
        <v>0</v>
      </c>
      <c r="G279" s="66">
        <v>39.08079172</v>
      </c>
      <c r="H279" s="66">
        <v>-76.70515996</v>
      </c>
      <c r="I279" s="49">
        <v>742.4</v>
      </c>
      <c r="J279" s="16">
        <f t="shared" si="29"/>
        <v>699.3</v>
      </c>
      <c r="K279" s="25">
        <f t="shared" si="26"/>
        <v>3079.4242962203357</v>
      </c>
      <c r="L279" s="25">
        <f t="shared" si="27"/>
        <v>3086.224296220336</v>
      </c>
      <c r="M279" s="25">
        <f t="shared" si="28"/>
        <v>3107.724296220336</v>
      </c>
      <c r="N279" s="50">
        <f t="shared" si="30"/>
        <v>3096.974296220336</v>
      </c>
      <c r="O279" s="16">
        <v>9.1</v>
      </c>
      <c r="P279" s="16">
        <v>34.7</v>
      </c>
      <c r="S279" s="51">
        <v>3.925</v>
      </c>
      <c r="V279" s="51">
        <v>0.128</v>
      </c>
      <c r="Y279" s="23">
        <v>0.046</v>
      </c>
      <c r="Z279" s="50">
        <v>3096.974296220336</v>
      </c>
    </row>
    <row r="280" spans="1:26" ht="12.75">
      <c r="A280" s="18">
        <v>37054</v>
      </c>
      <c r="B280" s="45">
        <v>163</v>
      </c>
      <c r="C280" s="19">
        <v>0.569444418</v>
      </c>
      <c r="D280" s="58">
        <v>0.569444418</v>
      </c>
      <c r="E280" s="21">
        <v>2703</v>
      </c>
      <c r="F280" s="22">
        <v>0</v>
      </c>
      <c r="G280" s="66">
        <v>39.0802523</v>
      </c>
      <c r="H280" s="66">
        <v>-76.71214681</v>
      </c>
      <c r="I280" s="49">
        <v>742</v>
      </c>
      <c r="J280" s="16">
        <f t="shared" si="29"/>
        <v>698.9</v>
      </c>
      <c r="K280" s="25">
        <f t="shared" si="26"/>
        <v>3084.175520135964</v>
      </c>
      <c r="L280" s="25">
        <f t="shared" si="27"/>
        <v>3090.975520135964</v>
      </c>
      <c r="M280" s="25">
        <f t="shared" si="28"/>
        <v>3112.475520135964</v>
      </c>
      <c r="N280" s="50">
        <f t="shared" si="30"/>
        <v>3101.725520135964</v>
      </c>
      <c r="O280" s="16">
        <v>9.1</v>
      </c>
      <c r="P280" s="16">
        <v>34.7</v>
      </c>
      <c r="S280" s="51">
        <v>3.906</v>
      </c>
      <c r="V280" s="51">
        <v>0.122</v>
      </c>
      <c r="Y280" s="23">
        <v>0.046</v>
      </c>
      <c r="Z280" s="50">
        <v>3101.725520135964</v>
      </c>
    </row>
    <row r="281" spans="1:26" ht="12.75">
      <c r="A281" s="18">
        <v>37054</v>
      </c>
      <c r="B281" s="45">
        <v>163</v>
      </c>
      <c r="C281" s="19">
        <v>0.56956017</v>
      </c>
      <c r="D281" s="58">
        <v>0.56956017</v>
      </c>
      <c r="E281" s="21">
        <v>2713</v>
      </c>
      <c r="F281" s="22">
        <v>0</v>
      </c>
      <c r="G281" s="66">
        <v>39.07784082</v>
      </c>
      <c r="H281" s="66">
        <v>-76.71867859</v>
      </c>
      <c r="I281" s="49">
        <v>742.4</v>
      </c>
      <c r="J281" s="16">
        <f t="shared" si="29"/>
        <v>699.3</v>
      </c>
      <c r="K281" s="25">
        <f t="shared" si="26"/>
        <v>3079.4242962203357</v>
      </c>
      <c r="L281" s="25">
        <f t="shared" si="27"/>
        <v>3086.224296220336</v>
      </c>
      <c r="M281" s="25">
        <f t="shared" si="28"/>
        <v>3107.724296220336</v>
      </c>
      <c r="N281" s="50">
        <f t="shared" si="30"/>
        <v>3096.974296220336</v>
      </c>
      <c r="O281" s="16">
        <v>9.5</v>
      </c>
      <c r="P281" s="16">
        <v>31.9</v>
      </c>
      <c r="S281" s="51">
        <v>3.859</v>
      </c>
      <c r="V281" s="51">
        <v>0.103</v>
      </c>
      <c r="Y281" s="23">
        <v>0.046</v>
      </c>
      <c r="Z281" s="50">
        <v>3096.974296220336</v>
      </c>
    </row>
    <row r="282" spans="1:26" ht="12.75">
      <c r="A282" s="18">
        <v>37054</v>
      </c>
      <c r="B282" s="45">
        <v>163</v>
      </c>
      <c r="C282" s="19">
        <v>0.569675922</v>
      </c>
      <c r="D282" s="58">
        <v>0.569675922</v>
      </c>
      <c r="E282" s="21">
        <v>2723</v>
      </c>
      <c r="F282" s="22">
        <v>0</v>
      </c>
      <c r="G282" s="66">
        <v>39.07330157</v>
      </c>
      <c r="H282" s="66">
        <v>-76.72342491</v>
      </c>
      <c r="I282" s="49">
        <v>743.4</v>
      </c>
      <c r="J282" s="16">
        <f t="shared" si="29"/>
        <v>700.3</v>
      </c>
      <c r="K282" s="25">
        <f t="shared" si="26"/>
        <v>3067.558116190263</v>
      </c>
      <c r="L282" s="25">
        <f t="shared" si="27"/>
        <v>3074.358116190263</v>
      </c>
      <c r="M282" s="25">
        <f t="shared" si="28"/>
        <v>3095.858116190263</v>
      </c>
      <c r="N282" s="50">
        <f t="shared" si="30"/>
        <v>3085.108116190263</v>
      </c>
      <c r="O282" s="16">
        <v>9.9</v>
      </c>
      <c r="P282" s="16">
        <v>30.1</v>
      </c>
      <c r="S282" s="51">
        <v>3.906</v>
      </c>
      <c r="V282" s="51">
        <v>0.136</v>
      </c>
      <c r="Y282" s="23">
        <v>0.045</v>
      </c>
      <c r="Z282" s="50">
        <v>3085.108116190263</v>
      </c>
    </row>
    <row r="283" spans="1:26" ht="12.75">
      <c r="A283" s="18">
        <v>37054</v>
      </c>
      <c r="B283" s="45">
        <v>163</v>
      </c>
      <c r="C283" s="19">
        <v>0.569791675</v>
      </c>
      <c r="D283" s="58">
        <v>0.569791675</v>
      </c>
      <c r="E283" s="21">
        <v>2733</v>
      </c>
      <c r="F283" s="22">
        <v>0</v>
      </c>
      <c r="G283" s="66">
        <v>39.06720937</v>
      </c>
      <c r="H283" s="66">
        <v>-76.72607482</v>
      </c>
      <c r="I283" s="49">
        <v>743.3</v>
      </c>
      <c r="J283" s="16">
        <f t="shared" si="29"/>
        <v>700.1999999999999</v>
      </c>
      <c r="K283" s="25">
        <f t="shared" si="26"/>
        <v>3068.743971439977</v>
      </c>
      <c r="L283" s="25">
        <f t="shared" si="27"/>
        <v>3075.543971439977</v>
      </c>
      <c r="M283" s="25">
        <f t="shared" si="28"/>
        <v>3097.043971439977</v>
      </c>
      <c r="N283" s="50">
        <f t="shared" si="30"/>
        <v>3086.293971439977</v>
      </c>
      <c r="O283" s="16">
        <v>9.8</v>
      </c>
      <c r="P283" s="16">
        <v>30.6</v>
      </c>
      <c r="R283" s="65">
        <v>-1.33E-05</v>
      </c>
      <c r="S283" s="51">
        <v>4.134</v>
      </c>
      <c r="V283" s="51">
        <v>0.104</v>
      </c>
      <c r="Y283" s="23">
        <v>0.044</v>
      </c>
      <c r="Z283" s="50">
        <v>3086.293971439977</v>
      </c>
    </row>
    <row r="284" spans="1:26" ht="12.75">
      <c r="A284" s="18">
        <v>37054</v>
      </c>
      <c r="B284" s="45">
        <v>163</v>
      </c>
      <c r="C284" s="19">
        <v>0.569907427</v>
      </c>
      <c r="D284" s="58">
        <v>0.569907427</v>
      </c>
      <c r="E284" s="21">
        <v>2743</v>
      </c>
      <c r="F284" s="22">
        <v>0</v>
      </c>
      <c r="G284" s="66">
        <v>39.06025249</v>
      </c>
      <c r="H284" s="66">
        <v>-76.72582824</v>
      </c>
      <c r="I284" s="49">
        <v>744.6</v>
      </c>
      <c r="J284" s="16">
        <f t="shared" si="29"/>
        <v>701.5</v>
      </c>
      <c r="K284" s="25">
        <f t="shared" si="26"/>
        <v>3053.3410465933407</v>
      </c>
      <c r="L284" s="25">
        <f t="shared" si="27"/>
        <v>3060.141046593341</v>
      </c>
      <c r="M284" s="25">
        <f t="shared" si="28"/>
        <v>3081.641046593341</v>
      </c>
      <c r="N284" s="50">
        <f t="shared" si="30"/>
        <v>3070.891046593341</v>
      </c>
      <c r="O284" s="16">
        <v>9.8</v>
      </c>
      <c r="P284" s="16">
        <v>32.2</v>
      </c>
      <c r="Q284" s="16">
        <v>57.8</v>
      </c>
      <c r="S284" s="51">
        <v>3.906</v>
      </c>
      <c r="V284" s="51">
        <v>0.134</v>
      </c>
      <c r="Y284" s="23">
        <v>0.044</v>
      </c>
      <c r="Z284" s="50">
        <v>3070.891046593341</v>
      </c>
    </row>
    <row r="285" spans="1:26" ht="12.75">
      <c r="A285" s="18">
        <v>37054</v>
      </c>
      <c r="B285" s="45">
        <v>163</v>
      </c>
      <c r="C285" s="19">
        <v>0.570023119</v>
      </c>
      <c r="D285" s="58">
        <v>0.570023119</v>
      </c>
      <c r="E285" s="21">
        <v>2753</v>
      </c>
      <c r="F285" s="22">
        <v>0</v>
      </c>
      <c r="G285" s="66">
        <v>39.05316556</v>
      </c>
      <c r="H285" s="66">
        <v>-76.72328363</v>
      </c>
      <c r="I285" s="49">
        <v>746.3</v>
      </c>
      <c r="J285" s="16">
        <f t="shared" si="29"/>
        <v>703.1999999999999</v>
      </c>
      <c r="K285" s="25">
        <f t="shared" si="26"/>
        <v>3033.241773831367</v>
      </c>
      <c r="L285" s="25">
        <f t="shared" si="27"/>
        <v>3040.041773831367</v>
      </c>
      <c r="M285" s="25">
        <f t="shared" si="28"/>
        <v>3061.541773831367</v>
      </c>
      <c r="N285" s="50">
        <f t="shared" si="30"/>
        <v>3050.791773831367</v>
      </c>
      <c r="O285" s="16">
        <v>9.9</v>
      </c>
      <c r="P285" s="16">
        <v>33.8</v>
      </c>
      <c r="S285" s="51">
        <v>3.839</v>
      </c>
      <c r="V285" s="51">
        <v>0.122</v>
      </c>
      <c r="Y285" s="23">
        <v>0.044</v>
      </c>
      <c r="Z285" s="50">
        <v>3050.791773831367</v>
      </c>
    </row>
    <row r="286" spans="1:26" ht="12.75">
      <c r="A286" s="18">
        <v>37054</v>
      </c>
      <c r="B286" s="45">
        <v>163</v>
      </c>
      <c r="C286" s="19">
        <v>0.570138872</v>
      </c>
      <c r="D286" s="58">
        <v>0.570138872</v>
      </c>
      <c r="E286" s="21">
        <v>2763</v>
      </c>
      <c r="F286" s="22">
        <v>0</v>
      </c>
      <c r="G286" s="66">
        <v>39.04596127</v>
      </c>
      <c r="H286" s="66">
        <v>-76.7205684</v>
      </c>
      <c r="I286" s="49">
        <v>746.5</v>
      </c>
      <c r="J286" s="16">
        <f t="shared" si="29"/>
        <v>703.4</v>
      </c>
      <c r="K286" s="25">
        <f t="shared" si="26"/>
        <v>3030.8803487132213</v>
      </c>
      <c r="L286" s="25">
        <f t="shared" si="27"/>
        <v>3037.6803487132215</v>
      </c>
      <c r="M286" s="25">
        <f t="shared" si="28"/>
        <v>3059.1803487132215</v>
      </c>
      <c r="N286" s="50">
        <f t="shared" si="30"/>
        <v>3048.4303487132215</v>
      </c>
      <c r="O286" s="16">
        <v>10</v>
      </c>
      <c r="P286" s="16">
        <v>33.9</v>
      </c>
      <c r="Q286" s="16">
        <v>62</v>
      </c>
      <c r="S286" s="51">
        <v>4.124</v>
      </c>
      <c r="V286" s="51">
        <v>0.123</v>
      </c>
      <c r="Y286" s="23">
        <v>0.046</v>
      </c>
      <c r="Z286" s="50">
        <v>3048.4303487132215</v>
      </c>
    </row>
    <row r="287" spans="1:26" ht="12.75">
      <c r="A287" s="18">
        <v>37054</v>
      </c>
      <c r="B287" s="45">
        <v>163</v>
      </c>
      <c r="C287" s="19">
        <v>0.570254624</v>
      </c>
      <c r="D287" s="58">
        <v>0.570254624</v>
      </c>
      <c r="E287" s="21">
        <v>2773</v>
      </c>
      <c r="F287" s="22">
        <v>0</v>
      </c>
      <c r="G287" s="66">
        <v>39.03851467</v>
      </c>
      <c r="H287" s="66">
        <v>-76.72066073</v>
      </c>
      <c r="I287" s="49">
        <v>746.1</v>
      </c>
      <c r="J287" s="16">
        <f t="shared" si="29"/>
        <v>703</v>
      </c>
      <c r="K287" s="25">
        <f t="shared" si="26"/>
        <v>3035.6038706676613</v>
      </c>
      <c r="L287" s="25">
        <f t="shared" si="27"/>
        <v>3042.4038706676615</v>
      </c>
      <c r="M287" s="25">
        <f t="shared" si="28"/>
        <v>3063.9038706676615</v>
      </c>
      <c r="N287" s="50">
        <f t="shared" si="30"/>
        <v>3053.1538706676615</v>
      </c>
      <c r="O287" s="16">
        <v>10</v>
      </c>
      <c r="P287" s="16">
        <v>32.8</v>
      </c>
      <c r="S287" s="51">
        <v>3.748</v>
      </c>
      <c r="V287" s="51">
        <v>0.126</v>
      </c>
      <c r="Y287" s="23">
        <v>0.047</v>
      </c>
      <c r="Z287" s="50">
        <v>3053.1538706676615</v>
      </c>
    </row>
    <row r="288" spans="1:26" ht="12.75">
      <c r="A288" s="18">
        <v>37054</v>
      </c>
      <c r="B288" s="45">
        <v>163</v>
      </c>
      <c r="C288" s="19">
        <v>0.570370376</v>
      </c>
      <c r="D288" s="58">
        <v>0.570370376</v>
      </c>
      <c r="E288" s="21">
        <v>2783</v>
      </c>
      <c r="F288" s="22">
        <v>0</v>
      </c>
      <c r="G288" s="66">
        <v>39.03111966</v>
      </c>
      <c r="H288" s="66">
        <v>-76.72008844</v>
      </c>
      <c r="I288" s="49">
        <v>745.1</v>
      </c>
      <c r="J288" s="16">
        <f t="shared" si="29"/>
        <v>702</v>
      </c>
      <c r="K288" s="25">
        <f t="shared" si="26"/>
        <v>3047.4244440117222</v>
      </c>
      <c r="L288" s="25">
        <f t="shared" si="27"/>
        <v>3054.2244440117224</v>
      </c>
      <c r="M288" s="25">
        <f t="shared" si="28"/>
        <v>3075.7244440117224</v>
      </c>
      <c r="N288" s="50">
        <f t="shared" si="30"/>
        <v>3064.9744440117224</v>
      </c>
      <c r="O288" s="16">
        <v>9.9</v>
      </c>
      <c r="P288" s="16">
        <v>32.3</v>
      </c>
      <c r="Q288" s="16">
        <v>62.5</v>
      </c>
      <c r="S288" s="51">
        <v>4.054</v>
      </c>
      <c r="V288" s="51">
        <v>0.104</v>
      </c>
      <c r="Y288" s="23">
        <v>0.046</v>
      </c>
      <c r="Z288" s="50">
        <v>3064.9744440117224</v>
      </c>
    </row>
    <row r="289" spans="1:26" ht="12.75">
      <c r="A289" s="18">
        <v>37054</v>
      </c>
      <c r="B289" s="45">
        <v>163</v>
      </c>
      <c r="C289" s="19">
        <v>0.570486128</v>
      </c>
      <c r="D289" s="58">
        <v>0.570486128</v>
      </c>
      <c r="E289" s="21">
        <v>2793</v>
      </c>
      <c r="F289" s="22">
        <v>0</v>
      </c>
      <c r="G289" s="66">
        <v>39.02380575</v>
      </c>
      <c r="H289" s="66">
        <v>-76.71806991</v>
      </c>
      <c r="I289" s="49">
        <v>745.9</v>
      </c>
      <c r="J289" s="16">
        <f t="shared" si="29"/>
        <v>702.8</v>
      </c>
      <c r="K289" s="25">
        <f t="shared" si="26"/>
        <v>3037.9666396043594</v>
      </c>
      <c r="L289" s="25">
        <f t="shared" si="27"/>
        <v>3044.7666396043596</v>
      </c>
      <c r="M289" s="25">
        <f t="shared" si="28"/>
        <v>3066.2666396043596</v>
      </c>
      <c r="N289" s="50">
        <f t="shared" si="30"/>
        <v>3055.5166396043596</v>
      </c>
      <c r="O289" s="16">
        <v>9.9</v>
      </c>
      <c r="P289" s="16">
        <v>33.7</v>
      </c>
      <c r="R289" s="65">
        <v>1.52E-05</v>
      </c>
      <c r="S289" s="51">
        <v>3.707</v>
      </c>
      <c r="V289" s="51">
        <v>0.114</v>
      </c>
      <c r="Y289" s="23">
        <v>0.045</v>
      </c>
      <c r="Z289" s="50">
        <v>3055.5166396043596</v>
      </c>
    </row>
    <row r="290" spans="1:26" ht="12.75">
      <c r="A290" s="18">
        <v>37054</v>
      </c>
      <c r="B290" s="45">
        <v>163</v>
      </c>
      <c r="C290" s="19">
        <v>0.570601881</v>
      </c>
      <c r="D290" s="58">
        <v>0.570601881</v>
      </c>
      <c r="E290" s="21">
        <v>2803</v>
      </c>
      <c r="F290" s="22">
        <v>0</v>
      </c>
      <c r="G290" s="66">
        <v>39.0165113</v>
      </c>
      <c r="H290" s="66">
        <v>-76.71702928</v>
      </c>
      <c r="I290" s="49">
        <v>746</v>
      </c>
      <c r="J290" s="16">
        <f t="shared" si="29"/>
        <v>702.9</v>
      </c>
      <c r="K290" s="25">
        <f t="shared" si="26"/>
        <v>3036.785171099556</v>
      </c>
      <c r="L290" s="25">
        <f t="shared" si="27"/>
        <v>3043.585171099556</v>
      </c>
      <c r="M290" s="25">
        <f t="shared" si="28"/>
        <v>3065.085171099556</v>
      </c>
      <c r="N290" s="50">
        <f t="shared" si="30"/>
        <v>3054.335171099556</v>
      </c>
      <c r="O290" s="16">
        <v>10</v>
      </c>
      <c r="P290" s="16">
        <v>35.2</v>
      </c>
      <c r="Q290" s="16">
        <v>61.4</v>
      </c>
      <c r="S290" s="51">
        <v>4.461</v>
      </c>
      <c r="V290" s="51">
        <v>0.113</v>
      </c>
      <c r="Y290" s="23">
        <v>0.045</v>
      </c>
      <c r="Z290" s="50">
        <v>3054.335171099556</v>
      </c>
    </row>
    <row r="291" spans="1:26" ht="12.75">
      <c r="A291" s="18">
        <v>37054</v>
      </c>
      <c r="B291" s="45">
        <v>163</v>
      </c>
      <c r="C291" s="19">
        <v>0.570717573</v>
      </c>
      <c r="D291" s="58">
        <v>0.570717573</v>
      </c>
      <c r="E291" s="21">
        <v>2813</v>
      </c>
      <c r="F291" s="22">
        <v>0</v>
      </c>
      <c r="G291" s="66">
        <v>39.00924678</v>
      </c>
      <c r="H291" s="66">
        <v>-76.71760831</v>
      </c>
      <c r="I291" s="49">
        <v>746.8</v>
      </c>
      <c r="J291" s="16">
        <f t="shared" si="29"/>
        <v>703.6999999999999</v>
      </c>
      <c r="K291" s="25">
        <f t="shared" si="26"/>
        <v>3027.3394696721484</v>
      </c>
      <c r="L291" s="25">
        <f t="shared" si="27"/>
        <v>3034.1394696721486</v>
      </c>
      <c r="M291" s="25">
        <f t="shared" si="28"/>
        <v>3055.6394696721486</v>
      </c>
      <c r="N291" s="50">
        <f t="shared" si="30"/>
        <v>3044.8894696721486</v>
      </c>
      <c r="O291" s="16">
        <v>10.2</v>
      </c>
      <c r="P291" s="16">
        <v>33.8</v>
      </c>
      <c r="Q291" s="16">
        <v>63.9</v>
      </c>
      <c r="S291" s="51">
        <v>3.848</v>
      </c>
      <c r="V291" s="51">
        <v>0.12</v>
      </c>
      <c r="Y291" s="23">
        <v>0.043</v>
      </c>
      <c r="Z291" s="50">
        <v>3044.8894696721486</v>
      </c>
    </row>
    <row r="292" spans="1:26" ht="12.75">
      <c r="A292" s="18">
        <v>37054</v>
      </c>
      <c r="B292" s="45">
        <v>163</v>
      </c>
      <c r="C292" s="19">
        <v>0.570833325</v>
      </c>
      <c r="D292" s="58">
        <v>0.570833325</v>
      </c>
      <c r="E292" s="21">
        <v>2823</v>
      </c>
      <c r="F292" s="22">
        <v>0</v>
      </c>
      <c r="G292" s="66">
        <v>39.00204511</v>
      </c>
      <c r="H292" s="66">
        <v>-76.71854619</v>
      </c>
      <c r="I292" s="49">
        <v>747.7</v>
      </c>
      <c r="J292" s="16">
        <f t="shared" si="29"/>
        <v>704.6</v>
      </c>
      <c r="K292" s="25">
        <f t="shared" si="26"/>
        <v>3016.7258827201895</v>
      </c>
      <c r="L292" s="25">
        <f t="shared" si="27"/>
        <v>3023.5258827201897</v>
      </c>
      <c r="M292" s="25">
        <f t="shared" si="28"/>
        <v>3045.0258827201897</v>
      </c>
      <c r="N292" s="50">
        <f t="shared" si="30"/>
        <v>3034.2758827201897</v>
      </c>
      <c r="O292" s="16">
        <v>10.2</v>
      </c>
      <c r="P292" s="16">
        <v>36.6</v>
      </c>
      <c r="Q292" s="16">
        <v>62.4</v>
      </c>
      <c r="S292" s="51">
        <v>4.044</v>
      </c>
      <c r="V292" s="51">
        <v>0.113</v>
      </c>
      <c r="Y292" s="23">
        <v>0.044</v>
      </c>
      <c r="Z292" s="50">
        <v>3034.2758827201897</v>
      </c>
    </row>
    <row r="293" spans="1:26" ht="12.75">
      <c r="A293" s="18">
        <v>37054</v>
      </c>
      <c r="B293" s="45">
        <v>163</v>
      </c>
      <c r="C293" s="19">
        <v>0.570949078</v>
      </c>
      <c r="D293" s="58">
        <v>0.570949078</v>
      </c>
      <c r="E293" s="21">
        <v>2833</v>
      </c>
      <c r="F293" s="22">
        <v>0</v>
      </c>
      <c r="G293" s="66">
        <v>38.99467243</v>
      </c>
      <c r="H293" s="66">
        <v>-76.7194576</v>
      </c>
      <c r="I293" s="49">
        <v>746.7</v>
      </c>
      <c r="J293" s="16">
        <f t="shared" si="29"/>
        <v>703.6</v>
      </c>
      <c r="K293" s="25">
        <f t="shared" si="26"/>
        <v>3028.5195949312933</v>
      </c>
      <c r="L293" s="25">
        <f t="shared" si="27"/>
        <v>3035.3195949312935</v>
      </c>
      <c r="M293" s="25">
        <f t="shared" si="28"/>
        <v>3056.8195949312935</v>
      </c>
      <c r="N293" s="50">
        <f t="shared" si="30"/>
        <v>3046.0695949312935</v>
      </c>
      <c r="O293" s="16">
        <v>10.1</v>
      </c>
      <c r="P293" s="16">
        <v>37.8</v>
      </c>
      <c r="Q293" s="16">
        <v>62.7</v>
      </c>
      <c r="S293" s="51">
        <v>3.466</v>
      </c>
      <c r="V293" s="51">
        <v>0.133</v>
      </c>
      <c r="Y293" s="23">
        <v>0.044</v>
      </c>
      <c r="Z293" s="50">
        <v>3046.0695949312935</v>
      </c>
    </row>
    <row r="294" spans="1:26" ht="12.75">
      <c r="A294" s="18">
        <v>37054</v>
      </c>
      <c r="B294" s="45">
        <v>163</v>
      </c>
      <c r="C294" s="19">
        <v>0.57106483</v>
      </c>
      <c r="D294" s="58">
        <v>0.57106483</v>
      </c>
      <c r="E294" s="21">
        <v>2843</v>
      </c>
      <c r="F294" s="22">
        <v>0</v>
      </c>
      <c r="G294" s="66">
        <v>38.98727334</v>
      </c>
      <c r="H294" s="66">
        <v>-76.72041345</v>
      </c>
      <c r="I294" s="49">
        <v>746.1</v>
      </c>
      <c r="J294" s="16">
        <f t="shared" si="29"/>
        <v>703</v>
      </c>
      <c r="K294" s="25">
        <f t="shared" si="26"/>
        <v>3035.6038706676613</v>
      </c>
      <c r="L294" s="25">
        <f t="shared" si="27"/>
        <v>3042.4038706676615</v>
      </c>
      <c r="M294" s="25">
        <f t="shared" si="28"/>
        <v>3063.9038706676615</v>
      </c>
      <c r="N294" s="50">
        <f t="shared" si="30"/>
        <v>3053.1538706676615</v>
      </c>
      <c r="O294" s="16">
        <v>9.9</v>
      </c>
      <c r="P294" s="16">
        <v>37.4</v>
      </c>
      <c r="Q294" s="16">
        <v>58.4</v>
      </c>
      <c r="S294" s="51">
        <v>4.063</v>
      </c>
      <c r="V294" s="51">
        <v>0.123</v>
      </c>
      <c r="Y294" s="23">
        <v>0.044</v>
      </c>
      <c r="Z294" s="50">
        <v>3053.1538706676615</v>
      </c>
    </row>
    <row r="295" spans="1:26" ht="12.75">
      <c r="A295" s="18">
        <v>37054</v>
      </c>
      <c r="B295" s="45">
        <v>163</v>
      </c>
      <c r="C295" s="19">
        <v>0.571180582</v>
      </c>
      <c r="D295" s="58">
        <v>0.571180582</v>
      </c>
      <c r="E295" s="21">
        <v>2853</v>
      </c>
      <c r="F295" s="22">
        <v>0</v>
      </c>
      <c r="G295" s="66">
        <v>38.97998892</v>
      </c>
      <c r="H295" s="66">
        <v>-76.72135021</v>
      </c>
      <c r="I295" s="49">
        <v>746.1</v>
      </c>
      <c r="J295" s="16">
        <f t="shared" si="29"/>
        <v>703</v>
      </c>
      <c r="K295" s="25">
        <f t="shared" si="26"/>
        <v>3035.6038706676613</v>
      </c>
      <c r="L295" s="25">
        <f t="shared" si="27"/>
        <v>3042.4038706676615</v>
      </c>
      <c r="M295" s="25">
        <f t="shared" si="28"/>
        <v>3063.9038706676615</v>
      </c>
      <c r="N295" s="50">
        <f t="shared" si="30"/>
        <v>3053.1538706676615</v>
      </c>
      <c r="O295" s="16">
        <v>10.1</v>
      </c>
      <c r="P295" s="16">
        <v>36.7</v>
      </c>
      <c r="R295" s="65">
        <v>2.29E-05</v>
      </c>
      <c r="S295" s="51">
        <v>3.956</v>
      </c>
      <c r="V295" s="51">
        <v>0.134</v>
      </c>
      <c r="Y295" s="23">
        <v>0.046</v>
      </c>
      <c r="Z295" s="50">
        <v>3053.1538706676615</v>
      </c>
    </row>
    <row r="296" spans="1:26" ht="12.75">
      <c r="A296" s="18">
        <v>37054</v>
      </c>
      <c r="B296" s="45">
        <v>163</v>
      </c>
      <c r="C296" s="19">
        <v>0.571296275</v>
      </c>
      <c r="D296" s="58">
        <v>0.571296275</v>
      </c>
      <c r="E296" s="21">
        <v>2863</v>
      </c>
      <c r="F296" s="22">
        <v>0</v>
      </c>
      <c r="G296" s="66">
        <v>38.97283942</v>
      </c>
      <c r="H296" s="66">
        <v>-76.72224566</v>
      </c>
      <c r="I296" s="49">
        <v>746</v>
      </c>
      <c r="J296" s="16">
        <f t="shared" si="29"/>
        <v>702.9</v>
      </c>
      <c r="K296" s="25">
        <f t="shared" si="26"/>
        <v>3036.785171099556</v>
      </c>
      <c r="L296" s="25">
        <f t="shared" si="27"/>
        <v>3043.585171099556</v>
      </c>
      <c r="M296" s="25">
        <f t="shared" si="28"/>
        <v>3065.085171099556</v>
      </c>
      <c r="N296" s="50">
        <f t="shared" si="30"/>
        <v>3054.335171099556</v>
      </c>
      <c r="O296" s="16">
        <v>10</v>
      </c>
      <c r="P296" s="16">
        <v>36.5</v>
      </c>
      <c r="S296" s="51">
        <v>4.104</v>
      </c>
      <c r="V296" s="51">
        <v>0.134</v>
      </c>
      <c r="Y296" s="23">
        <v>0.047</v>
      </c>
      <c r="Z296" s="50">
        <v>3054.335171099556</v>
      </c>
    </row>
    <row r="297" spans="1:26" ht="12.75">
      <c r="A297" s="18">
        <v>37054</v>
      </c>
      <c r="B297" s="45">
        <v>163</v>
      </c>
      <c r="C297" s="19">
        <v>0.571412027</v>
      </c>
      <c r="D297" s="58">
        <v>0.571412027</v>
      </c>
      <c r="E297" s="21">
        <v>2873</v>
      </c>
      <c r="F297" s="22">
        <v>0</v>
      </c>
      <c r="G297" s="66">
        <v>38.96559537</v>
      </c>
      <c r="H297" s="66">
        <v>-76.72319399</v>
      </c>
      <c r="I297" s="49">
        <v>745.4</v>
      </c>
      <c r="J297" s="16">
        <f t="shared" si="29"/>
        <v>702.3</v>
      </c>
      <c r="K297" s="25">
        <f t="shared" si="26"/>
        <v>3043.8765048968653</v>
      </c>
      <c r="L297" s="25">
        <f t="shared" si="27"/>
        <v>3050.6765048968655</v>
      </c>
      <c r="M297" s="25">
        <f t="shared" si="28"/>
        <v>3072.1765048968655</v>
      </c>
      <c r="N297" s="50">
        <f t="shared" si="30"/>
        <v>3061.4265048968655</v>
      </c>
      <c r="O297" s="16">
        <v>9.9</v>
      </c>
      <c r="P297" s="16">
        <v>36.8</v>
      </c>
      <c r="S297" s="51">
        <v>3.738</v>
      </c>
      <c r="V297" s="51">
        <v>0.113</v>
      </c>
      <c r="Y297" s="23">
        <v>0.046</v>
      </c>
      <c r="Z297" s="50">
        <v>3061.4265048968655</v>
      </c>
    </row>
    <row r="298" spans="1:26" ht="12.75">
      <c r="A298" s="18">
        <v>37054</v>
      </c>
      <c r="B298" s="45">
        <v>163</v>
      </c>
      <c r="C298" s="19">
        <v>0.571527779</v>
      </c>
      <c r="D298" s="58">
        <v>0.571527779</v>
      </c>
      <c r="E298" s="21">
        <v>2883</v>
      </c>
      <c r="F298" s="22">
        <v>0</v>
      </c>
      <c r="G298" s="66">
        <v>38.95834659</v>
      </c>
      <c r="H298" s="66">
        <v>-76.72416798</v>
      </c>
      <c r="I298" s="49">
        <v>745.8</v>
      </c>
      <c r="J298" s="16">
        <f t="shared" si="29"/>
        <v>702.6999999999999</v>
      </c>
      <c r="K298" s="25">
        <f t="shared" si="26"/>
        <v>3039.148276229904</v>
      </c>
      <c r="L298" s="25">
        <f t="shared" si="27"/>
        <v>3045.948276229904</v>
      </c>
      <c r="M298" s="25">
        <f t="shared" si="28"/>
        <v>3067.448276229904</v>
      </c>
      <c r="N298" s="50">
        <f t="shared" si="30"/>
        <v>3056.698276229904</v>
      </c>
      <c r="O298" s="16">
        <v>9.9</v>
      </c>
      <c r="P298" s="16">
        <v>37.1</v>
      </c>
      <c r="S298" s="51">
        <v>3.934</v>
      </c>
      <c r="V298" s="51">
        <v>0.123</v>
      </c>
      <c r="Y298" s="23">
        <v>0.046</v>
      </c>
      <c r="Z298" s="50">
        <v>3056.698276229904</v>
      </c>
    </row>
    <row r="299" spans="1:26" ht="12.75">
      <c r="A299" s="18">
        <v>37054</v>
      </c>
      <c r="B299" s="45">
        <v>163</v>
      </c>
      <c r="C299" s="19">
        <v>0.571643531</v>
      </c>
      <c r="D299" s="58">
        <v>0.571643531</v>
      </c>
      <c r="E299" s="21">
        <v>2893</v>
      </c>
      <c r="F299" s="22">
        <v>0</v>
      </c>
      <c r="G299" s="66">
        <v>38.95112699</v>
      </c>
      <c r="H299" s="66">
        <v>-76.72514756</v>
      </c>
      <c r="I299" s="49">
        <v>746</v>
      </c>
      <c r="J299" s="16">
        <f t="shared" si="29"/>
        <v>702.9</v>
      </c>
      <c r="K299" s="25">
        <f t="shared" si="26"/>
        <v>3036.785171099556</v>
      </c>
      <c r="L299" s="25">
        <f t="shared" si="27"/>
        <v>3043.585171099556</v>
      </c>
      <c r="M299" s="25">
        <f t="shared" si="28"/>
        <v>3065.085171099556</v>
      </c>
      <c r="N299" s="50">
        <f t="shared" si="30"/>
        <v>3054.335171099556</v>
      </c>
      <c r="O299" s="16">
        <v>9.9</v>
      </c>
      <c r="P299" s="16">
        <v>37.5</v>
      </c>
      <c r="S299" s="51">
        <v>3.619</v>
      </c>
      <c r="V299" s="51">
        <v>0.114</v>
      </c>
      <c r="Y299" s="23">
        <v>0.046</v>
      </c>
      <c r="Z299" s="50">
        <v>3054.335171099556</v>
      </c>
    </row>
    <row r="300" spans="1:26" ht="12.75">
      <c r="A300" s="18">
        <v>37054</v>
      </c>
      <c r="B300" s="45">
        <v>163</v>
      </c>
      <c r="C300" s="19">
        <v>0.571759284</v>
      </c>
      <c r="D300" s="58">
        <v>0.571759284</v>
      </c>
      <c r="E300" s="21">
        <v>2903</v>
      </c>
      <c r="F300" s="22">
        <v>0</v>
      </c>
      <c r="G300" s="66">
        <v>38.94397109</v>
      </c>
      <c r="H300" s="66">
        <v>-76.72613515</v>
      </c>
      <c r="I300" s="49">
        <v>745.3</v>
      </c>
      <c r="J300" s="16">
        <f t="shared" si="29"/>
        <v>702.1999999999999</v>
      </c>
      <c r="K300" s="25">
        <f t="shared" si="26"/>
        <v>3045.058982844326</v>
      </c>
      <c r="L300" s="25">
        <f t="shared" si="27"/>
        <v>3051.858982844326</v>
      </c>
      <c r="M300" s="25">
        <f t="shared" si="28"/>
        <v>3073.358982844326</v>
      </c>
      <c r="N300" s="50">
        <f t="shared" si="30"/>
        <v>3062.608982844326</v>
      </c>
      <c r="O300" s="16">
        <v>9.9</v>
      </c>
      <c r="P300" s="16">
        <v>37.4</v>
      </c>
      <c r="S300" s="51">
        <v>4.014</v>
      </c>
      <c r="V300" s="51">
        <v>0.113</v>
      </c>
      <c r="Y300" s="23">
        <v>0.046</v>
      </c>
      <c r="Z300" s="50">
        <v>3062.608982844326</v>
      </c>
    </row>
    <row r="301" spans="1:26" ht="12.75">
      <c r="A301" s="18">
        <v>37054</v>
      </c>
      <c r="B301" s="45">
        <v>163</v>
      </c>
      <c r="C301" s="19">
        <v>0.571874976</v>
      </c>
      <c r="D301" s="58">
        <v>0.571874976</v>
      </c>
      <c r="E301" s="21">
        <v>2913</v>
      </c>
      <c r="F301" s="22">
        <v>0</v>
      </c>
      <c r="G301" s="66">
        <v>38.93676759</v>
      </c>
      <c r="H301" s="66">
        <v>-76.72722932</v>
      </c>
      <c r="I301" s="49">
        <v>745.8</v>
      </c>
      <c r="J301" s="16">
        <f t="shared" si="29"/>
        <v>702.6999999999999</v>
      </c>
      <c r="K301" s="25">
        <f t="shared" si="26"/>
        <v>3039.148276229904</v>
      </c>
      <c r="L301" s="25">
        <f t="shared" si="27"/>
        <v>3045.948276229904</v>
      </c>
      <c r="M301" s="25">
        <f t="shared" si="28"/>
        <v>3067.448276229904</v>
      </c>
      <c r="N301" s="50">
        <f t="shared" si="30"/>
        <v>3056.698276229904</v>
      </c>
      <c r="O301" s="16">
        <v>9.7</v>
      </c>
      <c r="P301" s="16">
        <v>39.3</v>
      </c>
      <c r="R301" s="65">
        <v>1.48E-05</v>
      </c>
      <c r="S301" s="51">
        <v>3.864</v>
      </c>
      <c r="V301" s="51">
        <v>0.14</v>
      </c>
      <c r="Y301" s="23">
        <v>0.047</v>
      </c>
      <c r="Z301" s="50">
        <v>3056.698276229904</v>
      </c>
    </row>
    <row r="302" spans="1:26" ht="12.75">
      <c r="A302" s="18">
        <v>37054</v>
      </c>
      <c r="B302" s="45">
        <v>163</v>
      </c>
      <c r="C302" s="19">
        <v>0.571990728</v>
      </c>
      <c r="D302" s="58">
        <v>0.571990728</v>
      </c>
      <c r="E302" s="21">
        <v>2923</v>
      </c>
      <c r="F302" s="22">
        <v>0</v>
      </c>
      <c r="G302" s="66">
        <v>38.92967843</v>
      </c>
      <c r="H302" s="66">
        <v>-76.72848421</v>
      </c>
      <c r="I302" s="49">
        <v>746</v>
      </c>
      <c r="J302" s="16">
        <f t="shared" si="29"/>
        <v>702.9</v>
      </c>
      <c r="K302" s="25">
        <f t="shared" si="26"/>
        <v>3036.785171099556</v>
      </c>
      <c r="L302" s="25">
        <f t="shared" si="27"/>
        <v>3043.585171099556</v>
      </c>
      <c r="M302" s="25">
        <f t="shared" si="28"/>
        <v>3065.085171099556</v>
      </c>
      <c r="N302" s="50">
        <f t="shared" si="30"/>
        <v>3054.335171099556</v>
      </c>
      <c r="O302" s="16">
        <v>9.7</v>
      </c>
      <c r="P302" s="16">
        <v>40.8</v>
      </c>
      <c r="Q302" s="16">
        <v>57.6</v>
      </c>
      <c r="S302" s="51">
        <v>4.075</v>
      </c>
      <c r="V302" s="51">
        <v>0.124</v>
      </c>
      <c r="Y302" s="23">
        <v>0.046</v>
      </c>
      <c r="Z302" s="50">
        <v>3054.335171099556</v>
      </c>
    </row>
    <row r="303" spans="1:26" ht="12.75">
      <c r="A303" s="18">
        <v>37054</v>
      </c>
      <c r="B303" s="45">
        <v>163</v>
      </c>
      <c r="C303" s="19">
        <v>0.572106481</v>
      </c>
      <c r="D303" s="58">
        <v>0.572106481</v>
      </c>
      <c r="E303" s="21">
        <v>2933</v>
      </c>
      <c r="F303" s="22">
        <v>0</v>
      </c>
      <c r="G303" s="66">
        <v>38.92262983</v>
      </c>
      <c r="H303" s="66">
        <v>-76.72965582</v>
      </c>
      <c r="I303" s="49">
        <v>746.1</v>
      </c>
      <c r="J303" s="16">
        <f t="shared" si="29"/>
        <v>703</v>
      </c>
      <c r="K303" s="25">
        <f t="shared" si="26"/>
        <v>3035.6038706676613</v>
      </c>
      <c r="L303" s="25">
        <f t="shared" si="27"/>
        <v>3042.4038706676615</v>
      </c>
      <c r="M303" s="25">
        <f t="shared" si="28"/>
        <v>3063.9038706676615</v>
      </c>
      <c r="N303" s="50">
        <f t="shared" si="30"/>
        <v>3053.1538706676615</v>
      </c>
      <c r="O303" s="16">
        <v>9.8</v>
      </c>
      <c r="P303" s="16">
        <v>42.5</v>
      </c>
      <c r="S303" s="51">
        <v>3.964</v>
      </c>
      <c r="V303" s="51">
        <v>0.141</v>
      </c>
      <c r="Y303" s="23">
        <v>0.044</v>
      </c>
      <c r="Z303" s="50">
        <v>3053.1538706676615</v>
      </c>
    </row>
    <row r="304" spans="1:26" ht="12.75">
      <c r="A304" s="18">
        <v>37054</v>
      </c>
      <c r="B304" s="45">
        <v>163</v>
      </c>
      <c r="C304" s="19">
        <v>0.572222233</v>
      </c>
      <c r="D304" s="58">
        <v>0.572222233</v>
      </c>
      <c r="E304" s="21">
        <v>2943</v>
      </c>
      <c r="F304" s="22">
        <v>0</v>
      </c>
      <c r="G304" s="66">
        <v>38.91539853</v>
      </c>
      <c r="H304" s="66">
        <v>-76.73091934</v>
      </c>
      <c r="I304" s="49">
        <v>746.7</v>
      </c>
      <c r="J304" s="16">
        <f t="shared" si="29"/>
        <v>703.6</v>
      </c>
      <c r="K304" s="25">
        <f t="shared" si="26"/>
        <v>3028.5195949312933</v>
      </c>
      <c r="L304" s="25">
        <f t="shared" si="27"/>
        <v>3035.3195949312935</v>
      </c>
      <c r="M304" s="25">
        <f t="shared" si="28"/>
        <v>3056.8195949312935</v>
      </c>
      <c r="N304" s="50">
        <f t="shared" si="30"/>
        <v>3046.0695949312935</v>
      </c>
      <c r="O304" s="16">
        <v>10</v>
      </c>
      <c r="P304" s="16">
        <v>39.5</v>
      </c>
      <c r="Q304" s="16">
        <v>58.4</v>
      </c>
      <c r="S304" s="51">
        <v>3.788</v>
      </c>
      <c r="V304" s="51">
        <v>0.104</v>
      </c>
      <c r="Y304" s="23">
        <v>0.044</v>
      </c>
      <c r="Z304" s="50">
        <v>3046.0695949312935</v>
      </c>
    </row>
    <row r="305" spans="1:26" ht="12.75">
      <c r="A305" s="18">
        <v>37054</v>
      </c>
      <c r="B305" s="45">
        <v>163</v>
      </c>
      <c r="C305" s="19">
        <v>0.572337985</v>
      </c>
      <c r="D305" s="58">
        <v>0.572337985</v>
      </c>
      <c r="E305" s="21">
        <v>2953</v>
      </c>
      <c r="F305" s="22">
        <v>0</v>
      </c>
      <c r="G305" s="66">
        <v>38.90812864</v>
      </c>
      <c r="H305" s="66">
        <v>-76.73226011</v>
      </c>
      <c r="I305" s="49">
        <v>746.2</v>
      </c>
      <c r="J305" s="16">
        <f t="shared" si="29"/>
        <v>703.1</v>
      </c>
      <c r="K305" s="25">
        <f t="shared" si="26"/>
        <v>3034.422738260861</v>
      </c>
      <c r="L305" s="25">
        <f t="shared" si="27"/>
        <v>3041.222738260861</v>
      </c>
      <c r="M305" s="25">
        <f t="shared" si="28"/>
        <v>3062.722738260861</v>
      </c>
      <c r="N305" s="50">
        <f t="shared" si="30"/>
        <v>3051.972738260861</v>
      </c>
      <c r="O305" s="16">
        <v>10.1</v>
      </c>
      <c r="P305" s="16">
        <v>37.2</v>
      </c>
      <c r="S305" s="51">
        <v>4.075</v>
      </c>
      <c r="V305" s="51">
        <v>0.124</v>
      </c>
      <c r="Y305" s="23">
        <v>0.044</v>
      </c>
      <c r="Z305" s="50">
        <v>3051.972738260861</v>
      </c>
    </row>
    <row r="306" spans="1:26" ht="12.75">
      <c r="A306" s="18">
        <v>37054</v>
      </c>
      <c r="B306" s="45">
        <v>163</v>
      </c>
      <c r="C306" s="19">
        <v>0.572453678</v>
      </c>
      <c r="D306" s="58">
        <v>0.572453678</v>
      </c>
      <c r="E306" s="21">
        <v>2963</v>
      </c>
      <c r="F306" s="22">
        <v>0</v>
      </c>
      <c r="G306" s="66">
        <v>38.90091726</v>
      </c>
      <c r="H306" s="66">
        <v>-76.73369784</v>
      </c>
      <c r="I306" s="49">
        <v>746.3</v>
      </c>
      <c r="J306" s="16">
        <f t="shared" si="29"/>
        <v>703.1999999999999</v>
      </c>
      <c r="K306" s="25">
        <f t="shared" si="26"/>
        <v>3033.241773831367</v>
      </c>
      <c r="L306" s="25">
        <f t="shared" si="27"/>
        <v>3040.041773831367</v>
      </c>
      <c r="M306" s="25">
        <f t="shared" si="28"/>
        <v>3061.541773831367</v>
      </c>
      <c r="N306" s="50">
        <f t="shared" si="30"/>
        <v>3050.791773831367</v>
      </c>
      <c r="O306" s="16">
        <v>10.1</v>
      </c>
      <c r="P306" s="16">
        <v>37.7</v>
      </c>
      <c r="Q306" s="16">
        <v>59</v>
      </c>
      <c r="S306" s="51">
        <v>3.906</v>
      </c>
      <c r="V306" s="51">
        <v>0.148</v>
      </c>
      <c r="Y306" s="23">
        <v>0.044</v>
      </c>
      <c r="Z306" s="50">
        <v>3050.791773831367</v>
      </c>
    </row>
    <row r="307" spans="1:26" ht="12.75">
      <c r="A307" s="18">
        <v>37054</v>
      </c>
      <c r="B307" s="45">
        <v>163</v>
      </c>
      <c r="C307" s="19">
        <v>0.57256943</v>
      </c>
      <c r="D307" s="58">
        <v>0.57256943</v>
      </c>
      <c r="E307" s="21">
        <v>2973</v>
      </c>
      <c r="F307" s="22">
        <v>0</v>
      </c>
      <c r="G307" s="66">
        <v>38.89372842</v>
      </c>
      <c r="H307" s="66">
        <v>-76.73519344</v>
      </c>
      <c r="I307" s="49">
        <v>746.1</v>
      </c>
      <c r="J307" s="16">
        <f t="shared" si="29"/>
        <v>703</v>
      </c>
      <c r="K307" s="25">
        <f t="shared" si="26"/>
        <v>3035.6038706676613</v>
      </c>
      <c r="L307" s="25">
        <f t="shared" si="27"/>
        <v>3042.4038706676615</v>
      </c>
      <c r="M307" s="25">
        <f t="shared" si="28"/>
        <v>3063.9038706676615</v>
      </c>
      <c r="N307" s="50">
        <f t="shared" si="30"/>
        <v>3053.1538706676615</v>
      </c>
      <c r="O307" s="16">
        <v>10</v>
      </c>
      <c r="P307" s="16">
        <v>39.2</v>
      </c>
      <c r="R307" s="65">
        <v>4.26E-06</v>
      </c>
      <c r="S307" s="51">
        <v>3.906</v>
      </c>
      <c r="V307" s="51">
        <v>0.128</v>
      </c>
      <c r="Y307" s="23">
        <v>0.044</v>
      </c>
      <c r="Z307" s="50">
        <v>3053.1538706676615</v>
      </c>
    </row>
    <row r="308" spans="1:26" ht="12.75">
      <c r="A308" s="18">
        <v>37054</v>
      </c>
      <c r="B308" s="45">
        <v>163</v>
      </c>
      <c r="C308" s="19">
        <v>0.572685182</v>
      </c>
      <c r="D308" s="58">
        <v>0.572685182</v>
      </c>
      <c r="E308" s="21">
        <v>2983</v>
      </c>
      <c r="F308" s="22">
        <v>0</v>
      </c>
      <c r="G308" s="66">
        <v>38.88653572</v>
      </c>
      <c r="H308" s="66">
        <v>-76.73690079</v>
      </c>
      <c r="I308" s="49">
        <v>745.8</v>
      </c>
      <c r="J308" s="16">
        <f t="shared" si="29"/>
        <v>702.6999999999999</v>
      </c>
      <c r="K308" s="25">
        <f t="shared" si="26"/>
        <v>3039.148276229904</v>
      </c>
      <c r="L308" s="25">
        <f t="shared" si="27"/>
        <v>3045.948276229904</v>
      </c>
      <c r="M308" s="25">
        <f t="shared" si="28"/>
        <v>3067.448276229904</v>
      </c>
      <c r="N308" s="50">
        <f t="shared" si="30"/>
        <v>3056.698276229904</v>
      </c>
      <c r="O308" s="16">
        <v>9.9</v>
      </c>
      <c r="P308" s="16">
        <v>39.2</v>
      </c>
      <c r="Q308" s="16">
        <v>56.4</v>
      </c>
      <c r="S308" s="51">
        <v>4.184</v>
      </c>
      <c r="V308" s="51">
        <v>0.122</v>
      </c>
      <c r="Y308" s="23">
        <v>0.042</v>
      </c>
      <c r="Z308" s="50">
        <v>3056.698276229904</v>
      </c>
    </row>
    <row r="309" spans="1:26" ht="12.75">
      <c r="A309" s="18">
        <v>37054</v>
      </c>
      <c r="B309" s="45">
        <v>163</v>
      </c>
      <c r="C309" s="19">
        <v>0.572800934</v>
      </c>
      <c r="D309" s="58">
        <v>0.572800934</v>
      </c>
      <c r="E309" s="21">
        <v>2993</v>
      </c>
      <c r="F309" s="22">
        <v>0</v>
      </c>
      <c r="G309" s="66">
        <v>38.87946095</v>
      </c>
      <c r="H309" s="66">
        <v>-76.73872179</v>
      </c>
      <c r="I309" s="49">
        <v>746.7</v>
      </c>
      <c r="J309" s="16">
        <f t="shared" si="29"/>
        <v>703.6</v>
      </c>
      <c r="K309" s="25">
        <f t="shared" si="26"/>
        <v>3028.5195949312933</v>
      </c>
      <c r="L309" s="25">
        <f t="shared" si="27"/>
        <v>3035.3195949312935</v>
      </c>
      <c r="M309" s="25">
        <f t="shared" si="28"/>
        <v>3056.8195949312935</v>
      </c>
      <c r="N309" s="50">
        <f t="shared" si="30"/>
        <v>3046.0695949312935</v>
      </c>
      <c r="O309" s="16">
        <v>10.1</v>
      </c>
      <c r="P309" s="16">
        <v>39.5</v>
      </c>
      <c r="S309" s="51">
        <v>4.075</v>
      </c>
      <c r="V309" s="51">
        <v>0.103</v>
      </c>
      <c r="Y309" s="23">
        <v>0.044</v>
      </c>
      <c r="Z309" s="50">
        <v>3046.0695949312935</v>
      </c>
    </row>
    <row r="310" spans="1:26" ht="12.75">
      <c r="A310" s="18">
        <v>37054</v>
      </c>
      <c r="B310" s="45">
        <v>163</v>
      </c>
      <c r="C310" s="19">
        <v>0.572916687</v>
      </c>
      <c r="D310" s="58">
        <v>0.572916687</v>
      </c>
      <c r="E310" s="21">
        <v>3003</v>
      </c>
      <c r="F310" s="22">
        <v>0</v>
      </c>
      <c r="G310" s="66">
        <v>38.87241408</v>
      </c>
      <c r="H310" s="66">
        <v>-76.74052713</v>
      </c>
      <c r="I310" s="49">
        <v>746.5</v>
      </c>
      <c r="J310" s="16">
        <f t="shared" si="29"/>
        <v>703.4</v>
      </c>
      <c r="K310" s="25">
        <f t="shared" si="26"/>
        <v>3030.8803487132213</v>
      </c>
      <c r="L310" s="25">
        <f t="shared" si="27"/>
        <v>3037.6803487132215</v>
      </c>
      <c r="M310" s="25">
        <f t="shared" si="28"/>
        <v>3059.1803487132215</v>
      </c>
      <c r="N310" s="50">
        <f t="shared" si="30"/>
        <v>3048.4303487132215</v>
      </c>
      <c r="O310" s="16">
        <v>10</v>
      </c>
      <c r="P310" s="16">
        <v>40.7</v>
      </c>
      <c r="Q310" s="16">
        <v>58</v>
      </c>
      <c r="S310" s="51">
        <v>3.659</v>
      </c>
      <c r="V310" s="51">
        <v>0.136</v>
      </c>
      <c r="Y310" s="23">
        <v>0.045</v>
      </c>
      <c r="Z310" s="50">
        <v>3048.4303487132215</v>
      </c>
    </row>
    <row r="311" spans="1:26" ht="12.75">
      <c r="A311" s="18">
        <v>37054</v>
      </c>
      <c r="B311" s="45">
        <v>163</v>
      </c>
      <c r="C311" s="19">
        <v>0.573032379</v>
      </c>
      <c r="D311" s="58">
        <v>0.573032379</v>
      </c>
      <c r="E311" s="21">
        <v>3013</v>
      </c>
      <c r="F311" s="22">
        <v>0</v>
      </c>
      <c r="G311" s="66">
        <v>38.86537843</v>
      </c>
      <c r="H311" s="66">
        <v>-76.74252592</v>
      </c>
      <c r="I311" s="49">
        <v>746.2</v>
      </c>
      <c r="J311" s="16">
        <f t="shared" si="29"/>
        <v>703.1</v>
      </c>
      <c r="K311" s="25">
        <f t="shared" si="26"/>
        <v>3034.422738260861</v>
      </c>
      <c r="L311" s="25">
        <f t="shared" si="27"/>
        <v>3041.222738260861</v>
      </c>
      <c r="M311" s="25">
        <f t="shared" si="28"/>
        <v>3062.722738260861</v>
      </c>
      <c r="N311" s="50">
        <f t="shared" si="30"/>
        <v>3051.972738260861</v>
      </c>
      <c r="O311" s="16">
        <v>10.1</v>
      </c>
      <c r="P311" s="16">
        <v>40.7</v>
      </c>
      <c r="S311" s="51">
        <v>4.055</v>
      </c>
      <c r="V311" s="51">
        <v>0.104</v>
      </c>
      <c r="Y311" s="23">
        <v>0.044</v>
      </c>
      <c r="Z311" s="50">
        <v>3051.972738260861</v>
      </c>
    </row>
    <row r="312" spans="1:26" ht="12.75">
      <c r="A312" s="18">
        <v>37054</v>
      </c>
      <c r="B312" s="45">
        <v>163</v>
      </c>
      <c r="C312" s="19">
        <v>0.573148131</v>
      </c>
      <c r="D312" s="58">
        <v>0.573148131</v>
      </c>
      <c r="E312" s="21">
        <v>3023</v>
      </c>
      <c r="F312" s="22">
        <v>0</v>
      </c>
      <c r="G312" s="66">
        <v>38.85823249</v>
      </c>
      <c r="H312" s="66">
        <v>-76.74455555</v>
      </c>
      <c r="I312" s="49">
        <v>745.6</v>
      </c>
      <c r="J312" s="16">
        <f t="shared" si="29"/>
        <v>702.5</v>
      </c>
      <c r="K312" s="25">
        <f t="shared" si="26"/>
        <v>3041.512054034649</v>
      </c>
      <c r="L312" s="25">
        <f t="shared" si="27"/>
        <v>3048.312054034649</v>
      </c>
      <c r="M312" s="25">
        <f t="shared" si="28"/>
        <v>3069.812054034649</v>
      </c>
      <c r="N312" s="50">
        <f t="shared" si="30"/>
        <v>3059.062054034649</v>
      </c>
      <c r="O312" s="16">
        <v>9.9</v>
      </c>
      <c r="P312" s="16">
        <v>41.5</v>
      </c>
      <c r="Q312" s="16">
        <v>56.1</v>
      </c>
      <c r="S312" s="51">
        <v>3.649</v>
      </c>
      <c r="V312" s="51">
        <v>0.134</v>
      </c>
      <c r="Y312" s="23">
        <v>0.044</v>
      </c>
      <c r="Z312" s="50">
        <v>3059.062054034649</v>
      </c>
    </row>
    <row r="313" spans="1:26" ht="12.75">
      <c r="A313" s="18">
        <v>37054</v>
      </c>
      <c r="B313" s="45">
        <v>163</v>
      </c>
      <c r="C313" s="19">
        <v>0.573263884</v>
      </c>
      <c r="D313" s="58">
        <v>0.573263884</v>
      </c>
      <c r="E313" s="21">
        <v>3033</v>
      </c>
      <c r="F313" s="22">
        <v>0</v>
      </c>
      <c r="G313" s="66">
        <v>38.85126622</v>
      </c>
      <c r="H313" s="66">
        <v>-76.7466896</v>
      </c>
      <c r="I313" s="49">
        <v>746.6</v>
      </c>
      <c r="J313" s="16">
        <f t="shared" si="29"/>
        <v>703.5</v>
      </c>
      <c r="K313" s="25">
        <f t="shared" si="26"/>
        <v>3029.6998879290877</v>
      </c>
      <c r="L313" s="25">
        <f t="shared" si="27"/>
        <v>3036.499887929088</v>
      </c>
      <c r="M313" s="25">
        <f t="shared" si="28"/>
        <v>3057.999887929088</v>
      </c>
      <c r="N313" s="50">
        <f t="shared" si="30"/>
        <v>3047.249887929088</v>
      </c>
      <c r="O313" s="16">
        <v>10.1</v>
      </c>
      <c r="P313" s="16">
        <v>42.1</v>
      </c>
      <c r="R313" s="65">
        <v>2.96E-05</v>
      </c>
      <c r="S313" s="51">
        <v>4.323</v>
      </c>
      <c r="V313" s="51">
        <v>0.122</v>
      </c>
      <c r="Y313" s="23">
        <v>0.042</v>
      </c>
      <c r="Z313" s="50">
        <v>3047.249887929088</v>
      </c>
    </row>
    <row r="314" spans="1:26" ht="12.75">
      <c r="A314" s="18">
        <v>37054</v>
      </c>
      <c r="B314" s="45">
        <v>163</v>
      </c>
      <c r="C314" s="19">
        <v>0.573379636</v>
      </c>
      <c r="D314" s="58">
        <v>0.573379636</v>
      </c>
      <c r="E314" s="21">
        <v>3043</v>
      </c>
      <c r="F314" s="22">
        <v>0</v>
      </c>
      <c r="G314" s="66">
        <v>38.84430865</v>
      </c>
      <c r="H314" s="66">
        <v>-76.74886949</v>
      </c>
      <c r="I314" s="49">
        <v>746.7</v>
      </c>
      <c r="J314" s="16">
        <f t="shared" si="29"/>
        <v>703.6</v>
      </c>
      <c r="K314" s="25">
        <f t="shared" si="26"/>
        <v>3028.5195949312933</v>
      </c>
      <c r="L314" s="25">
        <f t="shared" si="27"/>
        <v>3035.3195949312935</v>
      </c>
      <c r="M314" s="25">
        <f t="shared" si="28"/>
        <v>3056.8195949312935</v>
      </c>
      <c r="N314" s="50">
        <f t="shared" si="30"/>
        <v>3046.0695949312935</v>
      </c>
      <c r="O314" s="16">
        <v>9.8</v>
      </c>
      <c r="P314" s="16">
        <v>46.9</v>
      </c>
      <c r="Q314" s="16">
        <v>54.4</v>
      </c>
      <c r="S314" s="51">
        <v>3.657</v>
      </c>
      <c r="V314" s="51">
        <v>0.123</v>
      </c>
      <c r="Y314" s="23">
        <v>0.044</v>
      </c>
      <c r="Z314" s="50">
        <v>3046.0695949312935</v>
      </c>
    </row>
    <row r="315" spans="1:26" ht="12.75">
      <c r="A315" s="18">
        <v>37054</v>
      </c>
      <c r="B315" s="45">
        <v>163</v>
      </c>
      <c r="C315" s="19">
        <v>0.573495388</v>
      </c>
      <c r="D315" s="58">
        <v>0.573495388</v>
      </c>
      <c r="E315" s="21">
        <v>3053</v>
      </c>
      <c r="F315" s="22">
        <v>0</v>
      </c>
      <c r="G315" s="66">
        <v>38.83742791</v>
      </c>
      <c r="H315" s="66">
        <v>-76.75133354</v>
      </c>
      <c r="I315" s="49">
        <v>745.7</v>
      </c>
      <c r="J315" s="16">
        <f t="shared" si="29"/>
        <v>702.6</v>
      </c>
      <c r="K315" s="25">
        <f t="shared" si="26"/>
        <v>3040.330081024041</v>
      </c>
      <c r="L315" s="25">
        <f t="shared" si="27"/>
        <v>3047.1300810240414</v>
      </c>
      <c r="M315" s="25">
        <f t="shared" si="28"/>
        <v>3068.6300810240414</v>
      </c>
      <c r="N315" s="50">
        <f t="shared" si="30"/>
        <v>3057.8800810240414</v>
      </c>
      <c r="O315" s="16">
        <v>9.3</v>
      </c>
      <c r="P315" s="16">
        <v>52.9</v>
      </c>
      <c r="S315" s="51">
        <v>3.648</v>
      </c>
      <c r="V315" s="51">
        <v>0.126</v>
      </c>
      <c r="Y315" s="23">
        <v>0.046</v>
      </c>
      <c r="Z315" s="50">
        <v>3057.8800810240414</v>
      </c>
    </row>
    <row r="316" spans="1:26" ht="12.75">
      <c r="A316" s="18">
        <v>37054</v>
      </c>
      <c r="B316" s="45">
        <v>163</v>
      </c>
      <c r="C316" s="19">
        <v>0.57361114</v>
      </c>
      <c r="D316" s="58">
        <v>0.57361114</v>
      </c>
      <c r="E316" s="21">
        <v>3063</v>
      </c>
      <c r="F316" s="22">
        <v>0</v>
      </c>
      <c r="G316" s="66">
        <v>38.83139727</v>
      </c>
      <c r="H316" s="66">
        <v>-76.75531963</v>
      </c>
      <c r="I316" s="49">
        <v>745.1</v>
      </c>
      <c r="J316" s="16">
        <f t="shared" si="29"/>
        <v>702</v>
      </c>
      <c r="K316" s="25">
        <f t="shared" si="26"/>
        <v>3047.4244440117222</v>
      </c>
      <c r="L316" s="25">
        <f t="shared" si="27"/>
        <v>3054.2244440117224</v>
      </c>
      <c r="M316" s="25">
        <f t="shared" si="28"/>
        <v>3075.7244440117224</v>
      </c>
      <c r="N316" s="50">
        <f t="shared" si="30"/>
        <v>3064.9744440117224</v>
      </c>
      <c r="O316" s="16">
        <v>9.6</v>
      </c>
      <c r="P316" s="16">
        <v>50.5</v>
      </c>
      <c r="Q316" s="16">
        <v>52.1</v>
      </c>
      <c r="S316" s="51">
        <v>4.024</v>
      </c>
      <c r="V316" s="51">
        <v>0.104</v>
      </c>
      <c r="Y316" s="23">
        <v>0.041</v>
      </c>
      <c r="Z316" s="50">
        <v>3064.9744440117224</v>
      </c>
    </row>
    <row r="317" spans="1:26" ht="12.75">
      <c r="A317" s="18">
        <v>37054</v>
      </c>
      <c r="B317" s="45">
        <v>163</v>
      </c>
      <c r="C317" s="19">
        <v>0.573726833</v>
      </c>
      <c r="D317" s="58">
        <v>0.573726833</v>
      </c>
      <c r="E317" s="21">
        <v>3073</v>
      </c>
      <c r="F317" s="22">
        <v>0</v>
      </c>
      <c r="G317" s="66">
        <v>38.82756957</v>
      </c>
      <c r="H317" s="66">
        <v>-76.76155612</v>
      </c>
      <c r="I317" s="49">
        <v>747.1</v>
      </c>
      <c r="J317" s="16">
        <f t="shared" si="29"/>
        <v>704</v>
      </c>
      <c r="K317" s="25">
        <f t="shared" si="26"/>
        <v>3023.800099850006</v>
      </c>
      <c r="L317" s="25">
        <f t="shared" si="27"/>
        <v>3030.6000998500062</v>
      </c>
      <c r="M317" s="25">
        <f t="shared" si="28"/>
        <v>3052.1000998500062</v>
      </c>
      <c r="N317" s="50">
        <f t="shared" si="30"/>
        <v>3041.3500998500062</v>
      </c>
      <c r="O317" s="16">
        <v>9.9</v>
      </c>
      <c r="P317" s="16">
        <v>50</v>
      </c>
      <c r="S317" s="51">
        <v>3.698</v>
      </c>
      <c r="V317" s="51">
        <v>0.114</v>
      </c>
      <c r="Y317" s="23">
        <v>0.042</v>
      </c>
      <c r="Z317" s="50">
        <v>3041.3500998500062</v>
      </c>
    </row>
    <row r="318" spans="1:26" ht="12.75">
      <c r="A318" s="18">
        <v>37054</v>
      </c>
      <c r="B318" s="45">
        <v>163</v>
      </c>
      <c r="C318" s="19">
        <v>0.573842585</v>
      </c>
      <c r="D318" s="58">
        <v>0.573842585</v>
      </c>
      <c r="E318" s="21">
        <v>3083</v>
      </c>
      <c r="F318" s="22">
        <v>0</v>
      </c>
      <c r="G318" s="66">
        <v>38.82480365</v>
      </c>
      <c r="H318" s="66">
        <v>-76.76865013</v>
      </c>
      <c r="I318" s="49">
        <v>745.4</v>
      </c>
      <c r="J318" s="16">
        <f t="shared" si="29"/>
        <v>702.3</v>
      </c>
      <c r="K318" s="25">
        <f t="shared" si="26"/>
        <v>3043.8765048968653</v>
      </c>
      <c r="L318" s="25">
        <f t="shared" si="27"/>
        <v>3050.6765048968655</v>
      </c>
      <c r="M318" s="25">
        <f t="shared" si="28"/>
        <v>3072.1765048968655</v>
      </c>
      <c r="N318" s="50">
        <f t="shared" si="30"/>
        <v>3061.4265048968655</v>
      </c>
      <c r="O318" s="16">
        <v>9.8</v>
      </c>
      <c r="P318" s="16">
        <v>48.1</v>
      </c>
      <c r="Q318" s="16">
        <v>55.4</v>
      </c>
      <c r="S318" s="51">
        <v>3.719</v>
      </c>
      <c r="V318" s="51">
        <v>0.113</v>
      </c>
      <c r="Y318" s="23">
        <v>0.041</v>
      </c>
      <c r="Z318" s="50">
        <v>3061.4265048968655</v>
      </c>
    </row>
    <row r="319" spans="1:26" ht="12.75">
      <c r="A319" s="18">
        <v>37054</v>
      </c>
      <c r="B319" s="45">
        <v>163</v>
      </c>
      <c r="C319" s="19">
        <v>0.573958337</v>
      </c>
      <c r="D319" s="58">
        <v>0.573958337</v>
      </c>
      <c r="E319" s="21">
        <v>3093</v>
      </c>
      <c r="F319" s="22">
        <v>0</v>
      </c>
      <c r="G319" s="66">
        <v>38.8197272</v>
      </c>
      <c r="H319" s="66">
        <v>-76.77417189</v>
      </c>
      <c r="I319" s="49">
        <v>745.1</v>
      </c>
      <c r="J319" s="16">
        <f t="shared" si="29"/>
        <v>702</v>
      </c>
      <c r="K319" s="25">
        <f t="shared" si="26"/>
        <v>3047.4244440117222</v>
      </c>
      <c r="L319" s="25">
        <f t="shared" si="27"/>
        <v>3054.2244440117224</v>
      </c>
      <c r="M319" s="25">
        <f t="shared" si="28"/>
        <v>3075.7244440117224</v>
      </c>
      <c r="N319" s="50">
        <f t="shared" si="30"/>
        <v>3064.9744440117224</v>
      </c>
      <c r="O319" s="16">
        <v>9.7</v>
      </c>
      <c r="P319" s="16">
        <v>48.2</v>
      </c>
      <c r="R319" s="65">
        <v>2.31E-05</v>
      </c>
      <c r="S319" s="51">
        <v>4.086</v>
      </c>
      <c r="V319" s="51">
        <v>0.12</v>
      </c>
      <c r="Y319" s="23">
        <v>0.043</v>
      </c>
      <c r="Z319" s="50">
        <v>3064.9744440117224</v>
      </c>
    </row>
    <row r="320" spans="1:26" ht="12.75">
      <c r="A320" s="18">
        <v>37054</v>
      </c>
      <c r="B320" s="45">
        <v>163</v>
      </c>
      <c r="C320" s="19">
        <v>0.57407409</v>
      </c>
      <c r="D320" s="58">
        <v>0.57407409</v>
      </c>
      <c r="E320" s="21">
        <v>3103</v>
      </c>
      <c r="F320" s="22">
        <v>0</v>
      </c>
      <c r="G320" s="66">
        <v>38.81373287</v>
      </c>
      <c r="H320" s="66">
        <v>-76.77827214</v>
      </c>
      <c r="I320" s="49">
        <v>744.9</v>
      </c>
      <c r="J320" s="16">
        <f t="shared" si="29"/>
        <v>701.8</v>
      </c>
      <c r="K320" s="25">
        <f t="shared" si="26"/>
        <v>3049.790579195705</v>
      </c>
      <c r="L320" s="25">
        <f t="shared" si="27"/>
        <v>3056.5905791957052</v>
      </c>
      <c r="M320" s="25">
        <f t="shared" si="28"/>
        <v>3078.0905791957052</v>
      </c>
      <c r="N320" s="50">
        <f t="shared" si="30"/>
        <v>3067.3405791957052</v>
      </c>
      <c r="O320" s="16">
        <v>9.7</v>
      </c>
      <c r="P320" s="16">
        <v>48.1</v>
      </c>
      <c r="Q320" s="16">
        <v>53.9</v>
      </c>
      <c r="S320" s="51">
        <v>3.859</v>
      </c>
      <c r="V320" s="51">
        <v>0.113</v>
      </c>
      <c r="Y320" s="23">
        <v>0.046</v>
      </c>
      <c r="Z320" s="50">
        <v>3067.3405791957052</v>
      </c>
    </row>
    <row r="321" spans="1:26" ht="12.75">
      <c r="A321" s="18">
        <v>37054</v>
      </c>
      <c r="B321" s="45">
        <v>163</v>
      </c>
      <c r="C321" s="19">
        <v>0.574189842</v>
      </c>
      <c r="D321" s="58">
        <v>0.574189842</v>
      </c>
      <c r="E321" s="21">
        <v>3113</v>
      </c>
      <c r="F321" s="22">
        <v>0</v>
      </c>
      <c r="G321" s="66">
        <v>38.80660178</v>
      </c>
      <c r="H321" s="66">
        <v>-76.78001695</v>
      </c>
      <c r="I321" s="49">
        <v>745.1</v>
      </c>
      <c r="J321" s="16">
        <f t="shared" si="29"/>
        <v>702</v>
      </c>
      <c r="K321" s="25">
        <f t="shared" si="26"/>
        <v>3047.4244440117222</v>
      </c>
      <c r="L321" s="25">
        <f t="shared" si="27"/>
        <v>3054.2244440117224</v>
      </c>
      <c r="M321" s="25">
        <f t="shared" si="28"/>
        <v>3075.7244440117224</v>
      </c>
      <c r="N321" s="50">
        <f t="shared" si="30"/>
        <v>3064.9744440117224</v>
      </c>
      <c r="O321" s="16">
        <v>9.8</v>
      </c>
      <c r="P321" s="16">
        <v>46.7</v>
      </c>
      <c r="S321" s="51">
        <v>3.397</v>
      </c>
      <c r="V321" s="51">
        <v>0.133</v>
      </c>
      <c r="Y321" s="23">
        <v>0.043</v>
      </c>
      <c r="Z321" s="50">
        <v>3064.9744440117224</v>
      </c>
    </row>
    <row r="322" spans="1:26" ht="12.75">
      <c r="A322" s="18">
        <v>37054</v>
      </c>
      <c r="B322" s="45">
        <v>163</v>
      </c>
      <c r="C322" s="19">
        <v>0.574305534</v>
      </c>
      <c r="D322" s="58">
        <v>0.574305534</v>
      </c>
      <c r="E322" s="21">
        <v>3123</v>
      </c>
      <c r="F322" s="22">
        <v>0</v>
      </c>
      <c r="G322" s="66">
        <v>38.79933435</v>
      </c>
      <c r="H322" s="66">
        <v>-76.78107768</v>
      </c>
      <c r="I322" s="49">
        <v>745.2</v>
      </c>
      <c r="J322" s="16">
        <f t="shared" si="29"/>
        <v>702.1</v>
      </c>
      <c r="K322" s="25">
        <f t="shared" si="26"/>
        <v>3046.241629199951</v>
      </c>
      <c r="L322" s="25">
        <f t="shared" si="27"/>
        <v>3053.0416291999513</v>
      </c>
      <c r="M322" s="25">
        <f t="shared" si="28"/>
        <v>3074.5416291999513</v>
      </c>
      <c r="N322" s="50">
        <f t="shared" si="30"/>
        <v>3063.7916291999513</v>
      </c>
      <c r="O322" s="16">
        <v>9.5</v>
      </c>
      <c r="P322" s="16">
        <v>53.5</v>
      </c>
      <c r="Q322" s="16">
        <v>56</v>
      </c>
      <c r="S322" s="51">
        <v>4.394</v>
      </c>
      <c r="V322" s="51">
        <v>0.123</v>
      </c>
      <c r="Y322" s="23">
        <v>0.041</v>
      </c>
      <c r="Z322" s="50">
        <v>3063.7916291999513</v>
      </c>
    </row>
    <row r="323" spans="1:26" ht="12.75">
      <c r="A323" s="18">
        <v>37054</v>
      </c>
      <c r="B323" s="45">
        <v>163</v>
      </c>
      <c r="C323" s="19">
        <v>0.574421287</v>
      </c>
      <c r="D323" s="58">
        <v>0.574421287</v>
      </c>
      <c r="E323" s="21">
        <v>3133</v>
      </c>
      <c r="F323" s="22">
        <v>0</v>
      </c>
      <c r="G323" s="66">
        <v>38.79197361</v>
      </c>
      <c r="H323" s="66">
        <v>-76.78153839</v>
      </c>
      <c r="I323" s="49">
        <v>744.9</v>
      </c>
      <c r="J323" s="16">
        <f t="shared" si="29"/>
        <v>701.8</v>
      </c>
      <c r="K323" s="25">
        <f t="shared" si="26"/>
        <v>3049.790579195705</v>
      </c>
      <c r="L323" s="25">
        <f t="shared" si="27"/>
        <v>3056.5905791957052</v>
      </c>
      <c r="M323" s="25">
        <f t="shared" si="28"/>
        <v>3078.0905791957052</v>
      </c>
      <c r="N323" s="50">
        <f t="shared" si="30"/>
        <v>3067.3405791957052</v>
      </c>
      <c r="O323" s="16">
        <v>8.9</v>
      </c>
      <c r="P323" s="16">
        <v>66.4</v>
      </c>
      <c r="S323" s="51">
        <v>4.204</v>
      </c>
      <c r="V323" s="51">
        <v>0.113</v>
      </c>
      <c r="Y323" s="23">
        <v>12.278</v>
      </c>
      <c r="Z323" s="50">
        <v>3067.3405791957052</v>
      </c>
    </row>
    <row r="324" spans="1:26" ht="12.75">
      <c r="A324" s="18">
        <v>37054</v>
      </c>
      <c r="B324" s="45">
        <v>163</v>
      </c>
      <c r="C324" s="19">
        <v>0.574537039</v>
      </c>
      <c r="D324" s="58">
        <v>0.574537039</v>
      </c>
      <c r="E324" s="21">
        <v>3143</v>
      </c>
      <c r="F324" s="22">
        <v>0</v>
      </c>
      <c r="G324" s="66">
        <v>38.78463298</v>
      </c>
      <c r="H324" s="66">
        <v>-76.7824361</v>
      </c>
      <c r="I324" s="49">
        <v>744.5</v>
      </c>
      <c r="J324" s="16">
        <f t="shared" si="29"/>
        <v>701.4</v>
      </c>
      <c r="K324" s="25">
        <f t="shared" si="26"/>
        <v>3054.5248731506244</v>
      </c>
      <c r="L324" s="25">
        <f t="shared" si="27"/>
        <v>3061.3248731506246</v>
      </c>
      <c r="M324" s="25">
        <f t="shared" si="28"/>
        <v>3082.8248731506246</v>
      </c>
      <c r="N324" s="50">
        <f t="shared" si="30"/>
        <v>3072.0748731506246</v>
      </c>
      <c r="O324" s="16">
        <v>9</v>
      </c>
      <c r="P324" s="16">
        <v>66.4</v>
      </c>
      <c r="S324" s="51">
        <v>5.504</v>
      </c>
      <c r="V324" s="51">
        <v>0.114</v>
      </c>
      <c r="Y324" s="23">
        <v>12.259</v>
      </c>
      <c r="Z324" s="50">
        <v>3072.0748731506246</v>
      </c>
    </row>
    <row r="325" spans="1:26" ht="12.75">
      <c r="A325" s="18">
        <v>37054</v>
      </c>
      <c r="B325" s="45">
        <v>163</v>
      </c>
      <c r="C325" s="19">
        <v>0.574652791</v>
      </c>
      <c r="D325" s="58">
        <v>0.574652791</v>
      </c>
      <c r="E325" s="21">
        <v>3153</v>
      </c>
      <c r="F325" s="22">
        <v>0</v>
      </c>
      <c r="G325" s="66">
        <v>38.77759792</v>
      </c>
      <c r="H325" s="66">
        <v>-76.78429503</v>
      </c>
      <c r="I325" s="49">
        <v>744.3</v>
      </c>
      <c r="J325" s="16">
        <f t="shared" si="29"/>
        <v>701.1999999999999</v>
      </c>
      <c r="K325" s="25">
        <f t="shared" si="26"/>
        <v>3056.893032690986</v>
      </c>
      <c r="L325" s="25">
        <f t="shared" si="27"/>
        <v>3063.693032690986</v>
      </c>
      <c r="M325" s="25">
        <f t="shared" si="28"/>
        <v>3085.193032690986</v>
      </c>
      <c r="N325" s="50">
        <f t="shared" si="30"/>
        <v>3074.443032690986</v>
      </c>
      <c r="O325" s="16">
        <v>8.9</v>
      </c>
      <c r="P325" s="16">
        <v>66.8</v>
      </c>
      <c r="R325" s="65">
        <v>6.4E-05</v>
      </c>
      <c r="S325" s="51">
        <v>4.252</v>
      </c>
      <c r="V325" s="51">
        <v>0.159</v>
      </c>
      <c r="Y325" s="23">
        <v>12.243</v>
      </c>
      <c r="Z325" s="50">
        <v>3074.443032690986</v>
      </c>
    </row>
    <row r="326" spans="1:26" ht="12.75">
      <c r="A326" s="18">
        <v>37054</v>
      </c>
      <c r="B326" s="45">
        <v>163</v>
      </c>
      <c r="C326" s="19">
        <v>0.574768543</v>
      </c>
      <c r="D326" s="58">
        <v>0.574768543</v>
      </c>
      <c r="E326" s="21">
        <v>3163</v>
      </c>
      <c r="F326" s="22">
        <v>0</v>
      </c>
      <c r="G326" s="66">
        <v>38.77073916</v>
      </c>
      <c r="H326" s="66">
        <v>-76.78656478</v>
      </c>
      <c r="I326" s="49">
        <v>745.1</v>
      </c>
      <c r="J326" s="16">
        <f t="shared" si="29"/>
        <v>702</v>
      </c>
      <c r="K326" s="25">
        <f t="shared" si="26"/>
        <v>3047.4244440117222</v>
      </c>
      <c r="L326" s="25">
        <f t="shared" si="27"/>
        <v>3054.2244440117224</v>
      </c>
      <c r="M326" s="25">
        <f t="shared" si="28"/>
        <v>3075.7244440117224</v>
      </c>
      <c r="N326" s="50">
        <f t="shared" si="30"/>
        <v>3064.9744440117224</v>
      </c>
      <c r="O326" s="16">
        <v>9.1</v>
      </c>
      <c r="P326" s="16">
        <v>67.1</v>
      </c>
      <c r="Q326" s="16">
        <v>52.6</v>
      </c>
      <c r="S326" s="51">
        <v>4.144</v>
      </c>
      <c r="V326" s="51">
        <v>0.164</v>
      </c>
      <c r="Y326" s="23">
        <v>12.274</v>
      </c>
      <c r="Z326" s="50">
        <v>3064.9744440117224</v>
      </c>
    </row>
    <row r="327" spans="1:26" ht="12.75">
      <c r="A327" s="18">
        <v>37054</v>
      </c>
      <c r="B327" s="45">
        <v>163</v>
      </c>
      <c r="C327" s="19">
        <v>0.574884236</v>
      </c>
      <c r="D327" s="58">
        <v>0.574884236</v>
      </c>
      <c r="E327" s="21">
        <v>3173</v>
      </c>
      <c r="F327" s="22">
        <v>0</v>
      </c>
      <c r="G327" s="66">
        <v>38.76395178</v>
      </c>
      <c r="H327" s="66">
        <v>-76.78884774</v>
      </c>
      <c r="I327" s="49">
        <v>745</v>
      </c>
      <c r="J327" s="16">
        <f t="shared" si="29"/>
        <v>701.9</v>
      </c>
      <c r="K327" s="25">
        <f t="shared" si="26"/>
        <v>3048.6074273276345</v>
      </c>
      <c r="L327" s="25">
        <f t="shared" si="27"/>
        <v>3055.4074273276347</v>
      </c>
      <c r="M327" s="25">
        <f t="shared" si="28"/>
        <v>3076.9074273276347</v>
      </c>
      <c r="N327" s="50">
        <f t="shared" si="30"/>
        <v>3066.1574273276347</v>
      </c>
      <c r="O327" s="16">
        <v>9.1</v>
      </c>
      <c r="P327" s="16">
        <v>66.2</v>
      </c>
      <c r="S327" s="51">
        <v>4.075</v>
      </c>
      <c r="V327" s="51">
        <v>0.163</v>
      </c>
      <c r="Y327" s="23">
        <v>12.245</v>
      </c>
      <c r="Z327" s="50">
        <v>3066.1574273276347</v>
      </c>
    </row>
    <row r="328" spans="1:26" ht="12.75">
      <c r="A328" s="18">
        <v>37054</v>
      </c>
      <c r="B328" s="45">
        <v>163</v>
      </c>
      <c r="C328" s="19">
        <v>0.574999988</v>
      </c>
      <c r="D328" s="58">
        <v>0.574999988</v>
      </c>
      <c r="E328" s="21">
        <v>3183</v>
      </c>
      <c r="F328" s="22">
        <v>0</v>
      </c>
      <c r="G328" s="66">
        <v>38.75711572</v>
      </c>
      <c r="H328" s="66">
        <v>-76.7913717</v>
      </c>
      <c r="I328" s="49">
        <v>745.5</v>
      </c>
      <c r="J328" s="16">
        <f t="shared" si="29"/>
        <v>702.4</v>
      </c>
      <c r="K328" s="25">
        <f t="shared" si="26"/>
        <v>3042.694195309618</v>
      </c>
      <c r="L328" s="25">
        <f t="shared" si="27"/>
        <v>3049.494195309618</v>
      </c>
      <c r="M328" s="25">
        <f t="shared" si="28"/>
        <v>3070.994195309618</v>
      </c>
      <c r="N328" s="50">
        <f t="shared" si="30"/>
        <v>3060.244195309618</v>
      </c>
      <c r="O328" s="16">
        <v>9.3</v>
      </c>
      <c r="P328" s="16">
        <v>63.7</v>
      </c>
      <c r="Q328" s="16">
        <v>52.6</v>
      </c>
      <c r="S328" s="51">
        <v>4.147</v>
      </c>
      <c r="V328" s="51">
        <v>0.209</v>
      </c>
      <c r="Y328" s="23">
        <v>12.247</v>
      </c>
      <c r="Z328" s="50">
        <v>3060.244195309618</v>
      </c>
    </row>
    <row r="329" spans="1:26" ht="12.75">
      <c r="A329" s="18">
        <v>37054</v>
      </c>
      <c r="B329" s="45">
        <v>163</v>
      </c>
      <c r="C329" s="19">
        <v>0.57511574</v>
      </c>
      <c r="D329" s="58">
        <v>0.57511574</v>
      </c>
      <c r="E329" s="21">
        <v>3193</v>
      </c>
      <c r="F329" s="22">
        <v>0</v>
      </c>
      <c r="G329" s="66">
        <v>38.75029011</v>
      </c>
      <c r="H329" s="66">
        <v>-76.79394069</v>
      </c>
      <c r="I329" s="49">
        <v>746.6</v>
      </c>
      <c r="J329" s="16">
        <f t="shared" si="29"/>
        <v>703.5</v>
      </c>
      <c r="K329" s="25">
        <f aca="true" t="shared" si="31" ref="K329:K392">(8303.951372*(LN(1013.25/J329)))</f>
        <v>3029.6998879290877</v>
      </c>
      <c r="L329" s="25">
        <f aca="true" t="shared" si="32" ref="L329:L392">K329+6.8</f>
        <v>3036.499887929088</v>
      </c>
      <c r="M329" s="25">
        <f aca="true" t="shared" si="33" ref="M329:M392">L329+21.5</f>
        <v>3057.999887929088</v>
      </c>
      <c r="N329" s="50">
        <f t="shared" si="30"/>
        <v>3047.249887929088</v>
      </c>
      <c r="O329" s="16">
        <v>9.4</v>
      </c>
      <c r="P329" s="16">
        <v>65.2</v>
      </c>
      <c r="S329" s="51">
        <v>4.262</v>
      </c>
      <c r="T329" s="47">
        <v>251.968</v>
      </c>
      <c r="U329" s="47">
        <f aca="true" t="shared" si="34" ref="U329:U392">AVERAGE(T324:T329)</f>
        <v>251.968</v>
      </c>
      <c r="V329" s="51">
        <v>0.184</v>
      </c>
      <c r="W329" s="52">
        <v>1.11</v>
      </c>
      <c r="X329" s="52">
        <f aca="true" t="shared" si="35" ref="X329:X392">AVERAGE(W324:W329)</f>
        <v>1.11</v>
      </c>
      <c r="Y329" s="23">
        <v>12.288</v>
      </c>
      <c r="Z329" s="50">
        <v>3047.249887929088</v>
      </c>
    </row>
    <row r="330" spans="1:26" ht="12.75">
      <c r="A330" s="18">
        <v>37054</v>
      </c>
      <c r="B330" s="45">
        <v>163</v>
      </c>
      <c r="C330" s="19">
        <v>0.575231493</v>
      </c>
      <c r="D330" s="58">
        <v>0.575231493</v>
      </c>
      <c r="E330" s="21">
        <v>3203</v>
      </c>
      <c r="F330" s="22">
        <v>0</v>
      </c>
      <c r="G330" s="66">
        <v>38.74354507</v>
      </c>
      <c r="H330" s="66">
        <v>-76.79676086</v>
      </c>
      <c r="I330" s="49">
        <v>746.8</v>
      </c>
      <c r="J330" s="16">
        <f aca="true" t="shared" si="36" ref="J330:J393">I330-43.1</f>
        <v>703.6999999999999</v>
      </c>
      <c r="K330" s="25">
        <f t="shared" si="31"/>
        <v>3027.3394696721484</v>
      </c>
      <c r="L330" s="25">
        <f t="shared" si="32"/>
        <v>3034.1394696721486</v>
      </c>
      <c r="M330" s="25">
        <f t="shared" si="33"/>
        <v>3055.6394696721486</v>
      </c>
      <c r="N330" s="50">
        <f t="shared" si="30"/>
        <v>3044.8894696721486</v>
      </c>
      <c r="O330" s="16">
        <v>9.4</v>
      </c>
      <c r="P330" s="16">
        <v>68.5</v>
      </c>
      <c r="Q330" s="16">
        <v>53.9</v>
      </c>
      <c r="S330" s="51">
        <v>5.771</v>
      </c>
      <c r="T330" s="47">
        <v>1040.962</v>
      </c>
      <c r="U330" s="47">
        <f t="shared" si="34"/>
        <v>646.465</v>
      </c>
      <c r="V330" s="51">
        <v>0.173</v>
      </c>
      <c r="W330" s="52">
        <v>1.11</v>
      </c>
      <c r="X330" s="52">
        <f t="shared" si="35"/>
        <v>1.11</v>
      </c>
      <c r="Y330" s="23">
        <v>12.248</v>
      </c>
      <c r="Z330" s="50">
        <v>3044.8894696721486</v>
      </c>
    </row>
    <row r="331" spans="1:26" ht="12.75">
      <c r="A331" s="18">
        <v>37054</v>
      </c>
      <c r="B331" s="45">
        <v>163</v>
      </c>
      <c r="C331" s="19">
        <v>0.575347245</v>
      </c>
      <c r="D331" s="58">
        <v>0.575347245</v>
      </c>
      <c r="E331" s="21">
        <v>3213</v>
      </c>
      <c r="F331" s="22">
        <v>0</v>
      </c>
      <c r="G331" s="66">
        <v>38.73694905</v>
      </c>
      <c r="H331" s="66">
        <v>-76.80016808</v>
      </c>
      <c r="I331" s="49">
        <v>746.2</v>
      </c>
      <c r="J331" s="16">
        <f t="shared" si="36"/>
        <v>703.1</v>
      </c>
      <c r="K331" s="25">
        <f t="shared" si="31"/>
        <v>3034.422738260861</v>
      </c>
      <c r="L331" s="25">
        <f t="shared" si="32"/>
        <v>3041.222738260861</v>
      </c>
      <c r="M331" s="25">
        <f t="shared" si="33"/>
        <v>3062.722738260861</v>
      </c>
      <c r="N331" s="50">
        <f aca="true" t="shared" si="37" ref="N331:N394">AVERAGE(L331:M331)</f>
        <v>3051.972738260861</v>
      </c>
      <c r="O331" s="16">
        <v>9</v>
      </c>
      <c r="P331" s="16">
        <v>76.4</v>
      </c>
      <c r="R331" s="65">
        <v>3.48E-05</v>
      </c>
      <c r="S331" s="51">
        <v>4.015</v>
      </c>
      <c r="T331" s="47">
        <v>97.622</v>
      </c>
      <c r="U331" s="47">
        <f t="shared" si="34"/>
        <v>463.5173333333334</v>
      </c>
      <c r="V331" s="51">
        <v>0.191</v>
      </c>
      <c r="W331" s="52">
        <v>1.11</v>
      </c>
      <c r="X331" s="52">
        <f t="shared" si="35"/>
        <v>1.11</v>
      </c>
      <c r="Y331" s="23">
        <v>12.286</v>
      </c>
      <c r="Z331" s="50">
        <v>3051.972738260861</v>
      </c>
    </row>
    <row r="332" spans="1:26" ht="12.75">
      <c r="A332" s="18">
        <v>37054</v>
      </c>
      <c r="B332" s="45">
        <v>163</v>
      </c>
      <c r="C332" s="19">
        <v>0.575462937</v>
      </c>
      <c r="D332" s="58">
        <v>0.575462937</v>
      </c>
      <c r="E332" s="21">
        <v>3223</v>
      </c>
      <c r="F332" s="22">
        <v>0</v>
      </c>
      <c r="G332" s="66">
        <v>38.73011791</v>
      </c>
      <c r="H332" s="66">
        <v>-76.80309467</v>
      </c>
      <c r="I332" s="49">
        <v>745.2</v>
      </c>
      <c r="J332" s="16">
        <f t="shared" si="36"/>
        <v>702.1</v>
      </c>
      <c r="K332" s="25">
        <f t="shared" si="31"/>
        <v>3046.241629199951</v>
      </c>
      <c r="L332" s="25">
        <f t="shared" si="32"/>
        <v>3053.0416291999513</v>
      </c>
      <c r="M332" s="25">
        <f t="shared" si="33"/>
        <v>3074.5416291999513</v>
      </c>
      <c r="N332" s="50">
        <f t="shared" si="37"/>
        <v>3063.7916291999513</v>
      </c>
      <c r="O332" s="16">
        <v>8.6</v>
      </c>
      <c r="P332" s="16">
        <v>78.7</v>
      </c>
      <c r="Q332" s="16">
        <v>52.8</v>
      </c>
      <c r="S332" s="51">
        <v>4.781</v>
      </c>
      <c r="T332" s="47">
        <v>519.449</v>
      </c>
      <c r="U332" s="47">
        <f t="shared" si="34"/>
        <v>477.50025000000005</v>
      </c>
      <c r="V332" s="51">
        <v>0.198</v>
      </c>
      <c r="W332" s="52">
        <v>1.11</v>
      </c>
      <c r="X332" s="52">
        <f t="shared" si="35"/>
        <v>1.11</v>
      </c>
      <c r="Y332" s="23">
        <v>12.303</v>
      </c>
      <c r="Z332" s="50">
        <v>3063.7916291999513</v>
      </c>
    </row>
    <row r="333" spans="1:26" ht="12.75">
      <c r="A333" s="18">
        <v>37054</v>
      </c>
      <c r="B333" s="45">
        <v>163</v>
      </c>
      <c r="C333" s="19">
        <v>0.57557869</v>
      </c>
      <c r="D333" s="58">
        <v>0.57557869</v>
      </c>
      <c r="E333" s="21">
        <v>3233</v>
      </c>
      <c r="F333" s="22">
        <v>0</v>
      </c>
      <c r="G333" s="66">
        <v>38.72336716</v>
      </c>
      <c r="H333" s="66">
        <v>-76.80592628</v>
      </c>
      <c r="I333" s="49">
        <v>745.4</v>
      </c>
      <c r="J333" s="16">
        <f t="shared" si="36"/>
        <v>702.3</v>
      </c>
      <c r="K333" s="25">
        <f t="shared" si="31"/>
        <v>3043.8765048968653</v>
      </c>
      <c r="L333" s="25">
        <f t="shared" si="32"/>
        <v>3050.6765048968655</v>
      </c>
      <c r="M333" s="25">
        <f t="shared" si="33"/>
        <v>3072.1765048968655</v>
      </c>
      <c r="N333" s="50">
        <f t="shared" si="37"/>
        <v>3061.4265048968655</v>
      </c>
      <c r="O333" s="16">
        <v>8.7</v>
      </c>
      <c r="P333" s="16">
        <v>79</v>
      </c>
      <c r="S333" s="51">
        <v>4.456</v>
      </c>
      <c r="T333" s="47">
        <v>363.609</v>
      </c>
      <c r="U333" s="47">
        <f t="shared" si="34"/>
        <v>454.72200000000004</v>
      </c>
      <c r="V333" s="51">
        <v>0.198</v>
      </c>
      <c r="W333" s="52">
        <v>1.11</v>
      </c>
      <c r="X333" s="52">
        <f t="shared" si="35"/>
        <v>1.11</v>
      </c>
      <c r="Y333" s="23">
        <v>12.254</v>
      </c>
      <c r="Z333" s="50">
        <v>3061.4265048968655</v>
      </c>
    </row>
    <row r="334" spans="1:26" ht="12.75">
      <c r="A334" s="18">
        <v>37054</v>
      </c>
      <c r="B334" s="45">
        <v>163</v>
      </c>
      <c r="C334" s="19">
        <v>0.575694442</v>
      </c>
      <c r="D334" s="58">
        <v>0.575694442</v>
      </c>
      <c r="E334" s="21">
        <v>3243</v>
      </c>
      <c r="F334" s="22">
        <v>0</v>
      </c>
      <c r="G334" s="66">
        <v>38.71679406</v>
      </c>
      <c r="H334" s="66">
        <v>-76.80873768</v>
      </c>
      <c r="I334" s="49">
        <v>746.1</v>
      </c>
      <c r="J334" s="16">
        <f t="shared" si="36"/>
        <v>703</v>
      </c>
      <c r="K334" s="25">
        <f t="shared" si="31"/>
        <v>3035.6038706676613</v>
      </c>
      <c r="L334" s="25">
        <f t="shared" si="32"/>
        <v>3042.4038706676615</v>
      </c>
      <c r="M334" s="25">
        <f t="shared" si="33"/>
        <v>3063.9038706676615</v>
      </c>
      <c r="N334" s="50">
        <f t="shared" si="37"/>
        <v>3053.1538706676615</v>
      </c>
      <c r="O334" s="16">
        <v>9.1</v>
      </c>
      <c r="P334" s="16">
        <v>72.9</v>
      </c>
      <c r="Q334" s="16">
        <v>54.4</v>
      </c>
      <c r="S334" s="51">
        <v>4.273</v>
      </c>
      <c r="T334" s="47">
        <v>260.104</v>
      </c>
      <c r="U334" s="47">
        <f t="shared" si="34"/>
        <v>422.28566666666666</v>
      </c>
      <c r="V334" s="51">
        <v>0.214</v>
      </c>
      <c r="W334" s="52">
        <v>1.11</v>
      </c>
      <c r="X334" s="52">
        <f t="shared" si="35"/>
        <v>1.11</v>
      </c>
      <c r="Y334" s="23">
        <v>12.24</v>
      </c>
      <c r="Z334" s="50">
        <v>3053.1538706676615</v>
      </c>
    </row>
    <row r="335" spans="1:26" ht="12.75">
      <c r="A335" s="18">
        <v>37054</v>
      </c>
      <c r="B335" s="45">
        <v>163</v>
      </c>
      <c r="C335" s="19">
        <v>0.575810194</v>
      </c>
      <c r="D335" s="58">
        <v>0.575810194</v>
      </c>
      <c r="E335" s="21">
        <v>3253</v>
      </c>
      <c r="F335" s="22">
        <v>0</v>
      </c>
      <c r="G335" s="66">
        <v>38.71014451</v>
      </c>
      <c r="H335" s="66">
        <v>-76.81150833</v>
      </c>
      <c r="I335" s="49">
        <v>747.3</v>
      </c>
      <c r="J335" s="16">
        <f t="shared" si="36"/>
        <v>704.1999999999999</v>
      </c>
      <c r="K335" s="25">
        <f t="shared" si="31"/>
        <v>3021.441357788415</v>
      </c>
      <c r="L335" s="25">
        <f t="shared" si="32"/>
        <v>3028.2413577884154</v>
      </c>
      <c r="M335" s="25">
        <f t="shared" si="33"/>
        <v>3049.7413577884154</v>
      </c>
      <c r="N335" s="50">
        <f t="shared" si="37"/>
        <v>3038.9913577884154</v>
      </c>
      <c r="O335" s="16">
        <v>9.4</v>
      </c>
      <c r="P335" s="16">
        <v>69.3</v>
      </c>
      <c r="S335" s="51">
        <v>3.586</v>
      </c>
      <c r="T335" s="47">
        <v>-105.736</v>
      </c>
      <c r="U335" s="47">
        <f t="shared" si="34"/>
        <v>362.6683333333333</v>
      </c>
      <c r="V335" s="51">
        <v>0.204</v>
      </c>
      <c r="W335" s="52">
        <v>1.11</v>
      </c>
      <c r="X335" s="52">
        <f t="shared" si="35"/>
        <v>1.11</v>
      </c>
      <c r="Y335" s="23">
        <v>12.306</v>
      </c>
      <c r="Z335" s="50">
        <v>3038.9913577884154</v>
      </c>
    </row>
    <row r="336" spans="1:26" ht="12.75">
      <c r="A336" s="18">
        <v>37054</v>
      </c>
      <c r="B336" s="45">
        <v>163</v>
      </c>
      <c r="C336" s="19">
        <v>0.575925946</v>
      </c>
      <c r="D336" s="58">
        <v>0.575925946</v>
      </c>
      <c r="E336" s="21">
        <v>3263</v>
      </c>
      <c r="F336" s="22">
        <v>0</v>
      </c>
      <c r="G336" s="66">
        <v>38.703351</v>
      </c>
      <c r="H336" s="66">
        <v>-76.81417345</v>
      </c>
      <c r="I336" s="49">
        <v>747.3</v>
      </c>
      <c r="J336" s="16">
        <f t="shared" si="36"/>
        <v>704.1999999999999</v>
      </c>
      <c r="K336" s="25">
        <f t="shared" si="31"/>
        <v>3021.441357788415</v>
      </c>
      <c r="L336" s="25">
        <f t="shared" si="32"/>
        <v>3028.2413577884154</v>
      </c>
      <c r="M336" s="25">
        <f t="shared" si="33"/>
        <v>3049.7413577884154</v>
      </c>
      <c r="N336" s="50">
        <f t="shared" si="37"/>
        <v>3038.9913577884154</v>
      </c>
      <c r="O336" s="16">
        <v>9.5</v>
      </c>
      <c r="P336" s="16">
        <v>65.8</v>
      </c>
      <c r="Q336" s="16">
        <v>56.9</v>
      </c>
      <c r="S336" s="51">
        <v>5.111</v>
      </c>
      <c r="T336" s="47">
        <v>683.59</v>
      </c>
      <c r="U336" s="47">
        <f t="shared" si="34"/>
        <v>303.10633333333334</v>
      </c>
      <c r="V336" s="51">
        <v>0.194</v>
      </c>
      <c r="W336" s="52">
        <v>1.11</v>
      </c>
      <c r="X336" s="52">
        <f t="shared" si="35"/>
        <v>1.11</v>
      </c>
      <c r="Y336" s="23">
        <v>12.261</v>
      </c>
      <c r="Z336" s="50">
        <v>3038.9913577884154</v>
      </c>
    </row>
    <row r="337" spans="1:26" ht="12.75">
      <c r="A337" s="18">
        <v>37054</v>
      </c>
      <c r="B337" s="45">
        <v>163</v>
      </c>
      <c r="C337" s="19">
        <v>0.576041639</v>
      </c>
      <c r="D337" s="58">
        <v>0.576041639</v>
      </c>
      <c r="E337" s="21">
        <v>3273</v>
      </c>
      <c r="F337" s="22">
        <v>0</v>
      </c>
      <c r="G337" s="66">
        <v>38.69626961</v>
      </c>
      <c r="H337" s="66">
        <v>-76.81646222</v>
      </c>
      <c r="I337" s="49">
        <v>745.8</v>
      </c>
      <c r="J337" s="16">
        <f t="shared" si="36"/>
        <v>702.6999999999999</v>
      </c>
      <c r="K337" s="25">
        <f t="shared" si="31"/>
        <v>3039.148276229904</v>
      </c>
      <c r="L337" s="25">
        <f t="shared" si="32"/>
        <v>3045.948276229904</v>
      </c>
      <c r="M337" s="25">
        <f t="shared" si="33"/>
        <v>3067.448276229904</v>
      </c>
      <c r="N337" s="50">
        <f t="shared" si="37"/>
        <v>3056.698276229904</v>
      </c>
      <c r="O337" s="16">
        <v>10</v>
      </c>
      <c r="P337" s="16">
        <v>53.5</v>
      </c>
      <c r="R337" s="65">
        <v>-3.43E-05</v>
      </c>
      <c r="S337" s="51">
        <v>3.477</v>
      </c>
      <c r="T337" s="47">
        <v>-154.749</v>
      </c>
      <c r="U337" s="47">
        <f t="shared" si="34"/>
        <v>261.0445</v>
      </c>
      <c r="V337" s="51">
        <v>0.193</v>
      </c>
      <c r="W337" s="52">
        <v>1.11</v>
      </c>
      <c r="X337" s="52">
        <f t="shared" si="35"/>
        <v>1.11</v>
      </c>
      <c r="Y337" s="23">
        <v>12.251</v>
      </c>
      <c r="Z337" s="50">
        <v>3056.698276229904</v>
      </c>
    </row>
    <row r="338" spans="1:26" ht="12.75">
      <c r="A338" s="18">
        <v>37054</v>
      </c>
      <c r="B338" s="45">
        <v>163</v>
      </c>
      <c r="C338" s="19">
        <v>0.576157391</v>
      </c>
      <c r="D338" s="58">
        <v>0.576157391</v>
      </c>
      <c r="E338" s="21">
        <v>3283</v>
      </c>
      <c r="F338" s="22">
        <v>0</v>
      </c>
      <c r="G338" s="66">
        <v>38.68960106</v>
      </c>
      <c r="H338" s="66">
        <v>-76.81909253</v>
      </c>
      <c r="I338" s="49">
        <v>746.8</v>
      </c>
      <c r="J338" s="16">
        <f t="shared" si="36"/>
        <v>703.6999999999999</v>
      </c>
      <c r="K338" s="25">
        <f t="shared" si="31"/>
        <v>3027.3394696721484</v>
      </c>
      <c r="L338" s="25">
        <f t="shared" si="32"/>
        <v>3034.1394696721486</v>
      </c>
      <c r="M338" s="25">
        <f t="shared" si="33"/>
        <v>3055.6394696721486</v>
      </c>
      <c r="N338" s="50">
        <f t="shared" si="37"/>
        <v>3044.8894696721486</v>
      </c>
      <c r="O338" s="16">
        <v>10.4</v>
      </c>
      <c r="P338" s="16">
        <v>46.8</v>
      </c>
      <c r="Q338" s="16">
        <v>57.3</v>
      </c>
      <c r="S338" s="51">
        <v>4.871</v>
      </c>
      <c r="T338" s="47">
        <v>581.745</v>
      </c>
      <c r="U338" s="47">
        <f t="shared" si="34"/>
        <v>271.42716666666666</v>
      </c>
      <c r="V338" s="51">
        <v>0.171</v>
      </c>
      <c r="W338" s="52">
        <v>1.11</v>
      </c>
      <c r="X338" s="52">
        <f t="shared" si="35"/>
        <v>1.11</v>
      </c>
      <c r="Y338" s="23">
        <v>12.296</v>
      </c>
      <c r="Z338" s="50">
        <v>3044.8894696721486</v>
      </c>
    </row>
    <row r="339" spans="1:26" ht="12.75">
      <c r="A339" s="18">
        <v>37054</v>
      </c>
      <c r="B339" s="45">
        <v>163</v>
      </c>
      <c r="C339" s="19">
        <v>0.576273143</v>
      </c>
      <c r="D339" s="58">
        <v>0.576273143</v>
      </c>
      <c r="E339" s="21">
        <v>3293</v>
      </c>
      <c r="F339" s="22">
        <v>0</v>
      </c>
      <c r="G339" s="66">
        <v>38.68303755</v>
      </c>
      <c r="H339" s="66">
        <v>-76.82192596</v>
      </c>
      <c r="I339" s="49">
        <v>747</v>
      </c>
      <c r="J339" s="16">
        <f t="shared" si="36"/>
        <v>703.9</v>
      </c>
      <c r="K339" s="25">
        <f t="shared" si="31"/>
        <v>3024.979722179144</v>
      </c>
      <c r="L339" s="25">
        <f t="shared" si="32"/>
        <v>3031.7797221791443</v>
      </c>
      <c r="M339" s="25">
        <f t="shared" si="33"/>
        <v>3053.2797221791443</v>
      </c>
      <c r="N339" s="50">
        <f t="shared" si="37"/>
        <v>3042.5297221791443</v>
      </c>
      <c r="O339" s="16">
        <v>10.6</v>
      </c>
      <c r="P339" s="16">
        <v>43</v>
      </c>
      <c r="S339" s="51">
        <v>4.569</v>
      </c>
      <c r="T339" s="47">
        <v>425.905</v>
      </c>
      <c r="U339" s="47">
        <f t="shared" si="34"/>
        <v>281.80983333333336</v>
      </c>
      <c r="V339" s="51">
        <v>0.184</v>
      </c>
      <c r="W339" s="52">
        <v>1.11</v>
      </c>
      <c r="X339" s="52">
        <f t="shared" si="35"/>
        <v>1.11</v>
      </c>
      <c r="Y339" s="23">
        <v>12.237</v>
      </c>
      <c r="Z339" s="50">
        <v>3042.5297221791443</v>
      </c>
    </row>
    <row r="340" spans="1:26" ht="12.75">
      <c r="A340" s="18">
        <v>37054</v>
      </c>
      <c r="B340" s="45">
        <v>163</v>
      </c>
      <c r="C340" s="19">
        <v>0.576388896</v>
      </c>
      <c r="D340" s="58">
        <v>0.576388896</v>
      </c>
      <c r="E340" s="21">
        <v>3303</v>
      </c>
      <c r="F340" s="22">
        <v>0</v>
      </c>
      <c r="G340" s="66">
        <v>38.67646547</v>
      </c>
      <c r="H340" s="66">
        <v>-76.82491824</v>
      </c>
      <c r="I340" s="49">
        <v>746.6</v>
      </c>
      <c r="J340" s="16">
        <f t="shared" si="36"/>
        <v>703.5</v>
      </c>
      <c r="K340" s="25">
        <f t="shared" si="31"/>
        <v>3029.6998879290877</v>
      </c>
      <c r="L340" s="25">
        <f t="shared" si="32"/>
        <v>3036.499887929088</v>
      </c>
      <c r="M340" s="25">
        <f t="shared" si="33"/>
        <v>3057.999887929088</v>
      </c>
      <c r="N340" s="50">
        <f t="shared" si="37"/>
        <v>3047.249887929088</v>
      </c>
      <c r="O340" s="16">
        <v>10.5</v>
      </c>
      <c r="P340" s="16">
        <v>41.5</v>
      </c>
      <c r="Q340" s="16">
        <v>57.5</v>
      </c>
      <c r="S340" s="51">
        <v>4.204</v>
      </c>
      <c r="T340" s="47">
        <v>217.732</v>
      </c>
      <c r="U340" s="47">
        <f t="shared" si="34"/>
        <v>274.74783333333335</v>
      </c>
      <c r="V340" s="51">
        <v>0.144</v>
      </c>
      <c r="W340" s="52">
        <v>0</v>
      </c>
      <c r="X340" s="52">
        <f t="shared" si="35"/>
        <v>0.9250000000000002</v>
      </c>
      <c r="Y340" s="23">
        <v>12.258</v>
      </c>
      <c r="Z340" s="50">
        <v>3047.249887929088</v>
      </c>
    </row>
    <row r="341" spans="1:26" ht="12.75">
      <c r="A341" s="18">
        <v>37054</v>
      </c>
      <c r="B341" s="45">
        <v>163</v>
      </c>
      <c r="C341" s="19">
        <v>0.576504648</v>
      </c>
      <c r="D341" s="58">
        <v>0.576504648</v>
      </c>
      <c r="E341" s="21">
        <v>3313</v>
      </c>
      <c r="F341" s="22">
        <v>0</v>
      </c>
      <c r="G341" s="66">
        <v>38.66988774</v>
      </c>
      <c r="H341" s="66">
        <v>-76.82803881</v>
      </c>
      <c r="I341" s="49">
        <v>746.5</v>
      </c>
      <c r="J341" s="16">
        <f t="shared" si="36"/>
        <v>703.4</v>
      </c>
      <c r="K341" s="25">
        <f t="shared" si="31"/>
        <v>3030.8803487132213</v>
      </c>
      <c r="L341" s="25">
        <f t="shared" si="32"/>
        <v>3037.6803487132215</v>
      </c>
      <c r="M341" s="25">
        <f t="shared" si="33"/>
        <v>3059.1803487132215</v>
      </c>
      <c r="N341" s="50">
        <f t="shared" si="37"/>
        <v>3048.4303487132215</v>
      </c>
      <c r="O341" s="16">
        <v>10.3</v>
      </c>
      <c r="P341" s="16">
        <v>46.8</v>
      </c>
      <c r="S341" s="51">
        <v>3.999</v>
      </c>
      <c r="T341" s="47">
        <v>114.392</v>
      </c>
      <c r="U341" s="47">
        <f t="shared" si="34"/>
        <v>311.43583333333333</v>
      </c>
      <c r="V341" s="51">
        <v>0.167</v>
      </c>
      <c r="W341" s="52">
        <v>1.11</v>
      </c>
      <c r="X341" s="52">
        <f t="shared" si="35"/>
        <v>0.9250000000000002</v>
      </c>
      <c r="Y341" s="23">
        <v>12.294</v>
      </c>
      <c r="Z341" s="50">
        <v>3048.4303487132215</v>
      </c>
    </row>
    <row r="342" spans="1:26" ht="12.75">
      <c r="A342" s="18">
        <v>37054</v>
      </c>
      <c r="B342" s="45">
        <v>163</v>
      </c>
      <c r="C342" s="19">
        <v>0.5766204</v>
      </c>
      <c r="D342" s="58">
        <v>0.5766204</v>
      </c>
      <c r="E342" s="21">
        <v>3323</v>
      </c>
      <c r="F342" s="22">
        <v>0</v>
      </c>
      <c r="G342" s="66">
        <v>38.66339155</v>
      </c>
      <c r="H342" s="66">
        <v>-76.83118604</v>
      </c>
      <c r="I342" s="49">
        <v>746.1</v>
      </c>
      <c r="J342" s="16">
        <f t="shared" si="36"/>
        <v>703</v>
      </c>
      <c r="K342" s="25">
        <f t="shared" si="31"/>
        <v>3035.6038706676613</v>
      </c>
      <c r="L342" s="25">
        <f t="shared" si="32"/>
        <v>3042.4038706676615</v>
      </c>
      <c r="M342" s="25">
        <f t="shared" si="33"/>
        <v>3063.9038706676615</v>
      </c>
      <c r="N342" s="50">
        <f t="shared" si="37"/>
        <v>3053.1538706676615</v>
      </c>
      <c r="O342" s="16">
        <v>10</v>
      </c>
      <c r="P342" s="16">
        <v>50.6</v>
      </c>
      <c r="Q342" s="16">
        <v>56.9</v>
      </c>
      <c r="S342" s="51">
        <v>4.697</v>
      </c>
      <c r="T342" s="47">
        <v>483.387</v>
      </c>
      <c r="U342" s="47">
        <f t="shared" si="34"/>
        <v>278.0686666666667</v>
      </c>
      <c r="V342" s="51">
        <v>0.143</v>
      </c>
      <c r="W342" s="52">
        <v>0</v>
      </c>
      <c r="X342" s="52">
        <f t="shared" si="35"/>
        <v>0.7400000000000001</v>
      </c>
      <c r="Y342" s="23">
        <v>12.253</v>
      </c>
      <c r="Z342" s="50">
        <v>3053.1538706676615</v>
      </c>
    </row>
    <row r="343" spans="1:26" ht="12.75">
      <c r="A343" s="18">
        <v>37054</v>
      </c>
      <c r="B343" s="45">
        <v>163</v>
      </c>
      <c r="C343" s="19">
        <v>0.576736093</v>
      </c>
      <c r="D343" s="58">
        <v>0.576736093</v>
      </c>
      <c r="E343" s="21">
        <v>3333</v>
      </c>
      <c r="F343" s="22">
        <v>0</v>
      </c>
      <c r="G343" s="66">
        <v>38.65689009</v>
      </c>
      <c r="H343" s="66">
        <v>-76.83446311</v>
      </c>
      <c r="I343" s="49">
        <v>746.5</v>
      </c>
      <c r="J343" s="16">
        <f t="shared" si="36"/>
        <v>703.4</v>
      </c>
      <c r="K343" s="25">
        <f t="shared" si="31"/>
        <v>3030.8803487132213</v>
      </c>
      <c r="L343" s="25">
        <f t="shared" si="32"/>
        <v>3037.6803487132215</v>
      </c>
      <c r="M343" s="25">
        <f t="shared" si="33"/>
        <v>3059.1803487132215</v>
      </c>
      <c r="N343" s="50">
        <f t="shared" si="37"/>
        <v>3048.4303487132215</v>
      </c>
      <c r="O343" s="16">
        <v>9.5</v>
      </c>
      <c r="P343" s="16">
        <v>61.4</v>
      </c>
      <c r="R343" s="65">
        <v>1.58E-05</v>
      </c>
      <c r="S343" s="51">
        <v>4.253</v>
      </c>
      <c r="T343" s="47">
        <v>275.047</v>
      </c>
      <c r="U343" s="47">
        <f t="shared" si="34"/>
        <v>349.70133333333337</v>
      </c>
      <c r="V343" s="51">
        <v>0.153</v>
      </c>
      <c r="W343" s="52">
        <v>1.11</v>
      </c>
      <c r="X343" s="52">
        <f t="shared" si="35"/>
        <v>0.7400000000000001</v>
      </c>
      <c r="Y343" s="23">
        <v>12.243</v>
      </c>
      <c r="Z343" s="50">
        <v>3048.4303487132215</v>
      </c>
    </row>
    <row r="344" spans="1:26" ht="12.75">
      <c r="A344" s="18">
        <v>37054</v>
      </c>
      <c r="B344" s="45">
        <v>163</v>
      </c>
      <c r="C344" s="19">
        <v>0.576851845</v>
      </c>
      <c r="D344" s="58">
        <v>0.576851845</v>
      </c>
      <c r="E344" s="21">
        <v>3343</v>
      </c>
      <c r="F344" s="22">
        <v>0</v>
      </c>
      <c r="G344" s="66">
        <v>38.65046463</v>
      </c>
      <c r="H344" s="66">
        <v>-76.83799199</v>
      </c>
      <c r="I344" s="49">
        <v>746.8</v>
      </c>
      <c r="J344" s="16">
        <f t="shared" si="36"/>
        <v>703.6999999999999</v>
      </c>
      <c r="K344" s="25">
        <f t="shared" si="31"/>
        <v>3027.3394696721484</v>
      </c>
      <c r="L344" s="25">
        <f t="shared" si="32"/>
        <v>3034.1394696721486</v>
      </c>
      <c r="M344" s="25">
        <f t="shared" si="33"/>
        <v>3055.6394696721486</v>
      </c>
      <c r="N344" s="50">
        <f t="shared" si="37"/>
        <v>3044.8894696721486</v>
      </c>
      <c r="O344" s="16">
        <v>9.1</v>
      </c>
      <c r="P344" s="16">
        <v>70.8</v>
      </c>
      <c r="Q344" s="16">
        <v>55.1</v>
      </c>
      <c r="S344" s="51">
        <v>4.393</v>
      </c>
      <c r="T344" s="47">
        <v>329.373</v>
      </c>
      <c r="U344" s="47">
        <f t="shared" si="34"/>
        <v>307.63933333333335</v>
      </c>
      <c r="V344" s="51">
        <v>0.144</v>
      </c>
      <c r="W344" s="52">
        <v>0</v>
      </c>
      <c r="X344" s="52">
        <f t="shared" si="35"/>
        <v>0.555</v>
      </c>
      <c r="Y344" s="23">
        <v>12.284</v>
      </c>
      <c r="Z344" s="50">
        <v>3044.8894696721486</v>
      </c>
    </row>
    <row r="345" spans="1:26" ht="12.75">
      <c r="A345" s="18">
        <v>37054</v>
      </c>
      <c r="B345" s="45">
        <v>163</v>
      </c>
      <c r="C345" s="19">
        <v>0.576967597</v>
      </c>
      <c r="D345" s="58">
        <v>0.576967597</v>
      </c>
      <c r="E345" s="21">
        <v>3353</v>
      </c>
      <c r="F345" s="22">
        <v>0</v>
      </c>
      <c r="G345" s="66">
        <v>38.64397345</v>
      </c>
      <c r="H345" s="66">
        <v>-76.84154758</v>
      </c>
      <c r="I345" s="49">
        <v>747.3</v>
      </c>
      <c r="J345" s="16">
        <f t="shared" si="36"/>
        <v>704.1999999999999</v>
      </c>
      <c r="K345" s="25">
        <f t="shared" si="31"/>
        <v>3021.441357788415</v>
      </c>
      <c r="L345" s="25">
        <f t="shared" si="32"/>
        <v>3028.2413577884154</v>
      </c>
      <c r="M345" s="25">
        <f t="shared" si="33"/>
        <v>3049.7413577884154</v>
      </c>
      <c r="N345" s="50">
        <f t="shared" si="37"/>
        <v>3038.9913577884154</v>
      </c>
      <c r="O345" s="16">
        <v>9.5</v>
      </c>
      <c r="P345" s="16">
        <v>65.9</v>
      </c>
      <c r="S345" s="51">
        <v>4.648</v>
      </c>
      <c r="T345" s="47">
        <v>436.034</v>
      </c>
      <c r="U345" s="47">
        <f t="shared" si="34"/>
        <v>309.32750000000004</v>
      </c>
      <c r="V345" s="51">
        <v>0.163</v>
      </c>
      <c r="W345" s="52">
        <v>1.11</v>
      </c>
      <c r="X345" s="52">
        <f t="shared" si="35"/>
        <v>0.555</v>
      </c>
      <c r="Y345" s="23">
        <v>12.27</v>
      </c>
      <c r="Z345" s="50">
        <v>3038.9913577884154</v>
      </c>
    </row>
    <row r="346" spans="1:26" ht="12.75">
      <c r="A346" s="18">
        <v>37054</v>
      </c>
      <c r="B346" s="45">
        <v>163</v>
      </c>
      <c r="C346" s="19">
        <v>0.577083349</v>
      </c>
      <c r="D346" s="58">
        <v>0.577083349</v>
      </c>
      <c r="E346" s="21">
        <v>3363</v>
      </c>
      <c r="F346" s="22">
        <v>0</v>
      </c>
      <c r="G346" s="66">
        <v>38.63757737</v>
      </c>
      <c r="H346" s="66">
        <v>-76.84513327</v>
      </c>
      <c r="I346" s="49">
        <v>751.1</v>
      </c>
      <c r="J346" s="16">
        <f t="shared" si="36"/>
        <v>708</v>
      </c>
      <c r="K346" s="25">
        <f t="shared" si="31"/>
        <v>2976.752090867226</v>
      </c>
      <c r="L346" s="25">
        <f t="shared" si="32"/>
        <v>2983.552090867226</v>
      </c>
      <c r="M346" s="25">
        <f t="shared" si="33"/>
        <v>3005.052090867226</v>
      </c>
      <c r="N346" s="50">
        <f t="shared" si="37"/>
        <v>2994.302090867226</v>
      </c>
      <c r="O346" s="16">
        <v>10.1</v>
      </c>
      <c r="P346" s="16">
        <v>64.8</v>
      </c>
      <c r="Q346" s="16">
        <v>55.9</v>
      </c>
      <c r="S346" s="51">
        <v>4.075</v>
      </c>
      <c r="T346" s="47">
        <v>175.028</v>
      </c>
      <c r="U346" s="47">
        <f t="shared" si="34"/>
        <v>302.2101666666667</v>
      </c>
      <c r="V346" s="51">
        <v>0.154</v>
      </c>
      <c r="W346" s="52">
        <v>1.11</v>
      </c>
      <c r="X346" s="52">
        <f t="shared" si="35"/>
        <v>0.7400000000000001</v>
      </c>
      <c r="Y346" s="23">
        <v>12.268</v>
      </c>
      <c r="Z346" s="50">
        <v>2994.302090867226</v>
      </c>
    </row>
    <row r="347" spans="1:26" ht="12.75">
      <c r="A347" s="18">
        <v>37054</v>
      </c>
      <c r="B347" s="45">
        <v>163</v>
      </c>
      <c r="C347" s="19">
        <v>0.577199101</v>
      </c>
      <c r="D347" s="58">
        <v>0.577199101</v>
      </c>
      <c r="E347" s="21">
        <v>3373</v>
      </c>
      <c r="F347" s="22">
        <v>0</v>
      </c>
      <c r="G347" s="66">
        <v>38.6311549</v>
      </c>
      <c r="H347" s="66">
        <v>-76.84882813</v>
      </c>
      <c r="I347" s="49">
        <v>751.3</v>
      </c>
      <c r="J347" s="16">
        <f t="shared" si="36"/>
        <v>708.1999999999999</v>
      </c>
      <c r="K347" s="25">
        <f t="shared" si="31"/>
        <v>2974.4066731501807</v>
      </c>
      <c r="L347" s="25">
        <f t="shared" si="32"/>
        <v>2981.206673150181</v>
      </c>
      <c r="M347" s="25">
        <f t="shared" si="33"/>
        <v>3002.706673150181</v>
      </c>
      <c r="N347" s="50">
        <f t="shared" si="37"/>
        <v>2991.956673150181</v>
      </c>
      <c r="O347" s="16">
        <v>10.2</v>
      </c>
      <c r="P347" s="16">
        <v>64.5</v>
      </c>
      <c r="Q347" s="16">
        <v>55.3</v>
      </c>
      <c r="S347" s="51">
        <v>4.223</v>
      </c>
      <c r="T347" s="47">
        <v>229.188</v>
      </c>
      <c r="U347" s="47">
        <f t="shared" si="34"/>
        <v>321.3428333333333</v>
      </c>
      <c r="V347" s="51">
        <v>0.163</v>
      </c>
      <c r="W347" s="52">
        <v>1.11</v>
      </c>
      <c r="X347" s="52">
        <f t="shared" si="35"/>
        <v>0.7400000000000001</v>
      </c>
      <c r="Y347" s="23">
        <v>12.296</v>
      </c>
      <c r="Z347" s="50">
        <v>2991.956673150181</v>
      </c>
    </row>
    <row r="348" spans="1:26" ht="12.75">
      <c r="A348" s="18">
        <v>37054</v>
      </c>
      <c r="B348" s="45">
        <v>163</v>
      </c>
      <c r="C348" s="19">
        <v>0.577314794</v>
      </c>
      <c r="D348" s="58">
        <v>0.577314794</v>
      </c>
      <c r="E348" s="21">
        <v>3383</v>
      </c>
      <c r="F348" s="22">
        <v>0</v>
      </c>
      <c r="G348" s="66">
        <v>38.62449947</v>
      </c>
      <c r="H348" s="66">
        <v>-76.8528001</v>
      </c>
      <c r="I348" s="49">
        <v>751.5</v>
      </c>
      <c r="J348" s="16">
        <f t="shared" si="36"/>
        <v>708.4</v>
      </c>
      <c r="K348" s="25">
        <f t="shared" si="31"/>
        <v>2972.061917699898</v>
      </c>
      <c r="L348" s="25">
        <f t="shared" si="32"/>
        <v>2978.861917699898</v>
      </c>
      <c r="M348" s="25">
        <f t="shared" si="33"/>
        <v>3000.361917699898</v>
      </c>
      <c r="N348" s="50">
        <f t="shared" si="37"/>
        <v>2989.611917699898</v>
      </c>
      <c r="O348" s="16">
        <v>10.1</v>
      </c>
      <c r="P348" s="16">
        <v>65.6</v>
      </c>
      <c r="Q348" s="16">
        <v>52.4</v>
      </c>
      <c r="S348" s="51">
        <v>4.442</v>
      </c>
      <c r="T348" s="47">
        <v>336.015</v>
      </c>
      <c r="U348" s="47">
        <f t="shared" si="34"/>
        <v>296.7808333333333</v>
      </c>
      <c r="V348" s="51">
        <v>0.172</v>
      </c>
      <c r="W348" s="52">
        <v>1.11</v>
      </c>
      <c r="X348" s="52">
        <f t="shared" si="35"/>
        <v>0.9250000000000002</v>
      </c>
      <c r="Y348" s="23">
        <v>12.251</v>
      </c>
      <c r="Z348" s="50">
        <v>2989.611917699898</v>
      </c>
    </row>
    <row r="349" spans="1:26" ht="12.75">
      <c r="A349" s="18">
        <v>37054</v>
      </c>
      <c r="B349" s="45">
        <v>163</v>
      </c>
      <c r="C349" s="19">
        <v>0.577430546</v>
      </c>
      <c r="D349" s="58">
        <v>0.577430546</v>
      </c>
      <c r="E349" s="21">
        <v>3393</v>
      </c>
      <c r="F349" s="22">
        <v>0</v>
      </c>
      <c r="G349" s="66">
        <v>38.61791246</v>
      </c>
      <c r="H349" s="66">
        <v>-76.85653199</v>
      </c>
      <c r="I349" s="49">
        <v>752.7</v>
      </c>
      <c r="J349" s="16">
        <f t="shared" si="36"/>
        <v>709.6</v>
      </c>
      <c r="K349" s="25">
        <f t="shared" si="31"/>
        <v>2958.0072716841223</v>
      </c>
      <c r="L349" s="25">
        <f t="shared" si="32"/>
        <v>2964.8072716841225</v>
      </c>
      <c r="M349" s="25">
        <f t="shared" si="33"/>
        <v>2986.3072716841225</v>
      </c>
      <c r="N349" s="50">
        <f t="shared" si="37"/>
        <v>2975.5572716841225</v>
      </c>
      <c r="O349" s="16">
        <v>10.1</v>
      </c>
      <c r="P349" s="16">
        <v>68.5</v>
      </c>
      <c r="Q349" s="16">
        <v>56.3</v>
      </c>
      <c r="R349" s="65">
        <v>3.71E-05</v>
      </c>
      <c r="S349" s="51">
        <v>4.223</v>
      </c>
      <c r="T349" s="47">
        <v>232.675</v>
      </c>
      <c r="U349" s="47">
        <f t="shared" si="34"/>
        <v>289.7188333333333</v>
      </c>
      <c r="V349" s="51">
        <v>0.163</v>
      </c>
      <c r="W349" s="52">
        <v>1.11</v>
      </c>
      <c r="X349" s="52">
        <f t="shared" si="35"/>
        <v>0.9250000000000002</v>
      </c>
      <c r="Y349" s="23">
        <v>12.292</v>
      </c>
      <c r="Z349" s="50">
        <v>2975.5572716841225</v>
      </c>
    </row>
    <row r="350" spans="1:26" ht="12.75">
      <c r="A350" s="18">
        <v>37054</v>
      </c>
      <c r="B350" s="45">
        <v>163</v>
      </c>
      <c r="C350" s="19">
        <v>0.577546299</v>
      </c>
      <c r="D350" s="58">
        <v>0.577546299</v>
      </c>
      <c r="E350" s="21">
        <v>3403</v>
      </c>
      <c r="F350" s="22">
        <v>0</v>
      </c>
      <c r="G350" s="66">
        <v>38.61138178</v>
      </c>
      <c r="H350" s="66">
        <v>-76.8603115</v>
      </c>
      <c r="I350" s="49">
        <v>751.7</v>
      </c>
      <c r="J350" s="16">
        <f t="shared" si="36"/>
        <v>708.6</v>
      </c>
      <c r="K350" s="25">
        <f t="shared" si="31"/>
        <v>2969.717824142482</v>
      </c>
      <c r="L350" s="25">
        <f t="shared" si="32"/>
        <v>2976.5178241424824</v>
      </c>
      <c r="M350" s="25">
        <f t="shared" si="33"/>
        <v>2998.0178241424824</v>
      </c>
      <c r="N350" s="50">
        <f t="shared" si="37"/>
        <v>2987.2678241424824</v>
      </c>
      <c r="O350" s="16">
        <v>9.9</v>
      </c>
      <c r="P350" s="16">
        <v>68.5</v>
      </c>
      <c r="Q350" s="16">
        <v>55</v>
      </c>
      <c r="S350" s="51">
        <v>4.413</v>
      </c>
      <c r="T350" s="47">
        <v>339.17</v>
      </c>
      <c r="U350" s="47">
        <f t="shared" si="34"/>
        <v>291.35166666666663</v>
      </c>
      <c r="V350" s="51">
        <v>0.144</v>
      </c>
      <c r="W350" s="52">
        <v>0</v>
      </c>
      <c r="X350" s="52">
        <f t="shared" si="35"/>
        <v>0.9250000000000002</v>
      </c>
      <c r="Y350" s="23">
        <v>12.301</v>
      </c>
      <c r="Z350" s="50">
        <v>2987.2678241424824</v>
      </c>
    </row>
    <row r="351" spans="1:26" ht="12.75">
      <c r="A351" s="18">
        <v>37054</v>
      </c>
      <c r="B351" s="45">
        <v>163</v>
      </c>
      <c r="C351" s="19">
        <v>0.577662051</v>
      </c>
      <c r="D351" s="58">
        <v>0.577662051</v>
      </c>
      <c r="E351" s="21">
        <v>3413</v>
      </c>
      <c r="F351" s="22">
        <v>0</v>
      </c>
      <c r="G351" s="66">
        <v>38.60486378</v>
      </c>
      <c r="H351" s="66">
        <v>-76.86416073</v>
      </c>
      <c r="I351" s="49">
        <v>751.8</v>
      </c>
      <c r="J351" s="16">
        <f t="shared" si="36"/>
        <v>708.6999999999999</v>
      </c>
      <c r="K351" s="25">
        <f t="shared" si="31"/>
        <v>2968.5460254568443</v>
      </c>
      <c r="L351" s="25">
        <f t="shared" si="32"/>
        <v>2975.3460254568445</v>
      </c>
      <c r="M351" s="25">
        <f t="shared" si="33"/>
        <v>2996.8460254568445</v>
      </c>
      <c r="N351" s="50">
        <f t="shared" si="37"/>
        <v>2986.0960254568445</v>
      </c>
      <c r="O351" s="16">
        <v>9.7</v>
      </c>
      <c r="P351" s="16">
        <v>69.3</v>
      </c>
      <c r="Q351" s="16">
        <v>57.1</v>
      </c>
      <c r="S351" s="51">
        <v>4.569</v>
      </c>
      <c r="T351" s="47">
        <v>445.83</v>
      </c>
      <c r="U351" s="47">
        <f t="shared" si="34"/>
        <v>292.9843333333333</v>
      </c>
      <c r="V351" s="51">
        <v>0.175</v>
      </c>
      <c r="W351" s="52">
        <v>1.11</v>
      </c>
      <c r="X351" s="52">
        <f t="shared" si="35"/>
        <v>0.9250000000000002</v>
      </c>
      <c r="Y351" s="23">
        <v>12.263</v>
      </c>
      <c r="Z351" s="50">
        <v>2986.0960254568445</v>
      </c>
    </row>
    <row r="352" spans="1:26" ht="12.75">
      <c r="A352" s="18">
        <v>37054</v>
      </c>
      <c r="B352" s="45">
        <v>163</v>
      </c>
      <c r="C352" s="19">
        <v>0.577777803</v>
      </c>
      <c r="D352" s="58">
        <v>0.577777803</v>
      </c>
      <c r="E352" s="21">
        <v>3423</v>
      </c>
      <c r="F352" s="22">
        <v>0</v>
      </c>
      <c r="G352" s="66">
        <v>38.59843548</v>
      </c>
      <c r="H352" s="66">
        <v>-76.86792517</v>
      </c>
      <c r="I352" s="49">
        <v>753.3</v>
      </c>
      <c r="J352" s="16">
        <f t="shared" si="36"/>
        <v>710.1999999999999</v>
      </c>
      <c r="K352" s="25">
        <f t="shared" si="31"/>
        <v>2950.9888590629175</v>
      </c>
      <c r="L352" s="25">
        <f t="shared" si="32"/>
        <v>2957.7888590629177</v>
      </c>
      <c r="M352" s="25">
        <f t="shared" si="33"/>
        <v>2979.2888590629177</v>
      </c>
      <c r="N352" s="50">
        <f t="shared" si="37"/>
        <v>2968.5388590629177</v>
      </c>
      <c r="O352" s="16">
        <v>10.1</v>
      </c>
      <c r="P352" s="16">
        <v>68.4</v>
      </c>
      <c r="Q352" s="16">
        <v>54.9</v>
      </c>
      <c r="S352" s="51">
        <v>4.035</v>
      </c>
      <c r="T352" s="47">
        <v>132.656</v>
      </c>
      <c r="U352" s="47">
        <f t="shared" si="34"/>
        <v>285.9223333333333</v>
      </c>
      <c r="V352" s="51">
        <v>0.173</v>
      </c>
      <c r="W352" s="52">
        <v>1.11</v>
      </c>
      <c r="X352" s="52">
        <f t="shared" si="35"/>
        <v>0.9250000000000002</v>
      </c>
      <c r="Y352" s="23">
        <v>12.267</v>
      </c>
      <c r="Z352" s="50">
        <v>2968.5388590629177</v>
      </c>
    </row>
    <row r="353" spans="1:26" ht="12.75">
      <c r="A353" s="18">
        <v>37054</v>
      </c>
      <c r="B353" s="45">
        <v>163</v>
      </c>
      <c r="C353" s="19">
        <v>0.577893496</v>
      </c>
      <c r="D353" s="58">
        <v>0.577893496</v>
      </c>
      <c r="E353" s="21">
        <v>3433</v>
      </c>
      <c r="F353" s="22">
        <v>0</v>
      </c>
      <c r="G353" s="66">
        <v>38.59209009</v>
      </c>
      <c r="H353" s="66">
        <v>-76.87166552</v>
      </c>
      <c r="I353" s="49">
        <v>755.5</v>
      </c>
      <c r="J353" s="16">
        <f t="shared" si="36"/>
        <v>712.4</v>
      </c>
      <c r="K353" s="25">
        <f t="shared" si="31"/>
        <v>2925.305311218226</v>
      </c>
      <c r="L353" s="25">
        <f t="shared" si="32"/>
        <v>2932.1053112182262</v>
      </c>
      <c r="M353" s="25">
        <f t="shared" si="33"/>
        <v>2953.6053112182262</v>
      </c>
      <c r="N353" s="50">
        <f t="shared" si="37"/>
        <v>2942.8553112182262</v>
      </c>
      <c r="O353" s="16">
        <v>10.6</v>
      </c>
      <c r="P353" s="16">
        <v>66.2</v>
      </c>
      <c r="Q353" s="16">
        <v>57.9</v>
      </c>
      <c r="S353" s="51">
        <v>4.414</v>
      </c>
      <c r="T353" s="47">
        <v>344.151</v>
      </c>
      <c r="U353" s="47">
        <f t="shared" si="34"/>
        <v>305.0828333333333</v>
      </c>
      <c r="V353" s="51">
        <v>0.174</v>
      </c>
      <c r="W353" s="52">
        <v>1.11</v>
      </c>
      <c r="X353" s="52">
        <f t="shared" si="35"/>
        <v>0.9250000000000002</v>
      </c>
      <c r="Y353" s="23">
        <v>12.293</v>
      </c>
      <c r="Z353" s="50">
        <v>2942.8553112182262</v>
      </c>
    </row>
    <row r="354" spans="1:26" ht="12.75">
      <c r="A354" s="18">
        <v>37054</v>
      </c>
      <c r="B354" s="45">
        <v>163</v>
      </c>
      <c r="C354" s="19">
        <v>0.578009248</v>
      </c>
      <c r="D354" s="58">
        <v>0.578009248</v>
      </c>
      <c r="E354" s="21">
        <v>3443</v>
      </c>
      <c r="F354" s="22">
        <v>0</v>
      </c>
      <c r="G354" s="66">
        <v>38.58572176</v>
      </c>
      <c r="H354" s="66">
        <v>-76.8755482</v>
      </c>
      <c r="I354" s="49">
        <v>755.5</v>
      </c>
      <c r="J354" s="16">
        <f t="shared" si="36"/>
        <v>712.4</v>
      </c>
      <c r="K354" s="25">
        <f t="shared" si="31"/>
        <v>2925.305311218226</v>
      </c>
      <c r="L354" s="25">
        <f t="shared" si="32"/>
        <v>2932.1053112182262</v>
      </c>
      <c r="M354" s="25">
        <f t="shared" si="33"/>
        <v>2953.6053112182262</v>
      </c>
      <c r="N354" s="50">
        <f t="shared" si="37"/>
        <v>2942.8553112182262</v>
      </c>
      <c r="O354" s="16">
        <v>10.6</v>
      </c>
      <c r="P354" s="16">
        <v>65.3</v>
      </c>
      <c r="Q354" s="16">
        <v>55.5</v>
      </c>
      <c r="S354" s="51">
        <v>4.124</v>
      </c>
      <c r="T354" s="47">
        <v>188.311</v>
      </c>
      <c r="U354" s="47">
        <f t="shared" si="34"/>
        <v>280.46549999999996</v>
      </c>
      <c r="V354" s="51">
        <v>0.184</v>
      </c>
      <c r="W354" s="52">
        <v>1.11</v>
      </c>
      <c r="X354" s="52">
        <f t="shared" si="35"/>
        <v>0.9250000000000002</v>
      </c>
      <c r="Y354" s="23">
        <v>12.283</v>
      </c>
      <c r="Z354" s="50">
        <v>2942.8553112182262</v>
      </c>
    </row>
    <row r="355" spans="1:26" ht="12.75">
      <c r="A355" s="18">
        <v>37054</v>
      </c>
      <c r="B355" s="45">
        <v>163</v>
      </c>
      <c r="C355" s="19">
        <v>0.578125</v>
      </c>
      <c r="D355" s="58">
        <v>0.578125</v>
      </c>
      <c r="E355" s="21">
        <v>3453</v>
      </c>
      <c r="F355" s="22">
        <v>0</v>
      </c>
      <c r="G355" s="66">
        <v>38.57926014</v>
      </c>
      <c r="H355" s="66">
        <v>-76.87947094</v>
      </c>
      <c r="I355" s="49">
        <v>753.2</v>
      </c>
      <c r="J355" s="16">
        <f t="shared" si="36"/>
        <v>710.1</v>
      </c>
      <c r="K355" s="25">
        <f t="shared" si="31"/>
        <v>2952.158182640432</v>
      </c>
      <c r="L355" s="25">
        <f t="shared" si="32"/>
        <v>2958.9581826404324</v>
      </c>
      <c r="M355" s="25">
        <f t="shared" si="33"/>
        <v>2980.4581826404324</v>
      </c>
      <c r="N355" s="50">
        <f t="shared" si="37"/>
        <v>2969.7081826404324</v>
      </c>
      <c r="O355" s="16">
        <v>10.1</v>
      </c>
      <c r="P355" s="16">
        <v>66.8</v>
      </c>
      <c r="Q355" s="16">
        <v>57.4</v>
      </c>
      <c r="R355" s="65">
        <v>1.71E-05</v>
      </c>
      <c r="S355" s="51">
        <v>4.314</v>
      </c>
      <c r="T355" s="47">
        <v>295.138</v>
      </c>
      <c r="U355" s="47">
        <f t="shared" si="34"/>
        <v>290.876</v>
      </c>
      <c r="V355" s="51">
        <v>0.164</v>
      </c>
      <c r="W355" s="52">
        <v>1.11</v>
      </c>
      <c r="X355" s="52">
        <f t="shared" si="35"/>
        <v>0.9250000000000002</v>
      </c>
      <c r="Y355" s="23">
        <v>12.257</v>
      </c>
      <c r="Z355" s="50">
        <v>2969.7081826404324</v>
      </c>
    </row>
    <row r="356" spans="1:26" ht="12.75">
      <c r="A356" s="18">
        <v>37054</v>
      </c>
      <c r="B356" s="45">
        <v>163</v>
      </c>
      <c r="C356" s="19">
        <v>0.578240752</v>
      </c>
      <c r="D356" s="58">
        <v>0.578240752</v>
      </c>
      <c r="E356" s="21">
        <v>3463</v>
      </c>
      <c r="F356" s="22">
        <v>0</v>
      </c>
      <c r="G356" s="66">
        <v>38.57266512</v>
      </c>
      <c r="H356" s="66">
        <v>-76.88350774</v>
      </c>
      <c r="I356" s="49">
        <v>755.8</v>
      </c>
      <c r="J356" s="16">
        <f t="shared" si="36"/>
        <v>712.6999999999999</v>
      </c>
      <c r="K356" s="25">
        <f t="shared" si="31"/>
        <v>2921.809155933126</v>
      </c>
      <c r="L356" s="25">
        <f t="shared" si="32"/>
        <v>2928.609155933126</v>
      </c>
      <c r="M356" s="25">
        <f t="shared" si="33"/>
        <v>2950.109155933126</v>
      </c>
      <c r="N356" s="50">
        <f t="shared" si="37"/>
        <v>2939.359155933126</v>
      </c>
      <c r="O356" s="16">
        <v>10.1</v>
      </c>
      <c r="P356" s="16">
        <v>70.1</v>
      </c>
      <c r="Q356" s="16">
        <v>56.3</v>
      </c>
      <c r="S356" s="51">
        <v>4.134</v>
      </c>
      <c r="T356" s="47">
        <v>191.798</v>
      </c>
      <c r="U356" s="47">
        <f t="shared" si="34"/>
        <v>266.31399999999996</v>
      </c>
      <c r="V356" s="51">
        <v>0.172</v>
      </c>
      <c r="W356" s="52">
        <v>1.11</v>
      </c>
      <c r="X356" s="52">
        <f t="shared" si="35"/>
        <v>1.11</v>
      </c>
      <c r="Y356" s="23">
        <v>12.288</v>
      </c>
      <c r="Z356" s="50">
        <v>2939.359155933126</v>
      </c>
    </row>
    <row r="357" spans="1:26" ht="12.75">
      <c r="A357" s="18">
        <v>37054</v>
      </c>
      <c r="B357" s="45">
        <v>163</v>
      </c>
      <c r="C357" s="19">
        <v>0.578356504</v>
      </c>
      <c r="D357" s="58">
        <v>0.578356504</v>
      </c>
      <c r="E357" s="21">
        <v>3473</v>
      </c>
      <c r="F357" s="22">
        <v>0</v>
      </c>
      <c r="G357" s="66">
        <v>38.56629634</v>
      </c>
      <c r="H357" s="66">
        <v>-76.88743911</v>
      </c>
      <c r="I357" s="49">
        <v>755.1</v>
      </c>
      <c r="J357" s="16">
        <f t="shared" si="36"/>
        <v>712</v>
      </c>
      <c r="K357" s="25">
        <f t="shared" si="31"/>
        <v>2929.969142496116</v>
      </c>
      <c r="L357" s="25">
        <f t="shared" si="32"/>
        <v>2936.7691424961163</v>
      </c>
      <c r="M357" s="25">
        <f t="shared" si="33"/>
        <v>2958.2691424961163</v>
      </c>
      <c r="N357" s="50">
        <f t="shared" si="37"/>
        <v>2947.5191424961163</v>
      </c>
      <c r="O357" s="16">
        <v>9.9</v>
      </c>
      <c r="P357" s="16">
        <v>72.3</v>
      </c>
      <c r="Q357" s="16">
        <v>60.4</v>
      </c>
      <c r="S357" s="51">
        <v>4.856</v>
      </c>
      <c r="T357" s="47">
        <v>613.458</v>
      </c>
      <c r="U357" s="47">
        <f t="shared" si="34"/>
        <v>294.252</v>
      </c>
      <c r="V357" s="51">
        <v>0.163</v>
      </c>
      <c r="W357" s="52">
        <v>1.11</v>
      </c>
      <c r="X357" s="52">
        <f t="shared" si="35"/>
        <v>1.11</v>
      </c>
      <c r="Y357" s="23">
        <v>12.318</v>
      </c>
      <c r="Z357" s="50">
        <v>2947.5191424961163</v>
      </c>
    </row>
    <row r="358" spans="1:26" ht="12.75">
      <c r="A358" s="18">
        <v>37054</v>
      </c>
      <c r="B358" s="45">
        <v>163</v>
      </c>
      <c r="C358" s="19">
        <v>0.578472197</v>
      </c>
      <c r="D358" s="58">
        <v>0.578472197</v>
      </c>
      <c r="E358" s="21">
        <v>3483</v>
      </c>
      <c r="F358" s="22">
        <v>0</v>
      </c>
      <c r="G358" s="66">
        <v>38.55993189</v>
      </c>
      <c r="H358" s="66">
        <v>-76.8914682</v>
      </c>
      <c r="I358" s="49">
        <v>756.3</v>
      </c>
      <c r="J358" s="16">
        <f t="shared" si="36"/>
        <v>713.1999999999999</v>
      </c>
      <c r="K358" s="25">
        <f t="shared" si="31"/>
        <v>2915.985499496945</v>
      </c>
      <c r="L358" s="25">
        <f t="shared" si="32"/>
        <v>2922.7854994969452</v>
      </c>
      <c r="M358" s="25">
        <f t="shared" si="33"/>
        <v>2944.2854994969452</v>
      </c>
      <c r="N358" s="50">
        <f t="shared" si="37"/>
        <v>2933.5354994969452</v>
      </c>
      <c r="O358" s="16">
        <v>9.9</v>
      </c>
      <c r="P358" s="16">
        <v>74.2</v>
      </c>
      <c r="Q358" s="16">
        <v>56.4</v>
      </c>
      <c r="S358" s="51">
        <v>4.183</v>
      </c>
      <c r="T358" s="47">
        <v>247.453</v>
      </c>
      <c r="U358" s="47">
        <f t="shared" si="34"/>
        <v>313.3848333333333</v>
      </c>
      <c r="V358" s="51">
        <v>0.176</v>
      </c>
      <c r="W358" s="52">
        <v>1.11</v>
      </c>
      <c r="X358" s="52">
        <f t="shared" si="35"/>
        <v>1.11</v>
      </c>
      <c r="Y358" s="23">
        <v>12.261</v>
      </c>
      <c r="Z358" s="50">
        <v>2933.5354994969452</v>
      </c>
    </row>
    <row r="359" spans="1:26" ht="12.75">
      <c r="A359" s="18">
        <v>37054</v>
      </c>
      <c r="B359" s="45">
        <v>163</v>
      </c>
      <c r="C359" s="19">
        <v>0.578587949</v>
      </c>
      <c r="D359" s="58">
        <v>0.578587949</v>
      </c>
      <c r="E359" s="21">
        <v>3493</v>
      </c>
      <c r="F359" s="22">
        <v>0</v>
      </c>
      <c r="G359" s="66">
        <v>38.55353066</v>
      </c>
      <c r="H359" s="66">
        <v>-76.89546632</v>
      </c>
      <c r="I359" s="49">
        <v>758.7</v>
      </c>
      <c r="J359" s="16">
        <f t="shared" si="36"/>
        <v>715.6</v>
      </c>
      <c r="K359" s="25">
        <f t="shared" si="31"/>
        <v>2888.0886601401544</v>
      </c>
      <c r="L359" s="25">
        <f t="shared" si="32"/>
        <v>2894.8886601401546</v>
      </c>
      <c r="M359" s="25">
        <f t="shared" si="33"/>
        <v>2916.3886601401546</v>
      </c>
      <c r="N359" s="50">
        <f t="shared" si="37"/>
        <v>2905.6386601401546</v>
      </c>
      <c r="O359" s="16">
        <v>9.8</v>
      </c>
      <c r="P359" s="16">
        <v>78.6</v>
      </c>
      <c r="Q359" s="16">
        <v>58</v>
      </c>
      <c r="S359" s="51">
        <v>4.144</v>
      </c>
      <c r="T359" s="47">
        <v>196.779</v>
      </c>
      <c r="U359" s="47">
        <f t="shared" si="34"/>
        <v>288.82283333333334</v>
      </c>
      <c r="V359" s="51">
        <v>0.174</v>
      </c>
      <c r="W359" s="52">
        <v>1.11</v>
      </c>
      <c r="X359" s="52">
        <f t="shared" si="35"/>
        <v>1.11</v>
      </c>
      <c r="Y359" s="23">
        <v>12.288</v>
      </c>
      <c r="Z359" s="50">
        <v>2905.6386601401546</v>
      </c>
    </row>
    <row r="360" spans="1:26" ht="12.75">
      <c r="A360" s="18">
        <v>37054</v>
      </c>
      <c r="B360" s="45">
        <v>163</v>
      </c>
      <c r="C360" s="19">
        <v>0.578703701</v>
      </c>
      <c r="D360" s="58">
        <v>0.578703701</v>
      </c>
      <c r="E360" s="21">
        <v>3503</v>
      </c>
      <c r="F360" s="22">
        <v>0</v>
      </c>
      <c r="G360" s="66">
        <v>38.54707939</v>
      </c>
      <c r="H360" s="66">
        <v>-76.8996061</v>
      </c>
      <c r="I360" s="49">
        <v>757.4</v>
      </c>
      <c r="J360" s="16">
        <f t="shared" si="36"/>
        <v>714.3</v>
      </c>
      <c r="K360" s="25">
        <f t="shared" si="31"/>
        <v>2903.1878135884863</v>
      </c>
      <c r="L360" s="25">
        <f t="shared" si="32"/>
        <v>2909.9878135884865</v>
      </c>
      <c r="M360" s="25">
        <f t="shared" si="33"/>
        <v>2931.4878135884865</v>
      </c>
      <c r="N360" s="50">
        <f t="shared" si="37"/>
        <v>2920.7378135884865</v>
      </c>
      <c r="O360" s="16">
        <v>9.3</v>
      </c>
      <c r="P360" s="16">
        <v>80.1</v>
      </c>
      <c r="Q360" s="16">
        <v>57.9</v>
      </c>
      <c r="S360" s="51">
        <v>4.421</v>
      </c>
      <c r="T360" s="47">
        <v>355.939</v>
      </c>
      <c r="U360" s="47">
        <f t="shared" si="34"/>
        <v>316.7608333333333</v>
      </c>
      <c r="V360" s="51">
        <v>0.184</v>
      </c>
      <c r="W360" s="52">
        <v>1.11</v>
      </c>
      <c r="X360" s="52">
        <f t="shared" si="35"/>
        <v>1.11</v>
      </c>
      <c r="Y360" s="23">
        <v>12.267</v>
      </c>
      <c r="Z360" s="50">
        <v>2920.7378135884865</v>
      </c>
    </row>
    <row r="361" spans="1:26" ht="12.75">
      <c r="A361" s="18">
        <v>37054</v>
      </c>
      <c r="B361" s="45">
        <v>163</v>
      </c>
      <c r="C361" s="19">
        <v>0.578819454</v>
      </c>
      <c r="D361" s="58">
        <v>0.578819454</v>
      </c>
      <c r="E361" s="21">
        <v>3513</v>
      </c>
      <c r="F361" s="22">
        <v>0</v>
      </c>
      <c r="G361" s="66">
        <v>38.54071574</v>
      </c>
      <c r="H361" s="66">
        <v>-76.90373897</v>
      </c>
      <c r="I361" s="49">
        <v>759.8</v>
      </c>
      <c r="J361" s="16">
        <f t="shared" si="36"/>
        <v>716.6999999999999</v>
      </c>
      <c r="K361" s="25">
        <f t="shared" si="31"/>
        <v>2875.3338625348138</v>
      </c>
      <c r="L361" s="25">
        <f t="shared" si="32"/>
        <v>2882.133862534814</v>
      </c>
      <c r="M361" s="25">
        <f t="shared" si="33"/>
        <v>2903.633862534814</v>
      </c>
      <c r="N361" s="50">
        <f t="shared" si="37"/>
        <v>2892.883862534814</v>
      </c>
      <c r="O361" s="16">
        <v>9.5</v>
      </c>
      <c r="P361" s="16">
        <v>81.3</v>
      </c>
      <c r="Q361" s="16">
        <v>63.4</v>
      </c>
      <c r="R361" s="65">
        <v>3.91E-05</v>
      </c>
      <c r="S361" s="51">
        <v>4.283</v>
      </c>
      <c r="T361" s="47">
        <v>304.934</v>
      </c>
      <c r="U361" s="47">
        <f t="shared" si="34"/>
        <v>318.3935</v>
      </c>
      <c r="V361" s="51">
        <v>0.184</v>
      </c>
      <c r="W361" s="52">
        <v>1.11</v>
      </c>
      <c r="X361" s="52">
        <f t="shared" si="35"/>
        <v>1.11</v>
      </c>
      <c r="Y361" s="23">
        <v>12.255</v>
      </c>
      <c r="Z361" s="50">
        <v>2892.883862534814</v>
      </c>
    </row>
    <row r="362" spans="1:26" ht="12.75">
      <c r="A362" s="18">
        <v>37054</v>
      </c>
      <c r="B362" s="45">
        <v>163</v>
      </c>
      <c r="C362" s="19">
        <v>0.578935206</v>
      </c>
      <c r="D362" s="58">
        <v>0.578935206</v>
      </c>
      <c r="E362" s="21">
        <v>3523</v>
      </c>
      <c r="F362" s="22">
        <v>0</v>
      </c>
      <c r="G362" s="66">
        <v>38.53442329</v>
      </c>
      <c r="H362" s="66">
        <v>-76.90775362</v>
      </c>
      <c r="I362" s="49">
        <v>760.1</v>
      </c>
      <c r="J362" s="16">
        <f t="shared" si="36"/>
        <v>717</v>
      </c>
      <c r="K362" s="25">
        <f t="shared" si="31"/>
        <v>2871.8586788172165</v>
      </c>
      <c r="L362" s="25">
        <f t="shared" si="32"/>
        <v>2878.6586788172167</v>
      </c>
      <c r="M362" s="25">
        <f t="shared" si="33"/>
        <v>2900.1586788172167</v>
      </c>
      <c r="N362" s="50">
        <f t="shared" si="37"/>
        <v>2889.4086788172167</v>
      </c>
      <c r="O362" s="16">
        <v>9.5</v>
      </c>
      <c r="P362" s="16">
        <v>81.8</v>
      </c>
      <c r="Q362" s="16">
        <v>61.9</v>
      </c>
      <c r="S362" s="51">
        <v>4.283</v>
      </c>
      <c r="T362" s="47">
        <v>306.594</v>
      </c>
      <c r="U362" s="47">
        <f t="shared" si="34"/>
        <v>337.5261666666667</v>
      </c>
      <c r="V362" s="51">
        <v>0.164</v>
      </c>
      <c r="W362" s="52">
        <v>1.11</v>
      </c>
      <c r="X362" s="52">
        <f t="shared" si="35"/>
        <v>1.11</v>
      </c>
      <c r="Y362" s="23">
        <v>12.296</v>
      </c>
      <c r="Z362" s="50">
        <v>2889.4086788172167</v>
      </c>
    </row>
    <row r="363" spans="1:26" ht="12.75">
      <c r="A363" s="18">
        <v>37054</v>
      </c>
      <c r="B363" s="45">
        <v>163</v>
      </c>
      <c r="C363" s="19">
        <v>0.579050899</v>
      </c>
      <c r="D363" s="58">
        <v>0.579050899</v>
      </c>
      <c r="E363" s="21">
        <v>3533</v>
      </c>
      <c r="F363" s="22">
        <v>0</v>
      </c>
      <c r="G363" s="66">
        <v>38.52814469</v>
      </c>
      <c r="H363" s="66">
        <v>-76.91179864</v>
      </c>
      <c r="I363" s="49">
        <v>762.4</v>
      </c>
      <c r="J363" s="16">
        <f t="shared" si="36"/>
        <v>719.3</v>
      </c>
      <c r="K363" s="25">
        <f t="shared" si="31"/>
        <v>2845.2638107802363</v>
      </c>
      <c r="L363" s="25">
        <f t="shared" si="32"/>
        <v>2852.0638107802365</v>
      </c>
      <c r="M363" s="25">
        <f t="shared" si="33"/>
        <v>2873.5638107802365</v>
      </c>
      <c r="N363" s="50">
        <f t="shared" si="37"/>
        <v>2862.8138107802365</v>
      </c>
      <c r="O363" s="16">
        <v>9.8</v>
      </c>
      <c r="P363" s="16">
        <v>81.5</v>
      </c>
      <c r="Q363" s="16">
        <v>62.9</v>
      </c>
      <c r="S363" s="51">
        <v>4.054</v>
      </c>
      <c r="T363" s="47">
        <v>203.421</v>
      </c>
      <c r="U363" s="47">
        <f t="shared" si="34"/>
        <v>269.18666666666667</v>
      </c>
      <c r="V363" s="51">
        <v>0.174</v>
      </c>
      <c r="W363" s="52">
        <v>1.11</v>
      </c>
      <c r="X363" s="52">
        <f t="shared" si="35"/>
        <v>1.11</v>
      </c>
      <c r="Y363" s="23">
        <v>12.248</v>
      </c>
      <c r="Z363" s="50">
        <v>2862.8138107802365</v>
      </c>
    </row>
    <row r="364" spans="1:26" ht="12.75">
      <c r="A364" s="18">
        <v>37054</v>
      </c>
      <c r="B364" s="45">
        <v>163</v>
      </c>
      <c r="C364" s="19">
        <v>0.579166651</v>
      </c>
      <c r="D364" s="58">
        <v>0.579166651</v>
      </c>
      <c r="E364" s="21">
        <v>3543</v>
      </c>
      <c r="F364" s="22">
        <v>0</v>
      </c>
      <c r="G364" s="66">
        <v>38.52188929</v>
      </c>
      <c r="H364" s="66">
        <v>-76.91585994</v>
      </c>
      <c r="I364" s="49">
        <v>764.1</v>
      </c>
      <c r="J364" s="16">
        <f t="shared" si="36"/>
        <v>721</v>
      </c>
      <c r="K364" s="25">
        <f t="shared" si="31"/>
        <v>2825.6613336742375</v>
      </c>
      <c r="L364" s="25">
        <f t="shared" si="32"/>
        <v>2832.4613336742377</v>
      </c>
      <c r="M364" s="25">
        <f t="shared" si="33"/>
        <v>2853.9613336742377</v>
      </c>
      <c r="N364" s="50">
        <f t="shared" si="37"/>
        <v>2843.2113336742377</v>
      </c>
      <c r="O364" s="16">
        <v>10</v>
      </c>
      <c r="P364" s="16">
        <v>80.9</v>
      </c>
      <c r="Q364" s="16">
        <v>60.9</v>
      </c>
      <c r="S364" s="51">
        <v>4.462</v>
      </c>
      <c r="T364" s="47">
        <v>415.081</v>
      </c>
      <c r="U364" s="47">
        <f t="shared" si="34"/>
        <v>297.12466666666666</v>
      </c>
      <c r="V364" s="51">
        <v>0.201</v>
      </c>
      <c r="W364" s="52">
        <v>1.11</v>
      </c>
      <c r="X364" s="52">
        <f t="shared" si="35"/>
        <v>1.11</v>
      </c>
      <c r="Y364" s="23">
        <v>12.016</v>
      </c>
      <c r="Z364" s="50">
        <v>2843.2113336742377</v>
      </c>
    </row>
    <row r="365" spans="1:26" ht="12.75">
      <c r="A365" s="18">
        <v>37054</v>
      </c>
      <c r="B365" s="45">
        <v>163</v>
      </c>
      <c r="C365" s="19">
        <v>0.579282403</v>
      </c>
      <c r="D365" s="58">
        <v>0.579282403</v>
      </c>
      <c r="E365" s="21">
        <v>3553</v>
      </c>
      <c r="F365" s="22">
        <v>0</v>
      </c>
      <c r="G365" s="66">
        <v>38.51565309</v>
      </c>
      <c r="H365" s="66">
        <v>-76.91992526</v>
      </c>
      <c r="I365" s="49">
        <v>764.1</v>
      </c>
      <c r="J365" s="16">
        <f t="shared" si="36"/>
        <v>721</v>
      </c>
      <c r="K365" s="25">
        <f t="shared" si="31"/>
        <v>2825.6613336742375</v>
      </c>
      <c r="L365" s="25">
        <f t="shared" si="32"/>
        <v>2832.4613336742377</v>
      </c>
      <c r="M365" s="25">
        <f t="shared" si="33"/>
        <v>2853.9613336742377</v>
      </c>
      <c r="N365" s="50">
        <f t="shared" si="37"/>
        <v>2843.2113336742377</v>
      </c>
      <c r="O365" s="16">
        <v>9.7</v>
      </c>
      <c r="P365" s="16">
        <v>81.6</v>
      </c>
      <c r="Q365" s="16">
        <v>64.4</v>
      </c>
      <c r="S365" s="51">
        <v>3.809</v>
      </c>
      <c r="T365" s="47">
        <v>49.075</v>
      </c>
      <c r="U365" s="47">
        <f t="shared" si="34"/>
        <v>272.50733333333335</v>
      </c>
      <c r="V365" s="51">
        <v>0.164</v>
      </c>
      <c r="W365" s="52">
        <v>1.11</v>
      </c>
      <c r="X365" s="52">
        <f t="shared" si="35"/>
        <v>1.11</v>
      </c>
      <c r="Y365" s="23">
        <v>12.196</v>
      </c>
      <c r="Z365" s="50">
        <v>2843.2113336742377</v>
      </c>
    </row>
    <row r="366" spans="1:26" ht="12.75">
      <c r="A366" s="18">
        <v>37054</v>
      </c>
      <c r="B366" s="45">
        <v>163</v>
      </c>
      <c r="C366" s="19">
        <v>0.579398155</v>
      </c>
      <c r="D366" s="58">
        <v>0.579398155</v>
      </c>
      <c r="E366" s="21">
        <v>3563</v>
      </c>
      <c r="F366" s="22">
        <v>0</v>
      </c>
      <c r="G366" s="66">
        <v>38.5093091</v>
      </c>
      <c r="H366" s="66">
        <v>-76.92392206</v>
      </c>
      <c r="I366" s="49">
        <v>766.9</v>
      </c>
      <c r="J366" s="16">
        <f t="shared" si="36"/>
        <v>723.8</v>
      </c>
      <c r="K366" s="25">
        <f t="shared" si="31"/>
        <v>2793.475435348764</v>
      </c>
      <c r="L366" s="25">
        <f t="shared" si="32"/>
        <v>2800.2754353487644</v>
      </c>
      <c r="M366" s="25">
        <f t="shared" si="33"/>
        <v>2821.7754353487644</v>
      </c>
      <c r="N366" s="50">
        <f t="shared" si="37"/>
        <v>2811.0254353487644</v>
      </c>
      <c r="O366" s="16">
        <v>10</v>
      </c>
      <c r="P366" s="16">
        <v>82.3</v>
      </c>
      <c r="Q366" s="16">
        <v>61.9</v>
      </c>
      <c r="S366" s="51">
        <v>4.404</v>
      </c>
      <c r="T366" s="47">
        <v>365.736</v>
      </c>
      <c r="U366" s="47">
        <f t="shared" si="34"/>
        <v>274.14016666666674</v>
      </c>
      <c r="V366" s="51">
        <v>0.173</v>
      </c>
      <c r="W366" s="52">
        <v>1.11</v>
      </c>
      <c r="X366" s="52">
        <f t="shared" si="35"/>
        <v>1.11</v>
      </c>
      <c r="Y366" s="23">
        <v>12.176</v>
      </c>
      <c r="Z366" s="50">
        <v>2811.0254353487644</v>
      </c>
    </row>
    <row r="367" spans="1:26" ht="12.75">
      <c r="A367" s="18">
        <v>37054</v>
      </c>
      <c r="B367" s="45">
        <v>163</v>
      </c>
      <c r="C367" s="19">
        <v>0.579513907</v>
      </c>
      <c r="D367" s="58">
        <v>0.579513907</v>
      </c>
      <c r="E367" s="21">
        <v>3573</v>
      </c>
      <c r="F367" s="22">
        <v>0</v>
      </c>
      <c r="G367" s="66">
        <v>38.503129</v>
      </c>
      <c r="H367" s="66">
        <v>-76.92798239</v>
      </c>
      <c r="I367" s="49">
        <v>768.7</v>
      </c>
      <c r="J367" s="16">
        <f t="shared" si="36"/>
        <v>725.6</v>
      </c>
      <c r="K367" s="25">
        <f t="shared" si="31"/>
        <v>2772.8501833080413</v>
      </c>
      <c r="L367" s="25">
        <f t="shared" si="32"/>
        <v>2779.6501833080415</v>
      </c>
      <c r="M367" s="25">
        <f t="shared" si="33"/>
        <v>2801.1501833080415</v>
      </c>
      <c r="N367" s="50">
        <f t="shared" si="37"/>
        <v>2790.4001833080415</v>
      </c>
      <c r="O367" s="16">
        <v>10.2</v>
      </c>
      <c r="P367" s="16">
        <v>83.2</v>
      </c>
      <c r="Q367" s="16">
        <v>63.8</v>
      </c>
      <c r="R367" s="65">
        <v>2.21E-05</v>
      </c>
      <c r="S367" s="51">
        <v>4.92</v>
      </c>
      <c r="T367" s="47">
        <v>630.062</v>
      </c>
      <c r="U367" s="47">
        <f t="shared" si="34"/>
        <v>328.3281666666667</v>
      </c>
      <c r="V367" s="51">
        <v>0.182</v>
      </c>
      <c r="W367" s="52">
        <v>1.11</v>
      </c>
      <c r="X367" s="52">
        <f t="shared" si="35"/>
        <v>1.11</v>
      </c>
      <c r="Y367" s="23">
        <v>12.165</v>
      </c>
      <c r="Z367" s="50">
        <v>2790.4001833080415</v>
      </c>
    </row>
    <row r="368" spans="1:26" ht="12.75">
      <c r="A368" s="18">
        <v>37054</v>
      </c>
      <c r="B368" s="45">
        <v>163</v>
      </c>
      <c r="C368" s="19">
        <v>0.5796296</v>
      </c>
      <c r="D368" s="58">
        <v>0.5796296</v>
      </c>
      <c r="E368" s="21">
        <v>3583</v>
      </c>
      <c r="F368" s="22">
        <v>0</v>
      </c>
      <c r="G368" s="66">
        <v>38.49687346</v>
      </c>
      <c r="H368" s="66">
        <v>-76.93221646</v>
      </c>
      <c r="I368" s="49">
        <v>769.1</v>
      </c>
      <c r="J368" s="16">
        <f t="shared" si="36"/>
        <v>726</v>
      </c>
      <c r="K368" s="25">
        <f t="shared" si="31"/>
        <v>2768.2737426455014</v>
      </c>
      <c r="L368" s="25">
        <f t="shared" si="32"/>
        <v>2775.0737426455016</v>
      </c>
      <c r="M368" s="25">
        <f t="shared" si="33"/>
        <v>2796.5737426455016</v>
      </c>
      <c r="N368" s="50">
        <f t="shared" si="37"/>
        <v>2785.8237426455016</v>
      </c>
      <c r="O368" s="16">
        <v>10.2</v>
      </c>
      <c r="P368" s="16">
        <v>82.4</v>
      </c>
      <c r="Q368" s="16">
        <v>63.4</v>
      </c>
      <c r="S368" s="51">
        <v>3.679</v>
      </c>
      <c r="T368" s="47">
        <v>1.722</v>
      </c>
      <c r="U368" s="47">
        <f t="shared" si="34"/>
        <v>277.51616666666666</v>
      </c>
      <c r="V368" s="51">
        <v>0.184</v>
      </c>
      <c r="W368" s="52">
        <v>1.11</v>
      </c>
      <c r="X368" s="52">
        <f t="shared" si="35"/>
        <v>1.11</v>
      </c>
      <c r="Y368" s="23">
        <v>12.196</v>
      </c>
      <c r="Z368" s="50">
        <v>2785.8237426455016</v>
      </c>
    </row>
    <row r="369" spans="1:26" ht="12.75">
      <c r="A369" s="18">
        <v>37054</v>
      </c>
      <c r="B369" s="45">
        <v>163</v>
      </c>
      <c r="C369" s="19">
        <v>0.579745352</v>
      </c>
      <c r="D369" s="58">
        <v>0.579745352</v>
      </c>
      <c r="E369" s="21">
        <v>3593</v>
      </c>
      <c r="F369" s="22">
        <v>0</v>
      </c>
      <c r="G369" s="66">
        <v>38.49069545</v>
      </c>
      <c r="H369" s="66">
        <v>-76.93633502</v>
      </c>
      <c r="I369" s="49">
        <v>772.3</v>
      </c>
      <c r="J369" s="16">
        <f t="shared" si="36"/>
        <v>729.1999999999999</v>
      </c>
      <c r="K369" s="25">
        <f t="shared" si="31"/>
        <v>2731.7527321692787</v>
      </c>
      <c r="L369" s="25">
        <f t="shared" si="32"/>
        <v>2738.552732169279</v>
      </c>
      <c r="M369" s="25">
        <f t="shared" si="33"/>
        <v>2760.052732169279</v>
      </c>
      <c r="N369" s="50">
        <f t="shared" si="37"/>
        <v>2749.302732169279</v>
      </c>
      <c r="O369" s="16">
        <v>10.6</v>
      </c>
      <c r="P369" s="16">
        <v>82.3</v>
      </c>
      <c r="Q369" s="16">
        <v>63.4</v>
      </c>
      <c r="S369" s="51">
        <v>4.421</v>
      </c>
      <c r="T369" s="47">
        <v>370.717</v>
      </c>
      <c r="U369" s="47">
        <f t="shared" si="34"/>
        <v>305.39883333333336</v>
      </c>
      <c r="V369" s="51">
        <v>0.181</v>
      </c>
      <c r="W369" s="52">
        <v>1.11</v>
      </c>
      <c r="X369" s="52">
        <f t="shared" si="35"/>
        <v>1.11</v>
      </c>
      <c r="Y369" s="23">
        <v>12.182</v>
      </c>
      <c r="Z369" s="50">
        <v>2749.302732169279</v>
      </c>
    </row>
    <row r="370" spans="1:26" ht="12.75">
      <c r="A370" s="18">
        <v>37054</v>
      </c>
      <c r="B370" s="45">
        <v>163</v>
      </c>
      <c r="C370" s="19">
        <v>0.579861104</v>
      </c>
      <c r="D370" s="58">
        <v>0.579861104</v>
      </c>
      <c r="E370" s="21">
        <v>3603</v>
      </c>
      <c r="F370" s="22">
        <v>0</v>
      </c>
      <c r="G370" s="66">
        <v>38.48446143</v>
      </c>
      <c r="H370" s="66">
        <v>-76.94054024</v>
      </c>
      <c r="I370" s="49">
        <v>773.8</v>
      </c>
      <c r="J370" s="16">
        <f t="shared" si="36"/>
        <v>730.6999999999999</v>
      </c>
      <c r="K370" s="25">
        <f t="shared" si="31"/>
        <v>2714.6886436136238</v>
      </c>
      <c r="L370" s="25">
        <f t="shared" si="32"/>
        <v>2721.488643613624</v>
      </c>
      <c r="M370" s="25">
        <f t="shared" si="33"/>
        <v>2742.988643613624</v>
      </c>
      <c r="N370" s="50">
        <f t="shared" si="37"/>
        <v>2732.238643613624</v>
      </c>
      <c r="O370" s="16">
        <v>10.7</v>
      </c>
      <c r="P370" s="16">
        <v>82</v>
      </c>
      <c r="Q370" s="16">
        <v>64.4</v>
      </c>
      <c r="S370" s="51">
        <v>4.314</v>
      </c>
      <c r="T370" s="47">
        <v>319.877</v>
      </c>
      <c r="U370" s="47">
        <f t="shared" si="34"/>
        <v>289.5315</v>
      </c>
      <c r="V370" s="51">
        <v>0.175</v>
      </c>
      <c r="W370" s="52">
        <v>1.11</v>
      </c>
      <c r="X370" s="52">
        <f t="shared" si="35"/>
        <v>1.11</v>
      </c>
      <c r="Y370" s="23">
        <v>12.154</v>
      </c>
      <c r="Z370" s="50">
        <v>2732.238643613624</v>
      </c>
    </row>
    <row r="371" spans="1:26" ht="12.75">
      <c r="A371" s="18">
        <v>37054</v>
      </c>
      <c r="B371" s="45">
        <v>163</v>
      </c>
      <c r="C371" s="19">
        <v>0.579976857</v>
      </c>
      <c r="D371" s="58">
        <v>0.579976857</v>
      </c>
      <c r="E371" s="21">
        <v>3613</v>
      </c>
      <c r="F371" s="22">
        <v>0</v>
      </c>
      <c r="G371" s="66">
        <v>38.47814261</v>
      </c>
      <c r="H371" s="66">
        <v>-76.94485402</v>
      </c>
      <c r="I371" s="49">
        <v>774.6</v>
      </c>
      <c r="J371" s="16">
        <f t="shared" si="36"/>
        <v>731.5</v>
      </c>
      <c r="K371" s="25">
        <f t="shared" si="31"/>
        <v>2705.6021140547978</v>
      </c>
      <c r="L371" s="25">
        <f t="shared" si="32"/>
        <v>2712.402114054798</v>
      </c>
      <c r="M371" s="25">
        <f t="shared" si="33"/>
        <v>2733.902114054798</v>
      </c>
      <c r="N371" s="50">
        <f t="shared" si="37"/>
        <v>2723.152114054798</v>
      </c>
      <c r="O371" s="16">
        <v>10.7</v>
      </c>
      <c r="P371" s="16">
        <v>82</v>
      </c>
      <c r="Q371" s="16">
        <v>67.3</v>
      </c>
      <c r="S371" s="51">
        <v>4.492</v>
      </c>
      <c r="T371" s="47">
        <v>426.704</v>
      </c>
      <c r="U371" s="47">
        <f t="shared" si="34"/>
        <v>352.4696666666667</v>
      </c>
      <c r="V371" s="51">
        <v>0.186</v>
      </c>
      <c r="W371" s="52">
        <v>1.11</v>
      </c>
      <c r="X371" s="52">
        <f t="shared" si="35"/>
        <v>1.11</v>
      </c>
      <c r="Y371" s="23">
        <v>12.207</v>
      </c>
      <c r="Z371" s="50">
        <v>2723.152114054798</v>
      </c>
    </row>
    <row r="372" spans="1:26" ht="12.75">
      <c r="A372" s="18">
        <v>37054</v>
      </c>
      <c r="B372" s="45">
        <v>163</v>
      </c>
      <c r="C372" s="19">
        <v>0.580092609</v>
      </c>
      <c r="D372" s="58">
        <v>0.580092609</v>
      </c>
      <c r="E372" s="21">
        <v>3623</v>
      </c>
      <c r="F372" s="22">
        <v>0</v>
      </c>
      <c r="G372" s="66">
        <v>38.47181937</v>
      </c>
      <c r="H372" s="66">
        <v>-76.94907225</v>
      </c>
      <c r="I372" s="49">
        <v>778.3</v>
      </c>
      <c r="J372" s="16">
        <f t="shared" si="36"/>
        <v>735.1999999999999</v>
      </c>
      <c r="K372" s="25">
        <f t="shared" si="31"/>
        <v>2663.7057681730043</v>
      </c>
      <c r="L372" s="25">
        <f t="shared" si="32"/>
        <v>2670.5057681730045</v>
      </c>
      <c r="M372" s="25">
        <f t="shared" si="33"/>
        <v>2692.0057681730045</v>
      </c>
      <c r="N372" s="50">
        <f t="shared" si="37"/>
        <v>2681.2557681730045</v>
      </c>
      <c r="O372" s="16">
        <v>11.2</v>
      </c>
      <c r="P372" s="16">
        <v>80.4</v>
      </c>
      <c r="Q372" s="16">
        <v>59.8</v>
      </c>
      <c r="S372" s="51">
        <v>3.954</v>
      </c>
      <c r="T372" s="47">
        <v>165.864</v>
      </c>
      <c r="U372" s="47">
        <f t="shared" si="34"/>
        <v>319.15766666666667</v>
      </c>
      <c r="V372" s="51">
        <v>0.164</v>
      </c>
      <c r="W372" s="52">
        <v>1.11</v>
      </c>
      <c r="X372" s="52">
        <f t="shared" si="35"/>
        <v>1.11</v>
      </c>
      <c r="Y372" s="23">
        <v>12.188</v>
      </c>
      <c r="Z372" s="50">
        <v>2681.2557681730045</v>
      </c>
    </row>
    <row r="373" spans="1:26" ht="12.75">
      <c r="A373" s="18">
        <v>37054</v>
      </c>
      <c r="B373" s="45">
        <v>163</v>
      </c>
      <c r="C373" s="19">
        <v>0.580208361</v>
      </c>
      <c r="D373" s="58">
        <v>0.580208361</v>
      </c>
      <c r="E373" s="21">
        <v>3633</v>
      </c>
      <c r="F373" s="22">
        <v>0</v>
      </c>
      <c r="G373" s="66">
        <v>38.46564396</v>
      </c>
      <c r="H373" s="66">
        <v>-76.95319449</v>
      </c>
      <c r="I373" s="49">
        <v>781.5</v>
      </c>
      <c r="J373" s="16">
        <f t="shared" si="36"/>
        <v>738.4</v>
      </c>
      <c r="K373" s="25">
        <f t="shared" si="31"/>
        <v>2627.640776099803</v>
      </c>
      <c r="L373" s="25">
        <f t="shared" si="32"/>
        <v>2634.4407760998033</v>
      </c>
      <c r="M373" s="25">
        <f t="shared" si="33"/>
        <v>2655.9407760998033</v>
      </c>
      <c r="N373" s="50">
        <f t="shared" si="37"/>
        <v>2645.1907760998033</v>
      </c>
      <c r="O373" s="16">
        <v>11.4</v>
      </c>
      <c r="P373" s="16">
        <v>80.7</v>
      </c>
      <c r="Q373" s="16">
        <v>65.9</v>
      </c>
      <c r="R373" s="65">
        <v>1.98E-05</v>
      </c>
      <c r="S373" s="51">
        <v>4.164</v>
      </c>
      <c r="T373" s="47">
        <v>272.358</v>
      </c>
      <c r="U373" s="47">
        <f t="shared" si="34"/>
        <v>259.5403333333333</v>
      </c>
      <c r="V373" s="51">
        <v>0.184</v>
      </c>
      <c r="W373" s="52">
        <v>1.11</v>
      </c>
      <c r="X373" s="52">
        <f t="shared" si="35"/>
        <v>1.11</v>
      </c>
      <c r="Y373" s="23">
        <v>12.151</v>
      </c>
      <c r="Z373" s="50">
        <v>2645.1907760998033</v>
      </c>
    </row>
    <row r="374" spans="1:26" ht="12.75">
      <c r="A374" s="18">
        <v>37054</v>
      </c>
      <c r="B374" s="45">
        <v>163</v>
      </c>
      <c r="C374" s="19">
        <v>0.580324054</v>
      </c>
      <c r="D374" s="58">
        <v>0.580324054</v>
      </c>
      <c r="E374" s="21">
        <v>3643</v>
      </c>
      <c r="F374" s="22">
        <v>0</v>
      </c>
      <c r="G374" s="66">
        <v>38.45931937</v>
      </c>
      <c r="H374" s="66">
        <v>-76.95752007</v>
      </c>
      <c r="I374" s="49">
        <v>784.1</v>
      </c>
      <c r="J374" s="16">
        <f t="shared" si="36"/>
        <v>741</v>
      </c>
      <c r="K374" s="25">
        <f t="shared" si="31"/>
        <v>2598.452867764189</v>
      </c>
      <c r="L374" s="25">
        <f t="shared" si="32"/>
        <v>2605.252867764189</v>
      </c>
      <c r="M374" s="25">
        <f t="shared" si="33"/>
        <v>2626.752867764189</v>
      </c>
      <c r="N374" s="50">
        <f t="shared" si="37"/>
        <v>2616.002867764189</v>
      </c>
      <c r="O374" s="16">
        <v>11.5</v>
      </c>
      <c r="P374" s="16">
        <v>81.9</v>
      </c>
      <c r="Q374" s="16">
        <v>63.4</v>
      </c>
      <c r="S374" s="51">
        <v>4.382</v>
      </c>
      <c r="T374" s="47">
        <v>379.019</v>
      </c>
      <c r="U374" s="47">
        <f t="shared" si="34"/>
        <v>322.42316666666665</v>
      </c>
      <c r="V374" s="51">
        <v>0.174</v>
      </c>
      <c r="W374" s="52">
        <v>1.11</v>
      </c>
      <c r="X374" s="52">
        <f t="shared" si="35"/>
        <v>1.11</v>
      </c>
      <c r="Y374" s="23">
        <v>12.192</v>
      </c>
      <c r="Z374" s="50">
        <v>2616.002867764189</v>
      </c>
    </row>
    <row r="375" spans="1:26" ht="12.75">
      <c r="A375" s="18">
        <v>37054</v>
      </c>
      <c r="B375" s="45">
        <v>163</v>
      </c>
      <c r="C375" s="19">
        <v>0.580439806</v>
      </c>
      <c r="D375" s="58">
        <v>0.580439806</v>
      </c>
      <c r="E375" s="21">
        <v>3653</v>
      </c>
      <c r="F375" s="22">
        <v>0</v>
      </c>
      <c r="G375" s="66">
        <v>38.45292634</v>
      </c>
      <c r="H375" s="66">
        <v>-76.96183093</v>
      </c>
      <c r="I375" s="49">
        <v>786.7</v>
      </c>
      <c r="J375" s="16">
        <f t="shared" si="36"/>
        <v>743.6</v>
      </c>
      <c r="K375" s="25">
        <f t="shared" si="31"/>
        <v>2569.3671939929254</v>
      </c>
      <c r="L375" s="25">
        <f t="shared" si="32"/>
        <v>2576.1671939929256</v>
      </c>
      <c r="M375" s="25">
        <f t="shared" si="33"/>
        <v>2597.6671939929256</v>
      </c>
      <c r="N375" s="50">
        <f t="shared" si="37"/>
        <v>2586.9171939929256</v>
      </c>
      <c r="O375" s="16">
        <v>11.7</v>
      </c>
      <c r="P375" s="16">
        <v>82.3</v>
      </c>
      <c r="Q375" s="16">
        <v>66.9</v>
      </c>
      <c r="S375" s="51">
        <v>4.054</v>
      </c>
      <c r="T375" s="47">
        <v>223.345</v>
      </c>
      <c r="U375" s="47">
        <f t="shared" si="34"/>
        <v>297.8611666666667</v>
      </c>
      <c r="V375" s="51">
        <v>0.165</v>
      </c>
      <c r="W375" s="52">
        <v>1.11</v>
      </c>
      <c r="X375" s="52">
        <f t="shared" si="35"/>
        <v>1.11</v>
      </c>
      <c r="Y375" s="23">
        <v>12.165</v>
      </c>
      <c r="Z375" s="50">
        <v>2586.9171939929256</v>
      </c>
    </row>
    <row r="376" spans="1:26" ht="12.75">
      <c r="A376" s="18">
        <v>37054</v>
      </c>
      <c r="B376" s="45">
        <v>163</v>
      </c>
      <c r="C376" s="19">
        <v>0.580555558</v>
      </c>
      <c r="D376" s="58">
        <v>0.580555558</v>
      </c>
      <c r="E376" s="21">
        <v>3663</v>
      </c>
      <c r="F376" s="22">
        <v>0</v>
      </c>
      <c r="G376" s="66">
        <v>38.44652885</v>
      </c>
      <c r="H376" s="66">
        <v>-76.96607967</v>
      </c>
      <c r="I376" s="49">
        <v>789.6</v>
      </c>
      <c r="J376" s="16">
        <f t="shared" si="36"/>
        <v>746.5</v>
      </c>
      <c r="K376" s="25">
        <f t="shared" si="31"/>
        <v>2537.045216430898</v>
      </c>
      <c r="L376" s="25">
        <f t="shared" si="32"/>
        <v>2543.8452164308983</v>
      </c>
      <c r="M376" s="25">
        <f t="shared" si="33"/>
        <v>2565.3452164308983</v>
      </c>
      <c r="N376" s="50">
        <f t="shared" si="37"/>
        <v>2554.5952164308983</v>
      </c>
      <c r="O376" s="16">
        <v>12.2</v>
      </c>
      <c r="P376" s="16">
        <v>79.9</v>
      </c>
      <c r="Q376" s="16">
        <v>66.9</v>
      </c>
      <c r="S376" s="51">
        <v>4.213</v>
      </c>
      <c r="T376" s="47">
        <v>277.505</v>
      </c>
      <c r="U376" s="47">
        <f t="shared" si="34"/>
        <v>290.7991666666667</v>
      </c>
      <c r="V376" s="51">
        <v>0.183</v>
      </c>
      <c r="W376" s="52">
        <v>1.11</v>
      </c>
      <c r="X376" s="52">
        <f t="shared" si="35"/>
        <v>1.11</v>
      </c>
      <c r="Y376" s="23">
        <v>12.21</v>
      </c>
      <c r="Z376" s="50">
        <v>2554.5952164308983</v>
      </c>
    </row>
    <row r="377" spans="1:26" ht="12.75">
      <c r="A377" s="18">
        <v>37054</v>
      </c>
      <c r="B377" s="45">
        <v>163</v>
      </c>
      <c r="C377" s="19">
        <v>0.58067131</v>
      </c>
      <c r="D377" s="58">
        <v>0.58067131</v>
      </c>
      <c r="E377" s="21">
        <v>3673</v>
      </c>
      <c r="F377" s="22">
        <v>0</v>
      </c>
      <c r="G377" s="66">
        <v>38.44020616</v>
      </c>
      <c r="H377" s="66">
        <v>-76.97034616</v>
      </c>
      <c r="I377" s="49">
        <v>791.7</v>
      </c>
      <c r="J377" s="16">
        <f t="shared" si="36"/>
        <v>748.6</v>
      </c>
      <c r="K377" s="25">
        <f t="shared" si="31"/>
        <v>2513.717934845673</v>
      </c>
      <c r="L377" s="25">
        <f t="shared" si="32"/>
        <v>2520.517934845673</v>
      </c>
      <c r="M377" s="25">
        <f t="shared" si="33"/>
        <v>2542.017934845673</v>
      </c>
      <c r="N377" s="50">
        <f t="shared" si="37"/>
        <v>2531.267934845673</v>
      </c>
      <c r="O377" s="16">
        <v>12.3</v>
      </c>
      <c r="P377" s="16">
        <v>79.9</v>
      </c>
      <c r="Q377" s="16">
        <v>67.4</v>
      </c>
      <c r="S377" s="51">
        <v>4.393</v>
      </c>
      <c r="T377" s="47">
        <v>384</v>
      </c>
      <c r="U377" s="47">
        <f t="shared" si="34"/>
        <v>283.6818333333333</v>
      </c>
      <c r="V377" s="51">
        <v>0.184</v>
      </c>
      <c r="W377" s="52">
        <v>1.11</v>
      </c>
      <c r="X377" s="52">
        <f t="shared" si="35"/>
        <v>1.11</v>
      </c>
      <c r="Y377" s="23">
        <v>12.183</v>
      </c>
      <c r="Z377" s="50">
        <v>2531.267934845673</v>
      </c>
    </row>
    <row r="378" spans="1:26" ht="12.75">
      <c r="A378" s="18">
        <v>37054</v>
      </c>
      <c r="B378" s="45">
        <v>163</v>
      </c>
      <c r="C378" s="19">
        <v>0.580787063</v>
      </c>
      <c r="D378" s="58">
        <v>0.580787063</v>
      </c>
      <c r="E378" s="21">
        <v>3683</v>
      </c>
      <c r="F378" s="22">
        <v>0</v>
      </c>
      <c r="G378" s="66">
        <v>38.43385931</v>
      </c>
      <c r="H378" s="66">
        <v>-76.97468416</v>
      </c>
      <c r="I378" s="49">
        <v>794.8</v>
      </c>
      <c r="J378" s="16">
        <f t="shared" si="36"/>
        <v>751.6999999999999</v>
      </c>
      <c r="K378" s="25">
        <f t="shared" si="31"/>
        <v>2479.401750231964</v>
      </c>
      <c r="L378" s="25">
        <f t="shared" si="32"/>
        <v>2486.201750231964</v>
      </c>
      <c r="M378" s="25">
        <f t="shared" si="33"/>
        <v>2507.701750231964</v>
      </c>
      <c r="N378" s="50">
        <f t="shared" si="37"/>
        <v>2496.951750231964</v>
      </c>
      <c r="O378" s="16">
        <v>12.4</v>
      </c>
      <c r="P378" s="16">
        <v>81.2</v>
      </c>
      <c r="Q378" s="16">
        <v>65.9</v>
      </c>
      <c r="S378" s="51">
        <v>3.965</v>
      </c>
      <c r="T378" s="47">
        <v>175.66</v>
      </c>
      <c r="U378" s="47">
        <f t="shared" si="34"/>
        <v>285.3145</v>
      </c>
      <c r="V378" s="51">
        <v>0.194</v>
      </c>
      <c r="W378" s="52">
        <v>1.11</v>
      </c>
      <c r="X378" s="52">
        <f t="shared" si="35"/>
        <v>1.11</v>
      </c>
      <c r="Y378" s="23">
        <v>12.191</v>
      </c>
      <c r="Z378" s="50">
        <v>2496.951750231964</v>
      </c>
    </row>
    <row r="379" spans="1:26" ht="12.75">
      <c r="A379" s="18">
        <v>37054</v>
      </c>
      <c r="B379" s="45">
        <v>163</v>
      </c>
      <c r="C379" s="19">
        <v>0.580902755</v>
      </c>
      <c r="D379" s="58">
        <v>0.580902755</v>
      </c>
      <c r="E379" s="21">
        <v>3693</v>
      </c>
      <c r="F379" s="22">
        <v>0</v>
      </c>
      <c r="G379" s="66">
        <v>38.42754386</v>
      </c>
      <c r="H379" s="66">
        <v>-76.97908184</v>
      </c>
      <c r="I379" s="49">
        <v>798.5</v>
      </c>
      <c r="J379" s="16">
        <f t="shared" si="36"/>
        <v>755.4</v>
      </c>
      <c r="K379" s="25">
        <f t="shared" si="31"/>
        <v>2438.6285012040817</v>
      </c>
      <c r="L379" s="25">
        <f t="shared" si="32"/>
        <v>2445.428501204082</v>
      </c>
      <c r="M379" s="25">
        <f t="shared" si="33"/>
        <v>2466.928501204082</v>
      </c>
      <c r="N379" s="50">
        <f t="shared" si="37"/>
        <v>2456.178501204082</v>
      </c>
      <c r="O379" s="16">
        <v>12.9</v>
      </c>
      <c r="P379" s="16">
        <v>80.9</v>
      </c>
      <c r="Q379" s="16">
        <v>67</v>
      </c>
      <c r="R379" s="65">
        <v>2.24E-05</v>
      </c>
      <c r="S379" s="51">
        <v>4.453</v>
      </c>
      <c r="T379" s="47">
        <v>439.987</v>
      </c>
      <c r="U379" s="47">
        <f t="shared" si="34"/>
        <v>313.2526666666667</v>
      </c>
      <c r="V379" s="51">
        <v>0.223</v>
      </c>
      <c r="W379" s="52">
        <v>1.11</v>
      </c>
      <c r="X379" s="52">
        <f t="shared" si="35"/>
        <v>1.11</v>
      </c>
      <c r="Y379" s="23">
        <v>12.16</v>
      </c>
      <c r="Z379" s="50">
        <v>2456.178501204082</v>
      </c>
    </row>
    <row r="380" spans="1:26" ht="12.75">
      <c r="A380" s="18">
        <v>37054</v>
      </c>
      <c r="B380" s="45">
        <v>163</v>
      </c>
      <c r="C380" s="19">
        <v>0.581018507</v>
      </c>
      <c r="D380" s="58">
        <v>0.581018507</v>
      </c>
      <c r="E380" s="21">
        <v>3703</v>
      </c>
      <c r="F380" s="22">
        <v>0</v>
      </c>
      <c r="G380" s="66">
        <v>38.42121625</v>
      </c>
      <c r="H380" s="66">
        <v>-76.98355253</v>
      </c>
      <c r="I380" s="49">
        <v>802.3</v>
      </c>
      <c r="J380" s="16">
        <f t="shared" si="36"/>
        <v>759.1999999999999</v>
      </c>
      <c r="K380" s="25">
        <f t="shared" si="31"/>
        <v>2396.9606266192905</v>
      </c>
      <c r="L380" s="25">
        <f t="shared" si="32"/>
        <v>2403.7606266192906</v>
      </c>
      <c r="M380" s="25">
        <f t="shared" si="33"/>
        <v>2425.2606266192906</v>
      </c>
      <c r="N380" s="50">
        <f t="shared" si="37"/>
        <v>2414.5106266192906</v>
      </c>
      <c r="O380" s="16">
        <v>13.2</v>
      </c>
      <c r="P380" s="16">
        <v>81.7</v>
      </c>
      <c r="Q380" s="16">
        <v>65.1</v>
      </c>
      <c r="S380" s="51">
        <v>4.086</v>
      </c>
      <c r="T380" s="47">
        <v>231.647</v>
      </c>
      <c r="U380" s="47">
        <f t="shared" si="34"/>
        <v>288.6906666666667</v>
      </c>
      <c r="V380" s="51">
        <v>0.191</v>
      </c>
      <c r="W380" s="52">
        <v>1.11</v>
      </c>
      <c r="X380" s="52">
        <f t="shared" si="35"/>
        <v>1.11</v>
      </c>
      <c r="Y380" s="23">
        <v>12.206</v>
      </c>
      <c r="Z380" s="50">
        <v>2414.5106266192906</v>
      </c>
    </row>
    <row r="381" spans="1:26" ht="12.75">
      <c r="A381" s="18">
        <v>37054</v>
      </c>
      <c r="B381" s="45">
        <v>163</v>
      </c>
      <c r="C381" s="19">
        <v>0.58113426</v>
      </c>
      <c r="D381" s="58">
        <v>0.58113426</v>
      </c>
      <c r="E381" s="21">
        <v>3713</v>
      </c>
      <c r="F381" s="22">
        <v>0</v>
      </c>
      <c r="G381" s="66">
        <v>38.41487645</v>
      </c>
      <c r="H381" s="66">
        <v>-76.9880701</v>
      </c>
      <c r="I381" s="49">
        <v>803.9</v>
      </c>
      <c r="J381" s="16">
        <f t="shared" si="36"/>
        <v>760.8</v>
      </c>
      <c r="K381" s="25">
        <f t="shared" si="31"/>
        <v>2379.478617273984</v>
      </c>
      <c r="L381" s="25">
        <f t="shared" si="32"/>
        <v>2386.2786172739843</v>
      </c>
      <c r="M381" s="25">
        <f t="shared" si="33"/>
        <v>2407.7786172739843</v>
      </c>
      <c r="N381" s="50">
        <f t="shared" si="37"/>
        <v>2397.0286172739843</v>
      </c>
      <c r="O381" s="16">
        <v>13.2</v>
      </c>
      <c r="P381" s="16">
        <v>81.1</v>
      </c>
      <c r="Q381" s="16">
        <v>67.4</v>
      </c>
      <c r="S381" s="51">
        <v>4.394</v>
      </c>
      <c r="T381" s="47">
        <v>390.641</v>
      </c>
      <c r="U381" s="47">
        <f t="shared" si="34"/>
        <v>316.5733333333333</v>
      </c>
      <c r="V381" s="51">
        <v>0.192</v>
      </c>
      <c r="W381" s="52">
        <v>1.11</v>
      </c>
      <c r="X381" s="52">
        <f t="shared" si="35"/>
        <v>1.11</v>
      </c>
      <c r="Y381" s="23">
        <v>12.172</v>
      </c>
      <c r="Z381" s="50">
        <v>2397.0286172739843</v>
      </c>
    </row>
    <row r="382" spans="1:26" ht="12.75">
      <c r="A382" s="18">
        <v>37054</v>
      </c>
      <c r="B382" s="45">
        <v>163</v>
      </c>
      <c r="C382" s="19">
        <v>0.581250012</v>
      </c>
      <c r="D382" s="58">
        <v>0.581250012</v>
      </c>
      <c r="E382" s="21">
        <v>3723</v>
      </c>
      <c r="F382" s="22">
        <v>0</v>
      </c>
      <c r="G382" s="66">
        <v>38.40838635</v>
      </c>
      <c r="H382" s="66">
        <v>-76.99254785</v>
      </c>
      <c r="I382" s="49">
        <v>807.3</v>
      </c>
      <c r="J382" s="16">
        <f t="shared" si="36"/>
        <v>764.1999999999999</v>
      </c>
      <c r="K382" s="25">
        <f t="shared" si="31"/>
        <v>2342.451100624829</v>
      </c>
      <c r="L382" s="25">
        <f t="shared" si="32"/>
        <v>2349.251100624829</v>
      </c>
      <c r="M382" s="25">
        <f t="shared" si="33"/>
        <v>2370.751100624829</v>
      </c>
      <c r="N382" s="50">
        <f t="shared" si="37"/>
        <v>2360.001100624829</v>
      </c>
      <c r="O382" s="16">
        <v>13.5</v>
      </c>
      <c r="P382" s="16">
        <v>80.8</v>
      </c>
      <c r="Q382" s="16">
        <v>64.9</v>
      </c>
      <c r="S382" s="51">
        <v>3.585</v>
      </c>
      <c r="T382" s="47">
        <v>-27.532</v>
      </c>
      <c r="U382" s="47">
        <f t="shared" si="34"/>
        <v>265.73383333333334</v>
      </c>
      <c r="V382" s="51">
        <v>0.171</v>
      </c>
      <c r="W382" s="52">
        <v>1.11</v>
      </c>
      <c r="X382" s="52">
        <f t="shared" si="35"/>
        <v>1.11</v>
      </c>
      <c r="Y382" s="23">
        <v>12.176</v>
      </c>
      <c r="Z382" s="50">
        <v>2360.001100624829</v>
      </c>
    </row>
    <row r="383" spans="1:26" ht="12.75">
      <c r="A383" s="18">
        <v>37054</v>
      </c>
      <c r="B383" s="45">
        <v>163</v>
      </c>
      <c r="C383" s="19">
        <v>0.581365764</v>
      </c>
      <c r="D383" s="58">
        <v>0.581365764</v>
      </c>
      <c r="E383" s="21">
        <v>3733</v>
      </c>
      <c r="F383" s="22">
        <v>0</v>
      </c>
      <c r="G383" s="66">
        <v>38.40197332</v>
      </c>
      <c r="H383" s="66">
        <v>-76.99700855</v>
      </c>
      <c r="I383" s="49">
        <v>810.6</v>
      </c>
      <c r="J383" s="16">
        <f t="shared" si="36"/>
        <v>767.5</v>
      </c>
      <c r="K383" s="25">
        <f t="shared" si="31"/>
        <v>2306.669835459398</v>
      </c>
      <c r="L383" s="25">
        <f t="shared" si="32"/>
        <v>2313.4698354593984</v>
      </c>
      <c r="M383" s="25">
        <f t="shared" si="33"/>
        <v>2334.9698354593984</v>
      </c>
      <c r="N383" s="50">
        <f t="shared" si="37"/>
        <v>2324.2198354593984</v>
      </c>
      <c r="O383" s="16">
        <v>13.6</v>
      </c>
      <c r="P383" s="16">
        <v>82.3</v>
      </c>
      <c r="Q383" s="16">
        <v>69.4</v>
      </c>
      <c r="S383" s="51">
        <v>4.599</v>
      </c>
      <c r="T383" s="47">
        <v>499.128</v>
      </c>
      <c r="U383" s="47">
        <f t="shared" si="34"/>
        <v>284.9218333333334</v>
      </c>
      <c r="V383" s="51">
        <v>0.183</v>
      </c>
      <c r="W383" s="52">
        <v>1.11</v>
      </c>
      <c r="X383" s="52">
        <f t="shared" si="35"/>
        <v>1.11</v>
      </c>
      <c r="Y383" s="23">
        <v>12.203</v>
      </c>
      <c r="Z383" s="50">
        <v>2324.2198354593984</v>
      </c>
    </row>
    <row r="384" spans="1:26" ht="12.75">
      <c r="A384" s="18">
        <v>37054</v>
      </c>
      <c r="B384" s="45">
        <v>163</v>
      </c>
      <c r="C384" s="19">
        <v>0.581481457</v>
      </c>
      <c r="D384" s="58">
        <v>0.581481457</v>
      </c>
      <c r="E384" s="21">
        <v>3743</v>
      </c>
      <c r="F384" s="22">
        <v>0</v>
      </c>
      <c r="G384" s="66">
        <v>38.39557201</v>
      </c>
      <c r="H384" s="66">
        <v>-77.00145288</v>
      </c>
      <c r="I384" s="49">
        <v>812.9</v>
      </c>
      <c r="J384" s="16">
        <f t="shared" si="36"/>
        <v>769.8</v>
      </c>
      <c r="K384" s="25">
        <f t="shared" si="31"/>
        <v>2281.822242398696</v>
      </c>
      <c r="L384" s="25">
        <f t="shared" si="32"/>
        <v>2288.622242398696</v>
      </c>
      <c r="M384" s="25">
        <f t="shared" si="33"/>
        <v>2310.122242398696</v>
      </c>
      <c r="N384" s="50">
        <f t="shared" si="37"/>
        <v>2299.372242398696</v>
      </c>
      <c r="O384" s="16">
        <v>13.6</v>
      </c>
      <c r="P384" s="16">
        <v>83.4</v>
      </c>
      <c r="Q384" s="16">
        <v>67.9</v>
      </c>
      <c r="S384" s="51">
        <v>4.024</v>
      </c>
      <c r="T384" s="47">
        <v>185.622</v>
      </c>
      <c r="U384" s="47">
        <f t="shared" si="34"/>
        <v>286.5821666666667</v>
      </c>
      <c r="V384" s="51">
        <v>0.174</v>
      </c>
      <c r="W384" s="52">
        <v>1.11</v>
      </c>
      <c r="X384" s="52">
        <f t="shared" si="35"/>
        <v>1.11</v>
      </c>
      <c r="Y384" s="23">
        <v>12.178</v>
      </c>
      <c r="Z384" s="50">
        <v>2299.372242398696</v>
      </c>
    </row>
    <row r="385" spans="1:26" ht="12.75">
      <c r="A385" s="18">
        <v>37054</v>
      </c>
      <c r="B385" s="45">
        <v>163</v>
      </c>
      <c r="C385" s="19">
        <v>0.581597209</v>
      </c>
      <c r="D385" s="58">
        <v>0.581597209</v>
      </c>
      <c r="E385" s="21">
        <v>3753</v>
      </c>
      <c r="F385" s="22">
        <v>0</v>
      </c>
      <c r="G385" s="66">
        <v>38.38903785</v>
      </c>
      <c r="H385" s="66">
        <v>-77.00596552</v>
      </c>
      <c r="I385" s="49">
        <v>814.1</v>
      </c>
      <c r="J385" s="16">
        <f t="shared" si="36"/>
        <v>771</v>
      </c>
      <c r="K385" s="25">
        <f t="shared" si="31"/>
        <v>2268.887736088829</v>
      </c>
      <c r="L385" s="25">
        <f t="shared" si="32"/>
        <v>2275.6877360888293</v>
      </c>
      <c r="M385" s="25">
        <f t="shared" si="33"/>
        <v>2297.1877360888293</v>
      </c>
      <c r="N385" s="50">
        <f t="shared" si="37"/>
        <v>2286.4377360888293</v>
      </c>
      <c r="O385" s="16">
        <v>13.5</v>
      </c>
      <c r="P385" s="16">
        <v>84.4</v>
      </c>
      <c r="Q385" s="16">
        <v>70.9</v>
      </c>
      <c r="R385" s="65">
        <v>2.84E-05</v>
      </c>
      <c r="S385" s="51">
        <v>4.559</v>
      </c>
      <c r="T385" s="47">
        <v>502.283</v>
      </c>
      <c r="U385" s="47">
        <f t="shared" si="34"/>
        <v>296.9648333333334</v>
      </c>
      <c r="V385" s="51">
        <v>0.213</v>
      </c>
      <c r="W385" s="52">
        <v>1.11</v>
      </c>
      <c r="X385" s="52">
        <f t="shared" si="35"/>
        <v>1.11</v>
      </c>
      <c r="Y385" s="23">
        <v>12.196</v>
      </c>
      <c r="Z385" s="50">
        <v>2286.4377360888293</v>
      </c>
    </row>
    <row r="386" spans="1:26" ht="12.75">
      <c r="A386" s="18">
        <v>37054</v>
      </c>
      <c r="B386" s="45">
        <v>163</v>
      </c>
      <c r="C386" s="19">
        <v>0.581712961</v>
      </c>
      <c r="D386" s="58">
        <v>0.581712961</v>
      </c>
      <c r="E386" s="21">
        <v>3763</v>
      </c>
      <c r="F386" s="22">
        <v>0</v>
      </c>
      <c r="G386" s="66">
        <v>38.3825763</v>
      </c>
      <c r="H386" s="66">
        <v>-77.01029146</v>
      </c>
      <c r="I386" s="49">
        <v>818.9</v>
      </c>
      <c r="J386" s="16">
        <f t="shared" si="36"/>
        <v>775.8</v>
      </c>
      <c r="K386" s="25">
        <f t="shared" si="31"/>
        <v>2217.3502463939167</v>
      </c>
      <c r="L386" s="25">
        <f t="shared" si="32"/>
        <v>2224.150246393917</v>
      </c>
      <c r="M386" s="25">
        <f t="shared" si="33"/>
        <v>2245.650246393917</v>
      </c>
      <c r="N386" s="50">
        <f t="shared" si="37"/>
        <v>2234.900246393917</v>
      </c>
      <c r="O386" s="16">
        <v>14</v>
      </c>
      <c r="P386" s="16">
        <v>84.3</v>
      </c>
      <c r="Q386" s="16">
        <v>68.9</v>
      </c>
      <c r="S386" s="51">
        <v>3.619</v>
      </c>
      <c r="T386" s="47">
        <v>-20.891</v>
      </c>
      <c r="U386" s="47">
        <f t="shared" si="34"/>
        <v>254.8751666666667</v>
      </c>
      <c r="V386" s="51">
        <v>0.172</v>
      </c>
      <c r="W386" s="52">
        <v>1.11</v>
      </c>
      <c r="X386" s="52">
        <f t="shared" si="35"/>
        <v>1.11</v>
      </c>
      <c r="Y386" s="23">
        <v>12.219</v>
      </c>
      <c r="Z386" s="50">
        <v>2234.900246393917</v>
      </c>
    </row>
    <row r="387" spans="1:26" ht="12.75">
      <c r="A387" s="18">
        <v>37054</v>
      </c>
      <c r="B387" s="45">
        <v>163</v>
      </c>
      <c r="C387" s="19">
        <v>0.581828713</v>
      </c>
      <c r="D387" s="58">
        <v>0.581828713</v>
      </c>
      <c r="E387" s="21">
        <v>3773</v>
      </c>
      <c r="F387" s="22">
        <v>0</v>
      </c>
      <c r="G387" s="66">
        <v>38.3761808</v>
      </c>
      <c r="H387" s="66">
        <v>-77.01466544</v>
      </c>
      <c r="I387" s="49">
        <v>822.3</v>
      </c>
      <c r="J387" s="16">
        <f t="shared" si="36"/>
        <v>779.1999999999999</v>
      </c>
      <c r="K387" s="25">
        <f t="shared" si="31"/>
        <v>2181.0370892783344</v>
      </c>
      <c r="L387" s="25">
        <f t="shared" si="32"/>
        <v>2187.8370892783346</v>
      </c>
      <c r="M387" s="25">
        <f t="shared" si="33"/>
        <v>2209.3370892783346</v>
      </c>
      <c r="N387" s="50">
        <f t="shared" si="37"/>
        <v>2198.5870892783346</v>
      </c>
      <c r="O387" s="16">
        <v>14.2</v>
      </c>
      <c r="P387" s="16">
        <v>84.3</v>
      </c>
      <c r="Q387" s="16">
        <v>68.9</v>
      </c>
      <c r="S387" s="51">
        <v>3.769</v>
      </c>
      <c r="T387" s="47">
        <v>85.77</v>
      </c>
      <c r="U387" s="47">
        <f t="shared" si="34"/>
        <v>204.06333333333336</v>
      </c>
      <c r="V387" s="51">
        <v>0.203</v>
      </c>
      <c r="W387" s="52">
        <v>1.11</v>
      </c>
      <c r="X387" s="52">
        <f t="shared" si="35"/>
        <v>1.11</v>
      </c>
      <c r="Y387" s="23">
        <v>12.178</v>
      </c>
      <c r="Z387" s="50">
        <v>2198.5870892783346</v>
      </c>
    </row>
    <row r="388" spans="1:26" ht="12.75">
      <c r="A388" s="18">
        <v>37054</v>
      </c>
      <c r="B388" s="45">
        <v>163</v>
      </c>
      <c r="C388" s="19">
        <v>0.581944466</v>
      </c>
      <c r="D388" s="58">
        <v>0.581944466</v>
      </c>
      <c r="E388" s="21">
        <v>3783</v>
      </c>
      <c r="F388" s="22">
        <v>0</v>
      </c>
      <c r="G388" s="66">
        <v>38.36974283</v>
      </c>
      <c r="H388" s="66">
        <v>-77.0192168</v>
      </c>
      <c r="I388" s="49">
        <v>823.4</v>
      </c>
      <c r="J388" s="16">
        <f t="shared" si="36"/>
        <v>780.3</v>
      </c>
      <c r="K388" s="25">
        <f t="shared" si="31"/>
        <v>2169.3226320496647</v>
      </c>
      <c r="L388" s="25">
        <f t="shared" si="32"/>
        <v>2176.122632049665</v>
      </c>
      <c r="M388" s="25">
        <f t="shared" si="33"/>
        <v>2197.622632049665</v>
      </c>
      <c r="N388" s="50">
        <f t="shared" si="37"/>
        <v>2186.872632049665</v>
      </c>
      <c r="O388" s="16">
        <v>14.2</v>
      </c>
      <c r="P388" s="16">
        <v>84.4</v>
      </c>
      <c r="Q388" s="16">
        <v>66.9</v>
      </c>
      <c r="S388" s="51">
        <v>4.483</v>
      </c>
      <c r="T388" s="47">
        <v>454.764</v>
      </c>
      <c r="U388" s="47">
        <f t="shared" si="34"/>
        <v>284.44599999999997</v>
      </c>
      <c r="V388" s="51">
        <v>0.193</v>
      </c>
      <c r="W388" s="52">
        <v>1.11</v>
      </c>
      <c r="X388" s="52">
        <f t="shared" si="35"/>
        <v>1.11</v>
      </c>
      <c r="Y388" s="23">
        <v>12.186</v>
      </c>
      <c r="Z388" s="50">
        <v>2186.872632049665</v>
      </c>
    </row>
    <row r="389" spans="1:26" ht="12.75">
      <c r="A389" s="18">
        <v>37054</v>
      </c>
      <c r="B389" s="45">
        <v>163</v>
      </c>
      <c r="C389" s="19">
        <v>0.582060158</v>
      </c>
      <c r="D389" s="58">
        <v>0.582060158</v>
      </c>
      <c r="E389" s="21">
        <v>3793</v>
      </c>
      <c r="F389" s="22">
        <v>0</v>
      </c>
      <c r="G389" s="66">
        <v>38.36322953</v>
      </c>
      <c r="H389" s="66">
        <v>-77.02378518</v>
      </c>
      <c r="I389" s="49">
        <v>828.8</v>
      </c>
      <c r="J389" s="16">
        <f t="shared" si="36"/>
        <v>785.6999999999999</v>
      </c>
      <c r="K389" s="25">
        <f t="shared" si="31"/>
        <v>2112.0537749100754</v>
      </c>
      <c r="L389" s="25">
        <f t="shared" si="32"/>
        <v>2118.8537749100756</v>
      </c>
      <c r="M389" s="25">
        <f t="shared" si="33"/>
        <v>2140.3537749100756</v>
      </c>
      <c r="N389" s="50">
        <f t="shared" si="37"/>
        <v>2129.6037749100756</v>
      </c>
      <c r="O389" s="16">
        <v>14.8</v>
      </c>
      <c r="P389" s="16">
        <v>83.4</v>
      </c>
      <c r="Q389" s="16">
        <v>69.9</v>
      </c>
      <c r="S389" s="51">
        <v>4.204</v>
      </c>
      <c r="T389" s="47">
        <v>298.924</v>
      </c>
      <c r="U389" s="47">
        <f t="shared" si="34"/>
        <v>251.07866666666666</v>
      </c>
      <c r="V389" s="51">
        <v>0.194</v>
      </c>
      <c r="W389" s="52">
        <v>1.11</v>
      </c>
      <c r="X389" s="52">
        <f t="shared" si="35"/>
        <v>1.11</v>
      </c>
      <c r="Y389" s="23">
        <v>12.208</v>
      </c>
      <c r="Z389" s="50">
        <v>2129.6037749100756</v>
      </c>
    </row>
    <row r="390" spans="1:26" ht="12.75">
      <c r="A390" s="18">
        <v>37054</v>
      </c>
      <c r="B390" s="45">
        <v>163</v>
      </c>
      <c r="C390" s="19">
        <v>0.58217591</v>
      </c>
      <c r="D390" s="58">
        <v>0.58217591</v>
      </c>
      <c r="E390" s="21">
        <v>3803</v>
      </c>
      <c r="F390" s="22">
        <v>0</v>
      </c>
      <c r="G390" s="66">
        <v>38.35671039</v>
      </c>
      <c r="H390" s="66">
        <v>-77.02832966</v>
      </c>
      <c r="I390" s="49">
        <v>832.3</v>
      </c>
      <c r="J390" s="16">
        <f t="shared" si="36"/>
        <v>789.1999999999999</v>
      </c>
      <c r="K390" s="25">
        <f t="shared" si="31"/>
        <v>2075.1449201892515</v>
      </c>
      <c r="L390" s="25">
        <f t="shared" si="32"/>
        <v>2081.9449201892517</v>
      </c>
      <c r="M390" s="25">
        <f t="shared" si="33"/>
        <v>2103.4449201892517</v>
      </c>
      <c r="N390" s="50">
        <f t="shared" si="37"/>
        <v>2092.6949201892517</v>
      </c>
      <c r="O390" s="16">
        <v>15.2</v>
      </c>
      <c r="P390" s="16">
        <v>81.7</v>
      </c>
      <c r="Q390" s="16">
        <v>69.9</v>
      </c>
      <c r="S390" s="51">
        <v>4.085</v>
      </c>
      <c r="T390" s="47">
        <v>248.251</v>
      </c>
      <c r="U390" s="47">
        <f t="shared" si="34"/>
        <v>261.5168333333333</v>
      </c>
      <c r="V390" s="51">
        <v>0.204</v>
      </c>
      <c r="W390" s="52">
        <v>1.11</v>
      </c>
      <c r="X390" s="52">
        <f t="shared" si="35"/>
        <v>1.11</v>
      </c>
      <c r="Y390" s="23">
        <v>12.183</v>
      </c>
      <c r="Z390" s="50">
        <v>2092.6949201892517</v>
      </c>
    </row>
    <row r="391" spans="1:26" ht="12.75">
      <c r="A391" s="18">
        <v>37054</v>
      </c>
      <c r="B391" s="45">
        <v>163</v>
      </c>
      <c r="C391" s="19">
        <v>0.582291663</v>
      </c>
      <c r="D391" s="58">
        <v>0.582291663</v>
      </c>
      <c r="E391" s="21">
        <v>3813</v>
      </c>
      <c r="F391" s="22">
        <v>0</v>
      </c>
      <c r="G391" s="66">
        <v>38.35015198</v>
      </c>
      <c r="H391" s="66">
        <v>-77.03296003</v>
      </c>
      <c r="I391" s="49">
        <v>833.2</v>
      </c>
      <c r="J391" s="16">
        <f t="shared" si="36"/>
        <v>790.1</v>
      </c>
      <c r="K391" s="25">
        <f t="shared" si="31"/>
        <v>2065.6805283145904</v>
      </c>
      <c r="L391" s="25">
        <f t="shared" si="32"/>
        <v>2072.4805283145906</v>
      </c>
      <c r="M391" s="25">
        <f t="shared" si="33"/>
        <v>2093.9805283145906</v>
      </c>
      <c r="N391" s="50">
        <f t="shared" si="37"/>
        <v>2083.2305283145906</v>
      </c>
      <c r="O391" s="16">
        <v>15</v>
      </c>
      <c r="P391" s="16">
        <v>83.2</v>
      </c>
      <c r="Q391" s="16">
        <v>72.5</v>
      </c>
      <c r="R391" s="65">
        <v>2.35E-05</v>
      </c>
      <c r="S391" s="51">
        <v>3.849</v>
      </c>
      <c r="T391" s="47">
        <v>92.411</v>
      </c>
      <c r="U391" s="47">
        <f t="shared" si="34"/>
        <v>193.20483333333334</v>
      </c>
      <c r="V391" s="51">
        <v>0.234</v>
      </c>
      <c r="W391" s="52">
        <v>1.11</v>
      </c>
      <c r="X391" s="52">
        <f t="shared" si="35"/>
        <v>1.11</v>
      </c>
      <c r="Y391" s="23">
        <v>12.172</v>
      </c>
      <c r="Z391" s="50">
        <v>2083.2305283145906</v>
      </c>
    </row>
    <row r="392" spans="1:26" ht="12.75">
      <c r="A392" s="18">
        <v>37054</v>
      </c>
      <c r="B392" s="45">
        <v>163</v>
      </c>
      <c r="C392" s="19">
        <v>0.582407415</v>
      </c>
      <c r="D392" s="58">
        <v>0.582407415</v>
      </c>
      <c r="E392" s="21">
        <v>3823</v>
      </c>
      <c r="F392" s="22">
        <v>0</v>
      </c>
      <c r="G392" s="66">
        <v>38.34367582</v>
      </c>
      <c r="H392" s="66">
        <v>-77.03747207</v>
      </c>
      <c r="I392" s="49">
        <v>837.8</v>
      </c>
      <c r="J392" s="16">
        <f t="shared" si="36"/>
        <v>794.6999999999999</v>
      </c>
      <c r="K392" s="25">
        <f t="shared" si="31"/>
        <v>2017.4747186424927</v>
      </c>
      <c r="L392" s="25">
        <f t="shared" si="32"/>
        <v>2024.2747186424926</v>
      </c>
      <c r="M392" s="25">
        <f t="shared" si="33"/>
        <v>2045.7747186424926</v>
      </c>
      <c r="N392" s="50">
        <f t="shared" si="37"/>
        <v>2035.0247186424926</v>
      </c>
      <c r="O392" s="16">
        <v>15.4</v>
      </c>
      <c r="P392" s="16">
        <v>82.3</v>
      </c>
      <c r="Q392" s="16">
        <v>71.9</v>
      </c>
      <c r="S392" s="51">
        <v>4.065</v>
      </c>
      <c r="T392" s="47">
        <v>251.405</v>
      </c>
      <c r="U392" s="47">
        <f t="shared" si="34"/>
        <v>238.5875</v>
      </c>
      <c r="V392" s="51">
        <v>0.213</v>
      </c>
      <c r="W392" s="52">
        <v>1.11</v>
      </c>
      <c r="X392" s="52">
        <f t="shared" si="35"/>
        <v>1.11</v>
      </c>
      <c r="Y392" s="23">
        <v>12.186</v>
      </c>
      <c r="Z392" s="50">
        <v>2035.0247186424926</v>
      </c>
    </row>
    <row r="393" spans="1:26" ht="12.75">
      <c r="A393" s="18">
        <v>37054</v>
      </c>
      <c r="B393" s="45">
        <v>163</v>
      </c>
      <c r="C393" s="19">
        <v>0.582523167</v>
      </c>
      <c r="D393" s="58">
        <v>0.582523167</v>
      </c>
      <c r="E393" s="21">
        <v>3833</v>
      </c>
      <c r="F393" s="22">
        <v>0</v>
      </c>
      <c r="G393" s="66">
        <v>38.33718168</v>
      </c>
      <c r="H393" s="66">
        <v>-77.0418726</v>
      </c>
      <c r="I393" s="49">
        <v>843.2</v>
      </c>
      <c r="J393" s="16">
        <f t="shared" si="36"/>
        <v>800.1</v>
      </c>
      <c r="K393" s="25">
        <f aca="true" t="shared" si="38" ref="K393:K456">(8303.951372*(LN(1013.25/J393)))</f>
        <v>1961.2400700608266</v>
      </c>
      <c r="L393" s="25">
        <f aca="true" t="shared" si="39" ref="L393:L456">K393+6.8</f>
        <v>1968.0400700608266</v>
      </c>
      <c r="M393" s="25">
        <f aca="true" t="shared" si="40" ref="M393:M456">L393+21.5</f>
        <v>1989.5400700608266</v>
      </c>
      <c r="N393" s="50">
        <f t="shared" si="37"/>
        <v>1978.7900700608266</v>
      </c>
      <c r="O393" s="16">
        <v>16</v>
      </c>
      <c r="P393" s="16">
        <v>79.1</v>
      </c>
      <c r="Q393" s="16">
        <v>68.5</v>
      </c>
      <c r="S393" s="51">
        <v>4.304</v>
      </c>
      <c r="T393" s="47">
        <v>358.066</v>
      </c>
      <c r="U393" s="47">
        <f aca="true" t="shared" si="41" ref="U393:U456">AVERAGE(T388:T393)</f>
        <v>283.97016666666667</v>
      </c>
      <c r="V393" s="51">
        <v>0.234</v>
      </c>
      <c r="W393" s="52">
        <v>1.11</v>
      </c>
      <c r="X393" s="52">
        <f aca="true" t="shared" si="42" ref="X393:X456">AVERAGE(W388:W393)</f>
        <v>1.11</v>
      </c>
      <c r="Y393" s="23">
        <v>12.206</v>
      </c>
      <c r="Z393" s="50">
        <v>1978.7900700608266</v>
      </c>
    </row>
    <row r="394" spans="1:26" ht="12.75">
      <c r="A394" s="18">
        <v>37054</v>
      </c>
      <c r="B394" s="45">
        <v>163</v>
      </c>
      <c r="C394" s="19">
        <v>0.58263886</v>
      </c>
      <c r="D394" s="58">
        <v>0.58263886</v>
      </c>
      <c r="E394" s="21">
        <v>3843</v>
      </c>
      <c r="F394" s="22">
        <v>0</v>
      </c>
      <c r="G394" s="66">
        <v>38.33057849</v>
      </c>
      <c r="H394" s="66">
        <v>-77.04639861</v>
      </c>
      <c r="I394" s="49">
        <v>846.6</v>
      </c>
      <c r="J394" s="16">
        <f aca="true" t="shared" si="43" ref="J394:J457">I394-43.1</f>
        <v>803.5</v>
      </c>
      <c r="K394" s="25">
        <f t="shared" si="38"/>
        <v>1926.0274522365298</v>
      </c>
      <c r="L394" s="25">
        <f t="shared" si="39"/>
        <v>1932.8274522365298</v>
      </c>
      <c r="M394" s="25">
        <f t="shared" si="40"/>
        <v>1954.3274522365298</v>
      </c>
      <c r="N394" s="50">
        <f t="shared" si="37"/>
        <v>1943.5774522365298</v>
      </c>
      <c r="O394" s="16">
        <v>16.2</v>
      </c>
      <c r="P394" s="16">
        <v>78.1</v>
      </c>
      <c r="Q394" s="16">
        <v>71.4</v>
      </c>
      <c r="S394" s="51">
        <v>4.184</v>
      </c>
      <c r="T394" s="47">
        <v>307.392</v>
      </c>
      <c r="U394" s="47">
        <f t="shared" si="41"/>
        <v>259.40816666666666</v>
      </c>
      <c r="V394" s="51">
        <v>0.224</v>
      </c>
      <c r="W394" s="52">
        <v>1.11</v>
      </c>
      <c r="X394" s="52">
        <f t="shared" si="42"/>
        <v>1.11</v>
      </c>
      <c r="Y394" s="23">
        <v>12.161</v>
      </c>
      <c r="Z394" s="50">
        <v>1943.5774522365298</v>
      </c>
    </row>
    <row r="395" spans="1:26" ht="12.75">
      <c r="A395" s="18">
        <v>37054</v>
      </c>
      <c r="B395" s="45">
        <v>163</v>
      </c>
      <c r="C395" s="19">
        <v>0.582754612</v>
      </c>
      <c r="D395" s="58">
        <v>0.582754612</v>
      </c>
      <c r="E395" s="21">
        <v>3853</v>
      </c>
      <c r="F395" s="22">
        <v>0</v>
      </c>
      <c r="G395" s="66">
        <v>38.32382494</v>
      </c>
      <c r="H395" s="66">
        <v>-77.0510932</v>
      </c>
      <c r="I395" s="49">
        <v>849.6</v>
      </c>
      <c r="J395" s="16">
        <f t="shared" si="43"/>
        <v>806.5</v>
      </c>
      <c r="K395" s="25">
        <f t="shared" si="38"/>
        <v>1895.0810137916699</v>
      </c>
      <c r="L395" s="25">
        <f t="shared" si="39"/>
        <v>1901.8810137916698</v>
      </c>
      <c r="M395" s="25">
        <f t="shared" si="40"/>
        <v>1923.3810137916698</v>
      </c>
      <c r="N395" s="50">
        <f aca="true" t="shared" si="44" ref="N395:N458">AVERAGE(L395:M395)</f>
        <v>1912.6310137916698</v>
      </c>
      <c r="O395" s="16">
        <v>16.2</v>
      </c>
      <c r="P395" s="16">
        <v>79.5</v>
      </c>
      <c r="Q395" s="16">
        <v>71.8</v>
      </c>
      <c r="S395" s="51">
        <v>3.965</v>
      </c>
      <c r="T395" s="47">
        <v>204.053</v>
      </c>
      <c r="U395" s="47">
        <f t="shared" si="41"/>
        <v>243.59633333333332</v>
      </c>
      <c r="V395" s="51">
        <v>0.183</v>
      </c>
      <c r="W395" s="52">
        <v>1.11</v>
      </c>
      <c r="X395" s="52">
        <f t="shared" si="42"/>
        <v>1.11</v>
      </c>
      <c r="Y395" s="23">
        <v>12.164</v>
      </c>
      <c r="Z395" s="50">
        <v>1912.6310137916698</v>
      </c>
    </row>
    <row r="396" spans="1:26" ht="12.75">
      <c r="A396" s="18">
        <v>37054</v>
      </c>
      <c r="B396" s="45">
        <v>163</v>
      </c>
      <c r="C396" s="19">
        <v>0.582870364</v>
      </c>
      <c r="D396" s="58">
        <v>0.582870364</v>
      </c>
      <c r="E396" s="21">
        <v>3863</v>
      </c>
      <c r="F396" s="22">
        <v>0</v>
      </c>
      <c r="G396" s="66">
        <v>38.31710043</v>
      </c>
      <c r="H396" s="66">
        <v>-77.05572237</v>
      </c>
      <c r="I396" s="49">
        <v>853.2</v>
      </c>
      <c r="J396" s="16">
        <f t="shared" si="43"/>
        <v>810.1</v>
      </c>
      <c r="K396" s="25">
        <f t="shared" si="38"/>
        <v>1858.096881223125</v>
      </c>
      <c r="L396" s="25">
        <f t="shared" si="39"/>
        <v>1864.8968812231249</v>
      </c>
      <c r="M396" s="25">
        <f t="shared" si="40"/>
        <v>1886.3968812231249</v>
      </c>
      <c r="N396" s="50">
        <f t="shared" si="44"/>
        <v>1875.6468812231249</v>
      </c>
      <c r="O396" s="16">
        <v>16.4</v>
      </c>
      <c r="P396" s="16">
        <v>79.6</v>
      </c>
      <c r="Q396" s="16">
        <v>71.3</v>
      </c>
      <c r="S396" s="51">
        <v>4.294</v>
      </c>
      <c r="T396" s="47">
        <v>363.047</v>
      </c>
      <c r="U396" s="47">
        <f t="shared" si="41"/>
        <v>262.72900000000004</v>
      </c>
      <c r="V396" s="51">
        <v>0.214</v>
      </c>
      <c r="W396" s="52">
        <v>1.11</v>
      </c>
      <c r="X396" s="52">
        <f t="shared" si="42"/>
        <v>1.11</v>
      </c>
      <c r="Y396" s="23">
        <v>12.177</v>
      </c>
      <c r="Z396" s="50">
        <v>1875.6468812231249</v>
      </c>
    </row>
    <row r="397" spans="1:26" ht="12.75">
      <c r="A397" s="18">
        <v>37054</v>
      </c>
      <c r="B397" s="45">
        <v>163</v>
      </c>
      <c r="C397" s="19">
        <v>0.582986116</v>
      </c>
      <c r="D397" s="58">
        <v>0.582986116</v>
      </c>
      <c r="E397" s="21">
        <v>3873</v>
      </c>
      <c r="F397" s="22">
        <v>0</v>
      </c>
      <c r="G397" s="66">
        <v>38.31035594</v>
      </c>
      <c r="H397" s="66">
        <v>-77.06036225</v>
      </c>
      <c r="I397" s="49">
        <v>856.8</v>
      </c>
      <c r="J397" s="16">
        <f t="shared" si="43"/>
        <v>813.6999999999999</v>
      </c>
      <c r="K397" s="25">
        <f t="shared" si="38"/>
        <v>1821.2767384495085</v>
      </c>
      <c r="L397" s="25">
        <f t="shared" si="39"/>
        <v>1828.0767384495084</v>
      </c>
      <c r="M397" s="25">
        <f t="shared" si="40"/>
        <v>1849.5767384495084</v>
      </c>
      <c r="N397" s="50">
        <f t="shared" si="44"/>
        <v>1838.8267384495084</v>
      </c>
      <c r="O397" s="16">
        <v>16.7</v>
      </c>
      <c r="P397" s="16">
        <v>76.1</v>
      </c>
      <c r="Q397" s="16">
        <v>73.2</v>
      </c>
      <c r="R397" s="65">
        <v>1.89E-05</v>
      </c>
      <c r="S397" s="51">
        <v>3.899</v>
      </c>
      <c r="T397" s="47">
        <v>154.707</v>
      </c>
      <c r="U397" s="47">
        <f t="shared" si="41"/>
        <v>273.1116666666667</v>
      </c>
      <c r="V397" s="51">
        <v>0.222</v>
      </c>
      <c r="W397" s="52">
        <v>1.11</v>
      </c>
      <c r="X397" s="52">
        <f t="shared" si="42"/>
        <v>1.11</v>
      </c>
      <c r="Y397" s="23">
        <v>12.153</v>
      </c>
      <c r="Z397" s="50">
        <v>1838.8267384495084</v>
      </c>
    </row>
    <row r="398" spans="1:26" ht="12.75">
      <c r="A398" s="18">
        <v>37054</v>
      </c>
      <c r="B398" s="45">
        <v>163</v>
      </c>
      <c r="C398" s="19">
        <v>0.583101869</v>
      </c>
      <c r="D398" s="58">
        <v>0.583101869</v>
      </c>
      <c r="E398" s="21">
        <v>3883</v>
      </c>
      <c r="F398" s="22">
        <v>0</v>
      </c>
      <c r="G398" s="66">
        <v>38.30364006</v>
      </c>
      <c r="H398" s="66">
        <v>-77.06500074</v>
      </c>
      <c r="I398" s="49">
        <v>859.9</v>
      </c>
      <c r="J398" s="16">
        <f t="shared" si="43"/>
        <v>816.8</v>
      </c>
      <c r="K398" s="25">
        <f t="shared" si="38"/>
        <v>1789.7008043547107</v>
      </c>
      <c r="L398" s="25">
        <f t="shared" si="39"/>
        <v>1796.5008043547107</v>
      </c>
      <c r="M398" s="25">
        <f t="shared" si="40"/>
        <v>1818.0008043547107</v>
      </c>
      <c r="N398" s="50">
        <f t="shared" si="44"/>
        <v>1807.2508043547107</v>
      </c>
      <c r="O398" s="16">
        <v>16.9</v>
      </c>
      <c r="P398" s="16">
        <v>75.1</v>
      </c>
      <c r="Q398" s="16">
        <v>71.4</v>
      </c>
      <c r="S398" s="51">
        <v>4.224</v>
      </c>
      <c r="T398" s="47">
        <v>314.034</v>
      </c>
      <c r="U398" s="47">
        <f t="shared" si="41"/>
        <v>283.5498333333333</v>
      </c>
      <c r="V398" s="51">
        <v>0.243</v>
      </c>
      <c r="W398" s="52">
        <v>1.11</v>
      </c>
      <c r="X398" s="52">
        <f t="shared" si="42"/>
        <v>1.11</v>
      </c>
      <c r="Y398" s="23">
        <v>12.218</v>
      </c>
      <c r="Z398" s="50">
        <v>1807.2508043547107</v>
      </c>
    </row>
    <row r="399" spans="1:26" ht="12.75">
      <c r="A399" s="18">
        <v>37054</v>
      </c>
      <c r="B399" s="45">
        <v>163</v>
      </c>
      <c r="C399" s="19">
        <v>0.583217621</v>
      </c>
      <c r="D399" s="58">
        <v>0.583217621</v>
      </c>
      <c r="E399" s="21">
        <v>3893</v>
      </c>
      <c r="F399" s="22">
        <v>0</v>
      </c>
      <c r="G399" s="66">
        <v>38.29700021</v>
      </c>
      <c r="H399" s="66">
        <v>-77.06983868</v>
      </c>
      <c r="I399" s="49">
        <v>862</v>
      </c>
      <c r="J399" s="16">
        <f t="shared" si="43"/>
        <v>818.9</v>
      </c>
      <c r="K399" s="25">
        <f t="shared" si="38"/>
        <v>1768.378670146382</v>
      </c>
      <c r="L399" s="25">
        <f t="shared" si="39"/>
        <v>1775.178670146382</v>
      </c>
      <c r="M399" s="25">
        <f t="shared" si="40"/>
        <v>1796.678670146382</v>
      </c>
      <c r="N399" s="50">
        <f t="shared" si="44"/>
        <v>1785.928670146382</v>
      </c>
      <c r="O399" s="16">
        <v>16.8</v>
      </c>
      <c r="P399" s="16">
        <v>79.8</v>
      </c>
      <c r="Q399" s="16">
        <v>72.4</v>
      </c>
      <c r="S399" s="51">
        <v>3.985</v>
      </c>
      <c r="T399" s="47">
        <v>210.694</v>
      </c>
      <c r="U399" s="47">
        <f t="shared" si="41"/>
        <v>258.98783333333336</v>
      </c>
      <c r="V399" s="51">
        <v>0.224</v>
      </c>
      <c r="W399" s="52">
        <v>1.11</v>
      </c>
      <c r="X399" s="52">
        <f t="shared" si="42"/>
        <v>1.11</v>
      </c>
      <c r="Y399" s="23">
        <v>12.156</v>
      </c>
      <c r="Z399" s="50">
        <v>1785.928670146382</v>
      </c>
    </row>
    <row r="400" spans="1:26" ht="12.75">
      <c r="A400" s="18">
        <v>37054</v>
      </c>
      <c r="B400" s="45">
        <v>163</v>
      </c>
      <c r="C400" s="19">
        <v>0.583333313</v>
      </c>
      <c r="D400" s="58">
        <v>0.583333313</v>
      </c>
      <c r="E400" s="21">
        <v>3903</v>
      </c>
      <c r="F400" s="22">
        <v>0</v>
      </c>
      <c r="G400" s="66">
        <v>38.29037155</v>
      </c>
      <c r="H400" s="66">
        <v>-77.07453389</v>
      </c>
      <c r="I400" s="49">
        <v>863.3</v>
      </c>
      <c r="J400" s="16">
        <f t="shared" si="43"/>
        <v>820.1999999999999</v>
      </c>
      <c r="K400" s="25">
        <f t="shared" si="38"/>
        <v>1755.206637876097</v>
      </c>
      <c r="L400" s="25">
        <f t="shared" si="39"/>
        <v>1762.0066378760969</v>
      </c>
      <c r="M400" s="25">
        <f t="shared" si="40"/>
        <v>1783.5066378760969</v>
      </c>
      <c r="N400" s="50">
        <f t="shared" si="44"/>
        <v>1772.7566378760969</v>
      </c>
      <c r="O400" s="16">
        <v>16.7</v>
      </c>
      <c r="P400" s="16">
        <v>84</v>
      </c>
      <c r="Q400" s="16">
        <v>72.7</v>
      </c>
      <c r="S400" s="51">
        <v>3.821</v>
      </c>
      <c r="T400" s="47">
        <v>107.188</v>
      </c>
      <c r="U400" s="47">
        <f t="shared" si="41"/>
        <v>225.6205</v>
      </c>
      <c r="V400" s="51">
        <v>0.209</v>
      </c>
      <c r="W400" s="52">
        <v>1.11</v>
      </c>
      <c r="X400" s="52">
        <f t="shared" si="42"/>
        <v>1.11</v>
      </c>
      <c r="Y400" s="23">
        <v>12.161</v>
      </c>
      <c r="Z400" s="50">
        <v>1772.7566378760969</v>
      </c>
    </row>
    <row r="401" spans="1:26" ht="12.75">
      <c r="A401" s="18">
        <v>37054</v>
      </c>
      <c r="B401" s="45">
        <v>163</v>
      </c>
      <c r="C401" s="19">
        <v>0.583449066</v>
      </c>
      <c r="D401" s="58">
        <v>0.583449066</v>
      </c>
      <c r="E401" s="21">
        <v>3913</v>
      </c>
      <c r="F401" s="22">
        <v>0</v>
      </c>
      <c r="G401" s="66">
        <v>38.28381667</v>
      </c>
      <c r="H401" s="66">
        <v>-77.07923117</v>
      </c>
      <c r="I401" s="49">
        <v>865.8</v>
      </c>
      <c r="J401" s="16">
        <f t="shared" si="43"/>
        <v>822.6999999999999</v>
      </c>
      <c r="K401" s="25">
        <f t="shared" si="38"/>
        <v>1729.9343821652603</v>
      </c>
      <c r="L401" s="25">
        <f t="shared" si="39"/>
        <v>1736.7343821652603</v>
      </c>
      <c r="M401" s="25">
        <f t="shared" si="40"/>
        <v>1758.2343821652603</v>
      </c>
      <c r="N401" s="50">
        <f t="shared" si="44"/>
        <v>1747.4843821652603</v>
      </c>
      <c r="O401" s="16">
        <v>16.8</v>
      </c>
      <c r="P401" s="16">
        <v>83.8</v>
      </c>
      <c r="Q401" s="16">
        <v>75.4</v>
      </c>
      <c r="S401" s="51">
        <v>4.201</v>
      </c>
      <c r="T401" s="47">
        <v>318.849</v>
      </c>
      <c r="U401" s="47">
        <f t="shared" si="41"/>
        <v>244.75316666666666</v>
      </c>
      <c r="V401" s="51">
        <v>0.254</v>
      </c>
      <c r="W401" s="52">
        <v>2.22</v>
      </c>
      <c r="X401" s="52">
        <f t="shared" si="42"/>
        <v>1.2950000000000002</v>
      </c>
      <c r="Y401" s="23">
        <v>12.162</v>
      </c>
      <c r="Z401" s="50">
        <v>1747.4843821652603</v>
      </c>
    </row>
    <row r="402" spans="1:26" ht="12.75">
      <c r="A402" s="18">
        <v>37054</v>
      </c>
      <c r="B402" s="45">
        <v>163</v>
      </c>
      <c r="C402" s="19">
        <v>0.583564818</v>
      </c>
      <c r="D402" s="58">
        <v>0.583564818</v>
      </c>
      <c r="E402" s="21">
        <v>3923</v>
      </c>
      <c r="F402" s="22">
        <v>0</v>
      </c>
      <c r="G402" s="66">
        <v>38.27729755</v>
      </c>
      <c r="H402" s="66">
        <v>-77.08379186</v>
      </c>
      <c r="I402" s="49">
        <v>869.9</v>
      </c>
      <c r="J402" s="16">
        <f t="shared" si="43"/>
        <v>826.8</v>
      </c>
      <c r="K402" s="25">
        <f t="shared" si="38"/>
        <v>1688.6536658992577</v>
      </c>
      <c r="L402" s="25">
        <f t="shared" si="39"/>
        <v>1695.4536658992577</v>
      </c>
      <c r="M402" s="25">
        <f t="shared" si="40"/>
        <v>1716.9536658992577</v>
      </c>
      <c r="N402" s="50">
        <f t="shared" si="44"/>
        <v>1706.2036658992577</v>
      </c>
      <c r="O402" s="16">
        <v>17.6</v>
      </c>
      <c r="P402" s="16">
        <v>80.7</v>
      </c>
      <c r="Q402" s="16">
        <v>73.4</v>
      </c>
      <c r="S402" s="51">
        <v>4.579</v>
      </c>
      <c r="T402" s="47">
        <v>530.675</v>
      </c>
      <c r="U402" s="47">
        <f t="shared" si="41"/>
        <v>272.6911666666667</v>
      </c>
      <c r="V402" s="51">
        <v>0.222</v>
      </c>
      <c r="W402" s="52">
        <v>1.11</v>
      </c>
      <c r="X402" s="52">
        <f t="shared" si="42"/>
        <v>1.2950000000000002</v>
      </c>
      <c r="Y402" s="23">
        <v>12.211</v>
      </c>
      <c r="Z402" s="50">
        <v>1706.2036658992577</v>
      </c>
    </row>
    <row r="403" spans="1:26" ht="12.75">
      <c r="A403" s="18">
        <v>37054</v>
      </c>
      <c r="B403" s="45">
        <v>163</v>
      </c>
      <c r="C403" s="19">
        <v>0.58368057</v>
      </c>
      <c r="D403" s="58">
        <v>0.58368057</v>
      </c>
      <c r="E403" s="21">
        <v>3933</v>
      </c>
      <c r="F403" s="22">
        <v>0</v>
      </c>
      <c r="G403" s="66">
        <v>38.27075126</v>
      </c>
      <c r="H403" s="66">
        <v>-77.08835704</v>
      </c>
      <c r="I403" s="49">
        <v>871.3</v>
      </c>
      <c r="J403" s="16">
        <f t="shared" si="43"/>
        <v>828.1999999999999</v>
      </c>
      <c r="K403" s="25">
        <f t="shared" si="38"/>
        <v>1674.6046813750145</v>
      </c>
      <c r="L403" s="25">
        <f t="shared" si="39"/>
        <v>1681.4046813750144</v>
      </c>
      <c r="M403" s="25">
        <f t="shared" si="40"/>
        <v>1702.9046813750144</v>
      </c>
      <c r="N403" s="50">
        <f t="shared" si="44"/>
        <v>1692.1546813750144</v>
      </c>
      <c r="O403" s="16">
        <v>17.7</v>
      </c>
      <c r="P403" s="16">
        <v>80.9</v>
      </c>
      <c r="Q403" s="16">
        <v>76.1</v>
      </c>
      <c r="R403" s="65">
        <v>2.7E-05</v>
      </c>
      <c r="S403" s="51">
        <v>3.379</v>
      </c>
      <c r="T403" s="47">
        <v>-97.664</v>
      </c>
      <c r="U403" s="47">
        <f t="shared" si="41"/>
        <v>230.6293333333333</v>
      </c>
      <c r="V403" s="51">
        <v>0.264</v>
      </c>
      <c r="W403" s="52">
        <v>2.22</v>
      </c>
      <c r="X403" s="52">
        <f t="shared" si="42"/>
        <v>1.4800000000000002</v>
      </c>
      <c r="Y403" s="23">
        <v>12.179</v>
      </c>
      <c r="Z403" s="50">
        <v>1692.1546813750144</v>
      </c>
    </row>
    <row r="404" spans="1:26" ht="12.75">
      <c r="A404" s="18">
        <v>37054</v>
      </c>
      <c r="B404" s="45">
        <v>163</v>
      </c>
      <c r="C404" s="19">
        <v>0.583796322</v>
      </c>
      <c r="D404" s="58">
        <v>0.583796322</v>
      </c>
      <c r="E404" s="21">
        <v>3943</v>
      </c>
      <c r="F404" s="22">
        <v>0</v>
      </c>
      <c r="G404" s="66">
        <v>38.26424965</v>
      </c>
      <c r="H404" s="66">
        <v>-77.09285766</v>
      </c>
      <c r="I404" s="49">
        <v>869</v>
      </c>
      <c r="J404" s="16">
        <f t="shared" si="43"/>
        <v>825.9</v>
      </c>
      <c r="K404" s="25">
        <f t="shared" si="38"/>
        <v>1697.6977234699716</v>
      </c>
      <c r="L404" s="25">
        <f t="shared" si="39"/>
        <v>1704.4977234699716</v>
      </c>
      <c r="M404" s="25">
        <f t="shared" si="40"/>
        <v>1725.9977234699716</v>
      </c>
      <c r="N404" s="50">
        <f t="shared" si="44"/>
        <v>1715.2477234699716</v>
      </c>
      <c r="O404" s="16">
        <v>17.2</v>
      </c>
      <c r="P404" s="16">
        <v>81.6</v>
      </c>
      <c r="Q404" s="16">
        <v>73.3</v>
      </c>
      <c r="S404" s="51">
        <v>4.662</v>
      </c>
      <c r="T404" s="47">
        <v>586.33</v>
      </c>
      <c r="U404" s="47">
        <f t="shared" si="41"/>
        <v>276.012</v>
      </c>
      <c r="V404" s="51">
        <v>0.329</v>
      </c>
      <c r="W404" s="52">
        <v>2.22</v>
      </c>
      <c r="X404" s="52">
        <f t="shared" si="42"/>
        <v>1.6650000000000003</v>
      </c>
      <c r="Y404" s="23">
        <v>12.198</v>
      </c>
      <c r="Z404" s="50">
        <v>1715.2477234699716</v>
      </c>
    </row>
    <row r="405" spans="1:26" ht="12.75">
      <c r="A405" s="18">
        <v>37054</v>
      </c>
      <c r="B405" s="45">
        <v>163</v>
      </c>
      <c r="C405" s="19">
        <v>0.583912015</v>
      </c>
      <c r="D405" s="58">
        <v>0.583912015</v>
      </c>
      <c r="E405" s="21">
        <v>3953</v>
      </c>
      <c r="F405" s="22">
        <v>0</v>
      </c>
      <c r="G405" s="66">
        <v>38.2579283</v>
      </c>
      <c r="H405" s="66">
        <v>-77.09710021</v>
      </c>
      <c r="I405" s="49">
        <v>870.8</v>
      </c>
      <c r="J405" s="16">
        <f t="shared" si="43"/>
        <v>827.6999999999999</v>
      </c>
      <c r="K405" s="25">
        <f t="shared" si="38"/>
        <v>1679.6194477403546</v>
      </c>
      <c r="L405" s="25">
        <f t="shared" si="39"/>
        <v>1686.4194477403546</v>
      </c>
      <c r="M405" s="25">
        <f t="shared" si="40"/>
        <v>1707.9194477403546</v>
      </c>
      <c r="N405" s="50">
        <f t="shared" si="44"/>
        <v>1697.1694477403546</v>
      </c>
      <c r="O405" s="16">
        <v>17.2</v>
      </c>
      <c r="P405" s="16">
        <v>81</v>
      </c>
      <c r="Q405" s="16">
        <v>73.9</v>
      </c>
      <c r="S405" s="51">
        <v>3.261</v>
      </c>
      <c r="T405" s="47">
        <v>-147.01</v>
      </c>
      <c r="U405" s="47">
        <f t="shared" si="41"/>
        <v>216.3946666666667</v>
      </c>
      <c r="V405" s="51">
        <v>0.289</v>
      </c>
      <c r="W405" s="52">
        <v>2.22</v>
      </c>
      <c r="X405" s="52">
        <f t="shared" si="42"/>
        <v>1.8500000000000003</v>
      </c>
      <c r="Y405" s="23">
        <v>12.166</v>
      </c>
      <c r="Z405" s="50">
        <v>1697.1694477403546</v>
      </c>
    </row>
    <row r="406" spans="1:26" ht="12.75">
      <c r="A406" s="18">
        <v>37054</v>
      </c>
      <c r="B406" s="45">
        <v>163</v>
      </c>
      <c r="C406" s="19">
        <v>0.584027767</v>
      </c>
      <c r="D406" s="58">
        <v>0.584027767</v>
      </c>
      <c r="E406" s="21">
        <v>3963</v>
      </c>
      <c r="F406" s="22">
        <v>0</v>
      </c>
      <c r="G406" s="66">
        <v>38.25182337</v>
      </c>
      <c r="H406" s="66">
        <v>-77.10117356</v>
      </c>
      <c r="I406" s="49">
        <v>873.7</v>
      </c>
      <c r="J406" s="16">
        <f t="shared" si="43"/>
        <v>830.6</v>
      </c>
      <c r="K406" s="25">
        <f t="shared" si="38"/>
        <v>1650.575868740528</v>
      </c>
      <c r="L406" s="25">
        <f t="shared" si="39"/>
        <v>1657.375868740528</v>
      </c>
      <c r="M406" s="25">
        <f t="shared" si="40"/>
        <v>1678.875868740528</v>
      </c>
      <c r="N406" s="50">
        <f t="shared" si="44"/>
        <v>1668.125868740528</v>
      </c>
      <c r="O406" s="16">
        <v>17.6</v>
      </c>
      <c r="P406" s="16">
        <v>80.8</v>
      </c>
      <c r="Q406" s="16">
        <v>72.4</v>
      </c>
      <c r="S406" s="51">
        <v>4.026</v>
      </c>
      <c r="T406" s="47">
        <v>222.317</v>
      </c>
      <c r="U406" s="47">
        <f t="shared" si="41"/>
        <v>235.58283333333335</v>
      </c>
      <c r="V406" s="51">
        <v>0.289</v>
      </c>
      <c r="W406" s="52">
        <v>2.22</v>
      </c>
      <c r="X406" s="52">
        <f t="shared" si="42"/>
        <v>2.0350000000000006</v>
      </c>
      <c r="Y406" s="23">
        <v>12.19</v>
      </c>
      <c r="Z406" s="50">
        <v>1668.125868740528</v>
      </c>
    </row>
    <row r="407" spans="1:26" ht="12.75">
      <c r="A407" s="18">
        <v>37054</v>
      </c>
      <c r="B407" s="45">
        <v>163</v>
      </c>
      <c r="C407" s="19">
        <v>0.584143519</v>
      </c>
      <c r="D407" s="58">
        <v>0.584143519</v>
      </c>
      <c r="E407" s="21">
        <v>3973</v>
      </c>
      <c r="F407" s="22">
        <v>0</v>
      </c>
      <c r="G407" s="66">
        <v>38.24573767</v>
      </c>
      <c r="H407" s="66">
        <v>-77.10531789</v>
      </c>
      <c r="I407" s="49">
        <v>873.9</v>
      </c>
      <c r="J407" s="16">
        <f t="shared" si="43"/>
        <v>830.8</v>
      </c>
      <c r="K407" s="25">
        <f t="shared" si="38"/>
        <v>1648.5766027210007</v>
      </c>
      <c r="L407" s="25">
        <f t="shared" si="39"/>
        <v>1655.3766027210006</v>
      </c>
      <c r="M407" s="25">
        <f t="shared" si="40"/>
        <v>1676.8766027210006</v>
      </c>
      <c r="N407" s="50">
        <f t="shared" si="44"/>
        <v>1666.1266027210006</v>
      </c>
      <c r="O407" s="16">
        <v>17.5</v>
      </c>
      <c r="P407" s="16">
        <v>80.6</v>
      </c>
      <c r="Q407" s="16">
        <v>71.4</v>
      </c>
      <c r="S407" s="51">
        <v>4.524</v>
      </c>
      <c r="T407" s="47">
        <v>486.477</v>
      </c>
      <c r="U407" s="47">
        <f t="shared" si="41"/>
        <v>263.5208333333333</v>
      </c>
      <c r="V407" s="51">
        <v>0.267</v>
      </c>
      <c r="W407" s="52">
        <v>2.22</v>
      </c>
      <c r="X407" s="52">
        <f t="shared" si="42"/>
        <v>2.0350000000000006</v>
      </c>
      <c r="Y407" s="23">
        <v>12.181</v>
      </c>
      <c r="Z407" s="50">
        <v>1666.1266027210006</v>
      </c>
    </row>
    <row r="408" spans="1:26" ht="12.75">
      <c r="A408" s="18">
        <v>37054</v>
      </c>
      <c r="B408" s="45">
        <v>163</v>
      </c>
      <c r="C408" s="19">
        <v>0.584259272</v>
      </c>
      <c r="D408" s="58">
        <v>0.584259272</v>
      </c>
      <c r="E408" s="21">
        <v>3983</v>
      </c>
      <c r="F408" s="22">
        <v>0</v>
      </c>
      <c r="G408" s="66">
        <v>38.23964189</v>
      </c>
      <c r="H408" s="66">
        <v>-77.10957746</v>
      </c>
      <c r="I408" s="49">
        <v>872.6</v>
      </c>
      <c r="J408" s="16">
        <f t="shared" si="43"/>
        <v>829.5</v>
      </c>
      <c r="K408" s="25">
        <f t="shared" si="38"/>
        <v>1661.5804441829978</v>
      </c>
      <c r="L408" s="25">
        <f t="shared" si="39"/>
        <v>1668.3804441829977</v>
      </c>
      <c r="M408" s="25">
        <f t="shared" si="40"/>
        <v>1689.8804441829977</v>
      </c>
      <c r="N408" s="50">
        <f t="shared" si="44"/>
        <v>1679.1304441829977</v>
      </c>
      <c r="O408" s="16">
        <v>17.1</v>
      </c>
      <c r="P408" s="16">
        <v>81.1</v>
      </c>
      <c r="Q408" s="16">
        <v>70.4</v>
      </c>
      <c r="S408" s="51">
        <v>4.025</v>
      </c>
      <c r="T408" s="47">
        <v>225.472</v>
      </c>
      <c r="U408" s="47">
        <f t="shared" si="41"/>
        <v>212.65366666666668</v>
      </c>
      <c r="V408" s="51">
        <v>0.268</v>
      </c>
      <c r="W408" s="52">
        <v>2.22</v>
      </c>
      <c r="X408" s="52">
        <f t="shared" si="42"/>
        <v>2.22</v>
      </c>
      <c r="Y408" s="23">
        <v>12.186</v>
      </c>
      <c r="Z408" s="50">
        <v>1679.1304441829977</v>
      </c>
    </row>
    <row r="409" spans="1:26" ht="12.75">
      <c r="A409" s="18">
        <v>37054</v>
      </c>
      <c r="B409" s="45">
        <v>163</v>
      </c>
      <c r="C409" s="19">
        <v>0.584375024</v>
      </c>
      <c r="D409" s="58">
        <v>0.584375024</v>
      </c>
      <c r="E409" s="21">
        <v>3993</v>
      </c>
      <c r="F409" s="22">
        <v>0</v>
      </c>
      <c r="G409" s="66">
        <v>38.23355113</v>
      </c>
      <c r="H409" s="66">
        <v>-77.1137754</v>
      </c>
      <c r="I409" s="49">
        <v>870.8</v>
      </c>
      <c r="J409" s="16">
        <f t="shared" si="43"/>
        <v>827.6999999999999</v>
      </c>
      <c r="K409" s="25">
        <f t="shared" si="38"/>
        <v>1679.6194477403546</v>
      </c>
      <c r="L409" s="25">
        <f t="shared" si="39"/>
        <v>1686.4194477403546</v>
      </c>
      <c r="M409" s="25">
        <f t="shared" si="40"/>
        <v>1707.9194477403546</v>
      </c>
      <c r="N409" s="50">
        <f t="shared" si="44"/>
        <v>1697.1694477403546</v>
      </c>
      <c r="O409" s="16">
        <v>16.7</v>
      </c>
      <c r="P409" s="16">
        <v>82.9</v>
      </c>
      <c r="Q409" s="16">
        <v>73.7</v>
      </c>
      <c r="R409" s="65">
        <v>1.69E-05</v>
      </c>
      <c r="S409" s="51">
        <v>3.699</v>
      </c>
      <c r="T409" s="47">
        <v>69.798</v>
      </c>
      <c r="U409" s="47">
        <f t="shared" si="41"/>
        <v>240.564</v>
      </c>
      <c r="V409" s="51">
        <v>0.238</v>
      </c>
      <c r="W409" s="52">
        <v>1.11</v>
      </c>
      <c r="X409" s="52">
        <f t="shared" si="42"/>
        <v>2.035</v>
      </c>
      <c r="Y409" s="23">
        <v>12.174</v>
      </c>
      <c r="Z409" s="50">
        <v>1697.1694477403546</v>
      </c>
    </row>
    <row r="410" spans="1:26" ht="12.75">
      <c r="A410" s="18">
        <v>37054</v>
      </c>
      <c r="B410" s="45">
        <v>163</v>
      </c>
      <c r="C410" s="19">
        <v>0.584490716</v>
      </c>
      <c r="D410" s="58">
        <v>0.584490716</v>
      </c>
      <c r="E410" s="21">
        <v>4003</v>
      </c>
      <c r="F410" s="22">
        <v>0</v>
      </c>
      <c r="G410" s="66">
        <v>38.22773037</v>
      </c>
      <c r="H410" s="66">
        <v>-77.11756079</v>
      </c>
      <c r="I410" s="49">
        <v>870.9</v>
      </c>
      <c r="J410" s="16">
        <f t="shared" si="43"/>
        <v>827.8</v>
      </c>
      <c r="K410" s="25">
        <f t="shared" si="38"/>
        <v>1678.6162521641427</v>
      </c>
      <c r="L410" s="25">
        <f t="shared" si="39"/>
        <v>1685.4162521641426</v>
      </c>
      <c r="M410" s="25">
        <f t="shared" si="40"/>
        <v>1706.9162521641426</v>
      </c>
      <c r="N410" s="50">
        <f t="shared" si="44"/>
        <v>1696.1662521641426</v>
      </c>
      <c r="O410" s="16">
        <v>16.6</v>
      </c>
      <c r="P410" s="16">
        <v>84.3</v>
      </c>
      <c r="Q410" s="16">
        <v>71.4</v>
      </c>
      <c r="S410" s="51">
        <v>3.809</v>
      </c>
      <c r="T410" s="47">
        <v>123.958</v>
      </c>
      <c r="U410" s="47">
        <f t="shared" si="41"/>
        <v>163.50199999999998</v>
      </c>
      <c r="V410" s="51">
        <v>0.228</v>
      </c>
      <c r="W410" s="52">
        <v>1.11</v>
      </c>
      <c r="X410" s="52">
        <f t="shared" si="42"/>
        <v>1.8499999999999999</v>
      </c>
      <c r="Y410" s="23">
        <v>12.186</v>
      </c>
      <c r="Z410" s="50">
        <v>1696.1662521641426</v>
      </c>
    </row>
    <row r="411" spans="1:26" ht="12.75">
      <c r="A411" s="18">
        <v>37054</v>
      </c>
      <c r="B411" s="45">
        <v>163</v>
      </c>
      <c r="C411" s="19">
        <v>0.584606469</v>
      </c>
      <c r="D411" s="58">
        <v>0.584606469</v>
      </c>
      <c r="E411" s="21">
        <v>4013</v>
      </c>
      <c r="F411" s="22">
        <v>0</v>
      </c>
      <c r="G411" s="66">
        <v>38.22207283</v>
      </c>
      <c r="H411" s="66">
        <v>-77.12123317</v>
      </c>
      <c r="I411" s="49">
        <v>872.4</v>
      </c>
      <c r="J411" s="16">
        <f t="shared" si="43"/>
        <v>829.3</v>
      </c>
      <c r="K411" s="25">
        <f t="shared" si="38"/>
        <v>1663.5828438483559</v>
      </c>
      <c r="L411" s="25">
        <f t="shared" si="39"/>
        <v>1670.3828438483558</v>
      </c>
      <c r="M411" s="25">
        <f t="shared" si="40"/>
        <v>1691.8828438483558</v>
      </c>
      <c r="N411" s="50">
        <f t="shared" si="44"/>
        <v>1681.1328438483558</v>
      </c>
      <c r="O411" s="16">
        <v>16.7</v>
      </c>
      <c r="P411" s="16">
        <v>84.9</v>
      </c>
      <c r="Q411" s="16">
        <v>72.4</v>
      </c>
      <c r="S411" s="51">
        <v>4.334</v>
      </c>
      <c r="T411" s="47">
        <v>387.953</v>
      </c>
      <c r="U411" s="47">
        <f t="shared" si="41"/>
        <v>252.6625</v>
      </c>
      <c r="V411" s="51">
        <v>0.249</v>
      </c>
      <c r="W411" s="52">
        <v>1.11</v>
      </c>
      <c r="X411" s="52">
        <f t="shared" si="42"/>
        <v>1.665</v>
      </c>
      <c r="Y411" s="23">
        <v>12.198</v>
      </c>
      <c r="Z411" s="50">
        <v>1681.1328438483558</v>
      </c>
    </row>
    <row r="412" spans="1:26" ht="12.75">
      <c r="A412" s="18">
        <v>37054</v>
      </c>
      <c r="B412" s="45">
        <v>163</v>
      </c>
      <c r="C412" s="19">
        <v>0.584722221</v>
      </c>
      <c r="D412" s="58">
        <v>0.584722221</v>
      </c>
      <c r="E412" s="21">
        <v>4023</v>
      </c>
      <c r="F412" s="22">
        <v>0</v>
      </c>
      <c r="G412" s="66">
        <v>38.21639437</v>
      </c>
      <c r="H412" s="66">
        <v>-77.12503795</v>
      </c>
      <c r="I412" s="49">
        <v>871.1</v>
      </c>
      <c r="J412" s="16">
        <f t="shared" si="43"/>
        <v>828</v>
      </c>
      <c r="K412" s="25">
        <f t="shared" si="38"/>
        <v>1676.6102245249617</v>
      </c>
      <c r="L412" s="25">
        <f t="shared" si="39"/>
        <v>1683.4102245249617</v>
      </c>
      <c r="M412" s="25">
        <f t="shared" si="40"/>
        <v>1704.9102245249617</v>
      </c>
      <c r="N412" s="50">
        <f t="shared" si="44"/>
        <v>1694.1602245249617</v>
      </c>
      <c r="O412" s="16">
        <v>16.5</v>
      </c>
      <c r="P412" s="16">
        <v>85.2</v>
      </c>
      <c r="Q412" s="16">
        <v>70.8</v>
      </c>
      <c r="S412" s="51">
        <v>4.056</v>
      </c>
      <c r="T412" s="47">
        <v>284.613</v>
      </c>
      <c r="U412" s="47">
        <f t="shared" si="41"/>
        <v>263.04516666666666</v>
      </c>
      <c r="V412" s="51">
        <v>0.229</v>
      </c>
      <c r="W412" s="52">
        <v>1.11</v>
      </c>
      <c r="X412" s="52">
        <f t="shared" si="42"/>
        <v>1.4800000000000002</v>
      </c>
      <c r="Y412" s="23">
        <v>12.201</v>
      </c>
      <c r="Z412" s="50">
        <v>1694.1602245249617</v>
      </c>
    </row>
    <row r="413" spans="1:26" ht="12.75">
      <c r="A413" s="18">
        <v>37054</v>
      </c>
      <c r="B413" s="45">
        <v>163</v>
      </c>
      <c r="C413" s="19">
        <v>0.584837973</v>
      </c>
      <c r="D413" s="58">
        <v>0.584837973</v>
      </c>
      <c r="E413" s="21">
        <v>4033</v>
      </c>
      <c r="F413" s="22">
        <v>0</v>
      </c>
      <c r="G413" s="66">
        <v>38.21073471</v>
      </c>
      <c r="H413" s="66">
        <v>-77.12890744</v>
      </c>
      <c r="I413" s="49">
        <v>870.2</v>
      </c>
      <c r="J413" s="16">
        <f t="shared" si="43"/>
        <v>827.1</v>
      </c>
      <c r="K413" s="25">
        <f t="shared" si="38"/>
        <v>1685.641167635854</v>
      </c>
      <c r="L413" s="25">
        <f t="shared" si="39"/>
        <v>1692.4411676358538</v>
      </c>
      <c r="M413" s="25">
        <f t="shared" si="40"/>
        <v>1713.9411676358538</v>
      </c>
      <c r="N413" s="50">
        <f t="shared" si="44"/>
        <v>1703.1911676358538</v>
      </c>
      <c r="O413" s="16">
        <v>16.6</v>
      </c>
      <c r="P413" s="16">
        <v>84.6</v>
      </c>
      <c r="Q413" s="16">
        <v>73.3</v>
      </c>
      <c r="S413" s="51">
        <v>4.105</v>
      </c>
      <c r="T413" s="47">
        <v>286.439</v>
      </c>
      <c r="U413" s="47">
        <f t="shared" si="41"/>
        <v>229.7055</v>
      </c>
      <c r="V413" s="51">
        <v>0.23</v>
      </c>
      <c r="W413" s="52">
        <v>1.11</v>
      </c>
      <c r="X413" s="52">
        <f t="shared" si="42"/>
        <v>1.2950000000000002</v>
      </c>
      <c r="Y413" s="23">
        <v>12.221</v>
      </c>
      <c r="Z413" s="50">
        <v>1703.1911676358538</v>
      </c>
    </row>
    <row r="414" spans="1:26" ht="12.75">
      <c r="A414" s="18">
        <v>37054</v>
      </c>
      <c r="B414" s="45">
        <v>163</v>
      </c>
      <c r="C414" s="19">
        <v>0.584953725</v>
      </c>
      <c r="D414" s="58">
        <v>0.584953725</v>
      </c>
      <c r="E414" s="21">
        <v>4043</v>
      </c>
      <c r="F414" s="22">
        <v>0</v>
      </c>
      <c r="G414" s="66">
        <v>38.2051722</v>
      </c>
      <c r="H414" s="66">
        <v>-77.13266976</v>
      </c>
      <c r="I414" s="49">
        <v>871.7</v>
      </c>
      <c r="J414" s="16">
        <f t="shared" si="43"/>
        <v>828.6</v>
      </c>
      <c r="K414" s="25">
        <f t="shared" si="38"/>
        <v>1670.5950476071039</v>
      </c>
      <c r="L414" s="25">
        <f t="shared" si="39"/>
        <v>1677.3950476071038</v>
      </c>
      <c r="M414" s="25">
        <f t="shared" si="40"/>
        <v>1698.8950476071038</v>
      </c>
      <c r="N414" s="50">
        <f t="shared" si="44"/>
        <v>1688.1450476071038</v>
      </c>
      <c r="O414" s="16">
        <v>16.8</v>
      </c>
      <c r="P414" s="16">
        <v>83.5</v>
      </c>
      <c r="Q414" s="16">
        <v>71.9</v>
      </c>
      <c r="S414" s="51">
        <v>4.434</v>
      </c>
      <c r="T414" s="47">
        <v>445.6</v>
      </c>
      <c r="U414" s="47">
        <f t="shared" si="41"/>
        <v>266.39349999999996</v>
      </c>
      <c r="V414" s="51">
        <v>0.261</v>
      </c>
      <c r="W414" s="52">
        <v>2.22</v>
      </c>
      <c r="X414" s="52">
        <f t="shared" si="42"/>
        <v>1.2950000000000002</v>
      </c>
      <c r="Y414" s="23">
        <v>12.192</v>
      </c>
      <c r="Z414" s="50">
        <v>1688.1450476071038</v>
      </c>
    </row>
    <row r="415" spans="1:26" ht="12.75">
      <c r="A415" s="18">
        <v>37054</v>
      </c>
      <c r="B415" s="45">
        <v>163</v>
      </c>
      <c r="C415" s="19">
        <v>0.585069418</v>
      </c>
      <c r="D415" s="58">
        <v>0.585069418</v>
      </c>
      <c r="E415" s="21">
        <v>4053</v>
      </c>
      <c r="F415" s="22">
        <v>0</v>
      </c>
      <c r="G415" s="66">
        <v>38.19968532</v>
      </c>
      <c r="H415" s="66">
        <v>-77.1365234</v>
      </c>
      <c r="I415" s="49">
        <v>870.5</v>
      </c>
      <c r="J415" s="16">
        <f t="shared" si="43"/>
        <v>827.4</v>
      </c>
      <c r="K415" s="25">
        <f t="shared" si="38"/>
        <v>1682.6297618469127</v>
      </c>
      <c r="L415" s="25">
        <f t="shared" si="39"/>
        <v>1689.4297618469127</v>
      </c>
      <c r="M415" s="25">
        <f t="shared" si="40"/>
        <v>1710.9297618469127</v>
      </c>
      <c r="N415" s="50">
        <f t="shared" si="44"/>
        <v>1700.1797618469127</v>
      </c>
      <c r="O415" s="16">
        <v>16.9</v>
      </c>
      <c r="P415" s="16">
        <v>82.9</v>
      </c>
      <c r="Q415" s="16">
        <v>72.3</v>
      </c>
      <c r="R415" s="65">
        <v>1.37E-05</v>
      </c>
      <c r="S415" s="51">
        <v>3.566</v>
      </c>
      <c r="T415" s="47">
        <v>27.094</v>
      </c>
      <c r="U415" s="47">
        <f t="shared" si="41"/>
        <v>259.2761666666667</v>
      </c>
      <c r="V415" s="51">
        <v>0.251</v>
      </c>
      <c r="W415" s="52">
        <v>2.22</v>
      </c>
      <c r="X415" s="52">
        <f t="shared" si="42"/>
        <v>1.4800000000000002</v>
      </c>
      <c r="Y415" s="23">
        <v>12.208</v>
      </c>
      <c r="Z415" s="50">
        <v>1700.1797618469127</v>
      </c>
    </row>
    <row r="416" spans="1:26" ht="12.75">
      <c r="A416" s="18">
        <v>37054</v>
      </c>
      <c r="B416" s="45">
        <v>163</v>
      </c>
      <c r="C416" s="19">
        <v>0.58518517</v>
      </c>
      <c r="D416" s="58">
        <v>0.58518517</v>
      </c>
      <c r="E416" s="21">
        <v>4063</v>
      </c>
      <c r="F416" s="22">
        <v>0</v>
      </c>
      <c r="G416" s="66">
        <v>38.19411712</v>
      </c>
      <c r="H416" s="66">
        <v>-77.14048824</v>
      </c>
      <c r="I416" s="49">
        <v>867.9</v>
      </c>
      <c r="J416" s="16">
        <f t="shared" si="43"/>
        <v>824.8</v>
      </c>
      <c r="K416" s="25">
        <f t="shared" si="38"/>
        <v>1708.7649650781252</v>
      </c>
      <c r="L416" s="25">
        <f t="shared" si="39"/>
        <v>1715.5649650781252</v>
      </c>
      <c r="M416" s="25">
        <f t="shared" si="40"/>
        <v>1737.0649650781252</v>
      </c>
      <c r="N416" s="50">
        <f t="shared" si="44"/>
        <v>1726.3149650781252</v>
      </c>
      <c r="O416" s="16">
        <v>16.4</v>
      </c>
      <c r="P416" s="16">
        <v>82.8</v>
      </c>
      <c r="Q416" s="16">
        <v>71.4</v>
      </c>
      <c r="S416" s="51">
        <v>4.126</v>
      </c>
      <c r="T416" s="47">
        <v>291.254</v>
      </c>
      <c r="U416" s="47">
        <f t="shared" si="41"/>
        <v>287.15883333333335</v>
      </c>
      <c r="V416" s="51">
        <v>0.23</v>
      </c>
      <c r="W416" s="52">
        <v>1.11</v>
      </c>
      <c r="X416" s="52">
        <f t="shared" si="42"/>
        <v>1.4800000000000002</v>
      </c>
      <c r="Y416" s="23">
        <v>12.18</v>
      </c>
      <c r="Z416" s="50">
        <v>1726.3149650781252</v>
      </c>
    </row>
    <row r="417" spans="1:26" ht="12.75">
      <c r="A417" s="18">
        <v>37054</v>
      </c>
      <c r="B417" s="45">
        <v>163</v>
      </c>
      <c r="C417" s="19">
        <v>0.585300922</v>
      </c>
      <c r="D417" s="58">
        <v>0.585300922</v>
      </c>
      <c r="E417" s="21">
        <v>4073</v>
      </c>
      <c r="F417" s="22">
        <v>0</v>
      </c>
      <c r="G417" s="66">
        <v>38.18859803</v>
      </c>
      <c r="H417" s="66">
        <v>-77.14434929</v>
      </c>
      <c r="I417" s="49">
        <v>872.2</v>
      </c>
      <c r="J417" s="16">
        <f t="shared" si="43"/>
        <v>829.1</v>
      </c>
      <c r="K417" s="25">
        <f t="shared" si="38"/>
        <v>1665.585726485175</v>
      </c>
      <c r="L417" s="25">
        <f t="shared" si="39"/>
        <v>1672.385726485175</v>
      </c>
      <c r="M417" s="25">
        <f t="shared" si="40"/>
        <v>1693.885726485175</v>
      </c>
      <c r="N417" s="50">
        <f t="shared" si="44"/>
        <v>1683.135726485175</v>
      </c>
      <c r="O417" s="16">
        <v>16.7</v>
      </c>
      <c r="P417" s="16">
        <v>84.2</v>
      </c>
      <c r="Q417" s="16">
        <v>70.9</v>
      </c>
      <c r="S417" s="51">
        <v>4.086</v>
      </c>
      <c r="T417" s="47">
        <v>293.081</v>
      </c>
      <c r="U417" s="47">
        <f t="shared" si="41"/>
        <v>271.34683333333334</v>
      </c>
      <c r="V417" s="51">
        <v>0.23</v>
      </c>
      <c r="W417" s="52">
        <v>1.11</v>
      </c>
      <c r="X417" s="52">
        <f t="shared" si="42"/>
        <v>1.4800000000000002</v>
      </c>
      <c r="Y417" s="23">
        <v>12.162</v>
      </c>
      <c r="Z417" s="50">
        <v>1683.135726485175</v>
      </c>
    </row>
    <row r="418" spans="1:26" ht="12.75">
      <c r="A418" s="18">
        <v>37054</v>
      </c>
      <c r="B418" s="45">
        <v>163</v>
      </c>
      <c r="C418" s="19">
        <v>0.585416675</v>
      </c>
      <c r="D418" s="58">
        <v>0.585416675</v>
      </c>
      <c r="E418" s="21">
        <v>4083</v>
      </c>
      <c r="F418" s="22">
        <v>0</v>
      </c>
      <c r="G418" s="66">
        <v>38.18310542</v>
      </c>
      <c r="H418" s="66">
        <v>-77.14826666</v>
      </c>
      <c r="I418" s="49">
        <v>870.9</v>
      </c>
      <c r="J418" s="16">
        <f t="shared" si="43"/>
        <v>827.8</v>
      </c>
      <c r="K418" s="25">
        <f t="shared" si="38"/>
        <v>1678.6162521641427</v>
      </c>
      <c r="L418" s="25">
        <f t="shared" si="39"/>
        <v>1685.4162521641426</v>
      </c>
      <c r="M418" s="25">
        <f t="shared" si="40"/>
        <v>1706.9162521641426</v>
      </c>
      <c r="N418" s="50">
        <f t="shared" si="44"/>
        <v>1696.1662521641426</v>
      </c>
      <c r="O418" s="16">
        <v>16.6</v>
      </c>
      <c r="P418" s="16">
        <v>84.6</v>
      </c>
      <c r="Q418" s="16">
        <v>70.9</v>
      </c>
      <c r="S418" s="51">
        <v>4.295</v>
      </c>
      <c r="T418" s="47">
        <v>399.741</v>
      </c>
      <c r="U418" s="47">
        <f t="shared" si="41"/>
        <v>290.5348333333334</v>
      </c>
      <c r="V418" s="51">
        <v>0.204</v>
      </c>
      <c r="W418" s="52">
        <v>1.11</v>
      </c>
      <c r="X418" s="52">
        <f t="shared" si="42"/>
        <v>1.4800000000000002</v>
      </c>
      <c r="Y418" s="23">
        <v>12.198</v>
      </c>
      <c r="Z418" s="50">
        <v>1696.1662521641426</v>
      </c>
    </row>
    <row r="419" spans="1:26" ht="12.75">
      <c r="A419" s="18">
        <v>37054</v>
      </c>
      <c r="B419" s="45">
        <v>163</v>
      </c>
      <c r="C419" s="19">
        <v>0.585532427</v>
      </c>
      <c r="D419" s="58">
        <v>0.585532427</v>
      </c>
      <c r="E419" s="21">
        <v>4093</v>
      </c>
      <c r="F419" s="22">
        <v>0</v>
      </c>
      <c r="G419" s="66">
        <v>38.17741917</v>
      </c>
      <c r="H419" s="66">
        <v>-77.15238811</v>
      </c>
      <c r="I419" s="49">
        <v>869.9</v>
      </c>
      <c r="J419" s="16">
        <f t="shared" si="43"/>
        <v>826.8</v>
      </c>
      <c r="K419" s="25">
        <f t="shared" si="38"/>
        <v>1688.6536658992577</v>
      </c>
      <c r="L419" s="25">
        <f t="shared" si="39"/>
        <v>1695.4536658992577</v>
      </c>
      <c r="M419" s="25">
        <f t="shared" si="40"/>
        <v>1716.9536658992577</v>
      </c>
      <c r="N419" s="50">
        <f t="shared" si="44"/>
        <v>1706.2036658992577</v>
      </c>
      <c r="O419" s="16">
        <v>16.3</v>
      </c>
      <c r="P419" s="16">
        <v>85.6</v>
      </c>
      <c r="Q419" s="16">
        <v>72.4</v>
      </c>
      <c r="S419" s="51">
        <v>3.69</v>
      </c>
      <c r="T419" s="47">
        <v>86.236</v>
      </c>
      <c r="U419" s="47">
        <f t="shared" si="41"/>
        <v>257.16766666666666</v>
      </c>
      <c r="V419" s="51">
        <v>0.231</v>
      </c>
      <c r="W419" s="52">
        <v>1.11</v>
      </c>
      <c r="X419" s="52">
        <f t="shared" si="42"/>
        <v>1.4800000000000002</v>
      </c>
      <c r="Y419" s="23">
        <v>12.149</v>
      </c>
      <c r="Z419" s="50">
        <v>1706.2036658992577</v>
      </c>
    </row>
    <row r="420" spans="1:26" ht="12.75">
      <c r="A420" s="18">
        <v>37054</v>
      </c>
      <c r="B420" s="45">
        <v>163</v>
      </c>
      <c r="C420" s="19">
        <v>0.585648119</v>
      </c>
      <c r="D420" s="58">
        <v>0.585648119</v>
      </c>
      <c r="E420" s="21">
        <v>4103</v>
      </c>
      <c r="F420" s="22">
        <v>0</v>
      </c>
      <c r="G420" s="66">
        <v>38.17169331</v>
      </c>
      <c r="H420" s="66">
        <v>-77.15639805</v>
      </c>
      <c r="I420" s="49">
        <v>870.1</v>
      </c>
      <c r="J420" s="16">
        <f t="shared" si="43"/>
        <v>827</v>
      </c>
      <c r="K420" s="25">
        <f t="shared" si="38"/>
        <v>1686.6452122984638</v>
      </c>
      <c r="L420" s="25">
        <f t="shared" si="39"/>
        <v>1693.4452122984637</v>
      </c>
      <c r="M420" s="25">
        <f t="shared" si="40"/>
        <v>1714.9452122984637</v>
      </c>
      <c r="N420" s="50">
        <f t="shared" si="44"/>
        <v>1704.1952122984637</v>
      </c>
      <c r="O420" s="16">
        <v>16.2</v>
      </c>
      <c r="P420" s="16">
        <v>86.3</v>
      </c>
      <c r="Q420" s="16">
        <v>71.4</v>
      </c>
      <c r="S420" s="51">
        <v>4.533</v>
      </c>
      <c r="T420" s="47">
        <v>507.896</v>
      </c>
      <c r="U420" s="47">
        <f t="shared" si="41"/>
        <v>267.55033333333336</v>
      </c>
      <c r="V420" s="51">
        <v>0.199</v>
      </c>
      <c r="W420" s="52">
        <v>1.11</v>
      </c>
      <c r="X420" s="52">
        <f t="shared" si="42"/>
        <v>1.2950000000000002</v>
      </c>
      <c r="Y420" s="23">
        <v>12.169</v>
      </c>
      <c r="Z420" s="50">
        <v>1704.1952122984637</v>
      </c>
    </row>
    <row r="421" spans="1:26" ht="12.75">
      <c r="A421" s="18">
        <v>37054</v>
      </c>
      <c r="B421" s="45">
        <v>163</v>
      </c>
      <c r="C421" s="19">
        <v>0.585763872</v>
      </c>
      <c r="D421" s="58">
        <v>0.585763872</v>
      </c>
      <c r="E421" s="21">
        <v>4113</v>
      </c>
      <c r="F421" s="22">
        <v>0</v>
      </c>
      <c r="G421" s="66">
        <v>38.1660908</v>
      </c>
      <c r="H421" s="66">
        <v>-77.16020481</v>
      </c>
      <c r="I421" s="49">
        <v>870.6</v>
      </c>
      <c r="J421" s="16">
        <f t="shared" si="43"/>
        <v>827.5</v>
      </c>
      <c r="K421" s="25">
        <f t="shared" si="38"/>
        <v>1681.62620255244</v>
      </c>
      <c r="L421" s="25">
        <f t="shared" si="39"/>
        <v>1688.42620255244</v>
      </c>
      <c r="M421" s="25">
        <f t="shared" si="40"/>
        <v>1709.92620255244</v>
      </c>
      <c r="N421" s="50">
        <f t="shared" si="44"/>
        <v>1699.17620255244</v>
      </c>
      <c r="O421" s="16">
        <v>16.4</v>
      </c>
      <c r="P421" s="16">
        <v>85.8</v>
      </c>
      <c r="Q421" s="16">
        <v>71.8</v>
      </c>
      <c r="R421" s="65">
        <v>1.37E-05</v>
      </c>
      <c r="S421" s="51">
        <v>3.749</v>
      </c>
      <c r="T421" s="47">
        <v>89.722</v>
      </c>
      <c r="U421" s="47">
        <f t="shared" si="41"/>
        <v>277.98833333333334</v>
      </c>
      <c r="V421" s="51">
        <v>0.227</v>
      </c>
      <c r="W421" s="52">
        <v>1.11</v>
      </c>
      <c r="X421" s="52">
        <f t="shared" si="42"/>
        <v>1.11</v>
      </c>
      <c r="Y421" s="23">
        <v>12.215</v>
      </c>
      <c r="Z421" s="50">
        <v>1699.17620255244</v>
      </c>
    </row>
    <row r="422" spans="1:26" ht="12.75">
      <c r="A422" s="18">
        <v>37054</v>
      </c>
      <c r="B422" s="45">
        <v>163</v>
      </c>
      <c r="C422" s="19">
        <v>0.585879624</v>
      </c>
      <c r="D422" s="58">
        <v>0.585879624</v>
      </c>
      <c r="E422" s="21">
        <v>4123</v>
      </c>
      <c r="F422" s="22">
        <v>0</v>
      </c>
      <c r="G422" s="66">
        <v>38.16051553</v>
      </c>
      <c r="H422" s="66">
        <v>-77.16404376</v>
      </c>
      <c r="I422" s="49">
        <v>870.4</v>
      </c>
      <c r="J422" s="16">
        <f t="shared" si="43"/>
        <v>827.3</v>
      </c>
      <c r="K422" s="25">
        <f t="shared" si="38"/>
        <v>1683.6334424394208</v>
      </c>
      <c r="L422" s="25">
        <f t="shared" si="39"/>
        <v>1690.4334424394208</v>
      </c>
      <c r="M422" s="25">
        <f t="shared" si="40"/>
        <v>1711.9334424394208</v>
      </c>
      <c r="N422" s="50">
        <f t="shared" si="44"/>
        <v>1701.1834424394208</v>
      </c>
      <c r="O422" s="16">
        <v>16.7</v>
      </c>
      <c r="P422" s="16">
        <v>82.6</v>
      </c>
      <c r="Q422" s="16">
        <v>72.2</v>
      </c>
      <c r="S422" s="51">
        <v>4.464</v>
      </c>
      <c r="T422" s="47">
        <v>511.383</v>
      </c>
      <c r="U422" s="47">
        <f t="shared" si="41"/>
        <v>314.6765</v>
      </c>
      <c r="V422" s="51">
        <v>0.259</v>
      </c>
      <c r="W422" s="52">
        <v>2.22</v>
      </c>
      <c r="X422" s="52">
        <f t="shared" si="42"/>
        <v>1.2950000000000002</v>
      </c>
      <c r="Y422" s="23">
        <v>12.158</v>
      </c>
      <c r="Z422" s="50">
        <v>1701.1834424394208</v>
      </c>
    </row>
    <row r="423" spans="1:26" ht="12.75">
      <c r="A423" s="18">
        <v>37054</v>
      </c>
      <c r="B423" s="45">
        <v>163</v>
      </c>
      <c r="C423" s="19">
        <v>0.585995376</v>
      </c>
      <c r="D423" s="58">
        <v>0.585995376</v>
      </c>
      <c r="E423" s="21">
        <v>4133</v>
      </c>
      <c r="F423" s="22">
        <v>0</v>
      </c>
      <c r="G423" s="66">
        <v>38.1549576</v>
      </c>
      <c r="H423" s="66">
        <v>-77.16797868</v>
      </c>
      <c r="I423" s="49">
        <v>869.7</v>
      </c>
      <c r="J423" s="16">
        <f t="shared" si="43"/>
        <v>826.6</v>
      </c>
      <c r="K423" s="25">
        <f t="shared" si="38"/>
        <v>1690.6626053966577</v>
      </c>
      <c r="L423" s="25">
        <f t="shared" si="39"/>
        <v>1697.4626053966576</v>
      </c>
      <c r="M423" s="25">
        <f t="shared" si="40"/>
        <v>1718.9626053966576</v>
      </c>
      <c r="N423" s="50">
        <f t="shared" si="44"/>
        <v>1708.2126053966576</v>
      </c>
      <c r="O423" s="16">
        <v>16.6</v>
      </c>
      <c r="P423" s="16">
        <v>82.1</v>
      </c>
      <c r="Q423" s="16">
        <v>71.4</v>
      </c>
      <c r="S423" s="51">
        <v>3.721</v>
      </c>
      <c r="T423" s="47">
        <v>92.877</v>
      </c>
      <c r="U423" s="47">
        <f t="shared" si="41"/>
        <v>281.30916666666667</v>
      </c>
      <c r="V423" s="51">
        <v>0.219</v>
      </c>
      <c r="W423" s="52">
        <v>1.11</v>
      </c>
      <c r="X423" s="52">
        <f t="shared" si="42"/>
        <v>1.2950000000000002</v>
      </c>
      <c r="Y423" s="23">
        <v>12.165</v>
      </c>
      <c r="Z423" s="50">
        <v>1708.2126053966576</v>
      </c>
    </row>
    <row r="424" spans="1:26" ht="12.75">
      <c r="A424" s="18">
        <v>37054</v>
      </c>
      <c r="B424" s="45">
        <v>163</v>
      </c>
      <c r="C424" s="19">
        <v>0.586111128</v>
      </c>
      <c r="D424" s="58">
        <v>0.586111128</v>
      </c>
      <c r="E424" s="21">
        <v>4143</v>
      </c>
      <c r="F424" s="22">
        <v>0</v>
      </c>
      <c r="G424" s="66">
        <v>38.14936938</v>
      </c>
      <c r="H424" s="66">
        <v>-77.1720286</v>
      </c>
      <c r="I424" s="49">
        <v>870.8</v>
      </c>
      <c r="J424" s="16">
        <f t="shared" si="43"/>
        <v>827.6999999999999</v>
      </c>
      <c r="K424" s="25">
        <f t="shared" si="38"/>
        <v>1679.6194477403546</v>
      </c>
      <c r="L424" s="25">
        <f t="shared" si="39"/>
        <v>1686.4194477403546</v>
      </c>
      <c r="M424" s="25">
        <f t="shared" si="40"/>
        <v>1707.9194477403546</v>
      </c>
      <c r="N424" s="50">
        <f t="shared" si="44"/>
        <v>1697.1694477403546</v>
      </c>
      <c r="O424" s="16">
        <v>16.6</v>
      </c>
      <c r="P424" s="16">
        <v>83.9</v>
      </c>
      <c r="Q424" s="16">
        <v>71.5</v>
      </c>
      <c r="S424" s="51">
        <v>4.444</v>
      </c>
      <c r="T424" s="47">
        <v>462.038</v>
      </c>
      <c r="U424" s="47">
        <f t="shared" si="41"/>
        <v>291.692</v>
      </c>
      <c r="V424" s="51">
        <v>0.199</v>
      </c>
      <c r="W424" s="52">
        <v>1.11</v>
      </c>
      <c r="X424" s="52">
        <f t="shared" si="42"/>
        <v>1.2950000000000002</v>
      </c>
      <c r="Y424" s="23">
        <v>12.178</v>
      </c>
      <c r="Z424" s="50">
        <v>1697.1694477403546</v>
      </c>
    </row>
    <row r="425" spans="1:26" ht="12.75">
      <c r="A425" s="18">
        <v>37054</v>
      </c>
      <c r="B425" s="45">
        <v>163</v>
      </c>
      <c r="C425" s="19">
        <v>0.586226881</v>
      </c>
      <c r="D425" s="58">
        <v>0.586226881</v>
      </c>
      <c r="E425" s="21">
        <v>4153</v>
      </c>
      <c r="F425" s="22">
        <v>0</v>
      </c>
      <c r="G425" s="66">
        <v>38.14374775</v>
      </c>
      <c r="H425" s="66">
        <v>-77.17602405</v>
      </c>
      <c r="I425" s="49">
        <v>869.9</v>
      </c>
      <c r="J425" s="16">
        <f t="shared" si="43"/>
        <v>826.8</v>
      </c>
      <c r="K425" s="25">
        <f t="shared" si="38"/>
        <v>1688.6536658992577</v>
      </c>
      <c r="L425" s="25">
        <f t="shared" si="39"/>
        <v>1695.4536658992577</v>
      </c>
      <c r="M425" s="25">
        <f t="shared" si="40"/>
        <v>1716.9536658992577</v>
      </c>
      <c r="N425" s="50">
        <f t="shared" si="44"/>
        <v>1706.2036658992577</v>
      </c>
      <c r="O425" s="16">
        <v>16.4</v>
      </c>
      <c r="P425" s="16">
        <v>84.7</v>
      </c>
      <c r="Q425" s="16">
        <v>73.4</v>
      </c>
      <c r="S425" s="51">
        <v>3.769</v>
      </c>
      <c r="T425" s="47">
        <v>148.864</v>
      </c>
      <c r="U425" s="47">
        <f t="shared" si="41"/>
        <v>302.13</v>
      </c>
      <c r="V425" s="51">
        <v>0.199</v>
      </c>
      <c r="W425" s="52">
        <v>1.11</v>
      </c>
      <c r="X425" s="52">
        <f t="shared" si="42"/>
        <v>1.2950000000000002</v>
      </c>
      <c r="Y425" s="23">
        <v>12.164</v>
      </c>
      <c r="Z425" s="50">
        <v>1706.2036658992577</v>
      </c>
    </row>
    <row r="426" spans="1:26" ht="12.75">
      <c r="A426" s="18">
        <v>37054</v>
      </c>
      <c r="B426" s="45">
        <v>163</v>
      </c>
      <c r="C426" s="19">
        <v>0.586342573</v>
      </c>
      <c r="D426" s="58">
        <v>0.586342573</v>
      </c>
      <c r="E426" s="21">
        <v>4163</v>
      </c>
      <c r="F426" s="22">
        <v>0</v>
      </c>
      <c r="G426" s="66">
        <v>38.13794172</v>
      </c>
      <c r="H426" s="66">
        <v>-77.17983996</v>
      </c>
      <c r="I426" s="49">
        <v>867.6</v>
      </c>
      <c r="J426" s="16">
        <f t="shared" si="43"/>
        <v>824.5</v>
      </c>
      <c r="K426" s="25">
        <f t="shared" si="38"/>
        <v>1711.7858653862254</v>
      </c>
      <c r="L426" s="25">
        <f t="shared" si="39"/>
        <v>1718.5858653862254</v>
      </c>
      <c r="M426" s="25">
        <f t="shared" si="40"/>
        <v>1740.0858653862254</v>
      </c>
      <c r="N426" s="50">
        <f t="shared" si="44"/>
        <v>1729.3358653862254</v>
      </c>
      <c r="O426" s="16">
        <v>16</v>
      </c>
      <c r="P426" s="16">
        <v>85.7</v>
      </c>
      <c r="Q426" s="16">
        <v>72.5</v>
      </c>
      <c r="S426" s="51">
        <v>3.996</v>
      </c>
      <c r="T426" s="47">
        <v>255.524</v>
      </c>
      <c r="U426" s="47">
        <f t="shared" si="41"/>
        <v>260.068</v>
      </c>
      <c r="V426" s="51">
        <v>0.218</v>
      </c>
      <c r="W426" s="52">
        <v>1.11</v>
      </c>
      <c r="X426" s="52">
        <f t="shared" si="42"/>
        <v>1.2950000000000002</v>
      </c>
      <c r="Y426" s="23">
        <v>12.178</v>
      </c>
      <c r="Z426" s="50">
        <v>1729.3358653862254</v>
      </c>
    </row>
    <row r="427" spans="1:26" ht="12.75">
      <c r="A427" s="18">
        <v>37054</v>
      </c>
      <c r="B427" s="45">
        <v>163</v>
      </c>
      <c r="C427" s="19">
        <v>0.586458325</v>
      </c>
      <c r="D427" s="58">
        <v>0.586458325</v>
      </c>
      <c r="E427" s="21">
        <v>4173</v>
      </c>
      <c r="F427" s="22">
        <v>0</v>
      </c>
      <c r="G427" s="66">
        <v>38.13222522</v>
      </c>
      <c r="H427" s="66">
        <v>-77.18334332</v>
      </c>
      <c r="I427" s="49">
        <v>869.7</v>
      </c>
      <c r="J427" s="16">
        <f t="shared" si="43"/>
        <v>826.6</v>
      </c>
      <c r="K427" s="25">
        <f t="shared" si="38"/>
        <v>1690.6626053966577</v>
      </c>
      <c r="L427" s="25">
        <f t="shared" si="39"/>
        <v>1697.4626053966576</v>
      </c>
      <c r="M427" s="25">
        <f t="shared" si="40"/>
        <v>1718.9626053966576</v>
      </c>
      <c r="N427" s="50">
        <f t="shared" si="44"/>
        <v>1708.2126053966576</v>
      </c>
      <c r="O427" s="16">
        <v>16.3</v>
      </c>
      <c r="P427" s="16">
        <v>86.3</v>
      </c>
      <c r="Q427" s="16">
        <v>71.5</v>
      </c>
      <c r="R427" s="65">
        <v>1.45E-05</v>
      </c>
      <c r="S427" s="51">
        <v>4.424</v>
      </c>
      <c r="T427" s="47">
        <v>467.019</v>
      </c>
      <c r="U427" s="47">
        <f t="shared" si="41"/>
        <v>322.9508333333334</v>
      </c>
      <c r="V427" s="51">
        <v>0.213</v>
      </c>
      <c r="W427" s="52">
        <v>1.11</v>
      </c>
      <c r="X427" s="52">
        <f t="shared" si="42"/>
        <v>1.2950000000000002</v>
      </c>
      <c r="Y427" s="23">
        <v>12.211</v>
      </c>
      <c r="Z427" s="50">
        <v>1708.2126053966576</v>
      </c>
    </row>
    <row r="428" spans="1:26" ht="12.75">
      <c r="A428" s="18">
        <v>37054</v>
      </c>
      <c r="B428" s="45">
        <v>163</v>
      </c>
      <c r="C428" s="19">
        <v>0.586574078</v>
      </c>
      <c r="D428" s="58">
        <v>0.586574078</v>
      </c>
      <c r="E428" s="21">
        <v>4183</v>
      </c>
      <c r="F428" s="22">
        <v>0</v>
      </c>
      <c r="G428" s="66">
        <v>38.12645962</v>
      </c>
      <c r="H428" s="66">
        <v>-77.18685745</v>
      </c>
      <c r="I428" s="49">
        <v>869.9</v>
      </c>
      <c r="J428" s="16">
        <f t="shared" si="43"/>
        <v>826.8</v>
      </c>
      <c r="K428" s="25">
        <f t="shared" si="38"/>
        <v>1688.6536658992577</v>
      </c>
      <c r="L428" s="25">
        <f t="shared" si="39"/>
        <v>1695.4536658992577</v>
      </c>
      <c r="M428" s="25">
        <f t="shared" si="40"/>
        <v>1716.9536658992577</v>
      </c>
      <c r="N428" s="50">
        <f t="shared" si="44"/>
        <v>1706.2036658992577</v>
      </c>
      <c r="O428" s="16">
        <v>16.4</v>
      </c>
      <c r="P428" s="16">
        <v>85.7</v>
      </c>
      <c r="Q428" s="16">
        <v>71.9</v>
      </c>
      <c r="S428" s="51">
        <v>3.64</v>
      </c>
      <c r="T428" s="47">
        <v>48.679</v>
      </c>
      <c r="U428" s="47">
        <f t="shared" si="41"/>
        <v>245.83350000000004</v>
      </c>
      <c r="V428" s="51">
        <v>0.211</v>
      </c>
      <c r="W428" s="52">
        <v>1.11</v>
      </c>
      <c r="X428" s="52">
        <f t="shared" si="42"/>
        <v>1.11</v>
      </c>
      <c r="Y428" s="23">
        <v>12.155</v>
      </c>
      <c r="Z428" s="50">
        <v>1706.2036658992577</v>
      </c>
    </row>
    <row r="429" spans="1:26" ht="12.75">
      <c r="A429" s="18">
        <v>37054</v>
      </c>
      <c r="B429" s="45">
        <v>163</v>
      </c>
      <c r="C429" s="19">
        <v>0.58668983</v>
      </c>
      <c r="D429" s="58">
        <v>0.58668983</v>
      </c>
      <c r="E429" s="21">
        <v>4193</v>
      </c>
      <c r="F429" s="22">
        <v>0</v>
      </c>
      <c r="G429" s="66">
        <v>38.1205616</v>
      </c>
      <c r="H429" s="66">
        <v>-77.19052422</v>
      </c>
      <c r="I429" s="49">
        <v>868.4</v>
      </c>
      <c r="J429" s="16">
        <f t="shared" si="43"/>
        <v>825.3</v>
      </c>
      <c r="K429" s="25">
        <f t="shared" si="38"/>
        <v>1703.7325721163995</v>
      </c>
      <c r="L429" s="25">
        <f t="shared" si="39"/>
        <v>1710.5325721163995</v>
      </c>
      <c r="M429" s="25">
        <f t="shared" si="40"/>
        <v>1732.0325721163995</v>
      </c>
      <c r="N429" s="50">
        <f t="shared" si="44"/>
        <v>1721.2825721163995</v>
      </c>
      <c r="O429" s="16">
        <v>16.1</v>
      </c>
      <c r="P429" s="16">
        <v>85.8</v>
      </c>
      <c r="Q429" s="16">
        <v>72.4</v>
      </c>
      <c r="S429" s="51">
        <v>4.006</v>
      </c>
      <c r="T429" s="47">
        <v>260.505</v>
      </c>
      <c r="U429" s="47">
        <f t="shared" si="41"/>
        <v>273.77150000000006</v>
      </c>
      <c r="V429" s="51">
        <v>0.22</v>
      </c>
      <c r="W429" s="52">
        <v>1.11</v>
      </c>
      <c r="X429" s="52">
        <f t="shared" si="42"/>
        <v>1.11</v>
      </c>
      <c r="Y429" s="23">
        <v>12.184</v>
      </c>
      <c r="Z429" s="50">
        <v>1721.2825721163995</v>
      </c>
    </row>
    <row r="430" spans="1:26" ht="12.75">
      <c r="A430" s="18">
        <v>37054</v>
      </c>
      <c r="B430" s="45">
        <v>163</v>
      </c>
      <c r="C430" s="19">
        <v>0.586805582</v>
      </c>
      <c r="D430" s="58">
        <v>0.586805582</v>
      </c>
      <c r="E430" s="21">
        <v>4203</v>
      </c>
      <c r="F430" s="22">
        <v>0</v>
      </c>
      <c r="G430" s="66">
        <v>38.11462989</v>
      </c>
      <c r="H430" s="66">
        <v>-77.19413017</v>
      </c>
      <c r="I430" s="49">
        <v>868.7</v>
      </c>
      <c r="J430" s="16">
        <f t="shared" si="43"/>
        <v>825.6</v>
      </c>
      <c r="K430" s="25">
        <f t="shared" si="38"/>
        <v>1700.7145995692777</v>
      </c>
      <c r="L430" s="25">
        <f t="shared" si="39"/>
        <v>1707.5145995692776</v>
      </c>
      <c r="M430" s="25">
        <f t="shared" si="40"/>
        <v>1729.0145995692776</v>
      </c>
      <c r="N430" s="50">
        <f t="shared" si="44"/>
        <v>1718.2645995692776</v>
      </c>
      <c r="O430" s="16">
        <v>16.2</v>
      </c>
      <c r="P430" s="16">
        <v>85.9</v>
      </c>
      <c r="Q430" s="16">
        <v>71.4</v>
      </c>
      <c r="S430" s="51">
        <v>4.463</v>
      </c>
      <c r="T430" s="47">
        <v>524.666</v>
      </c>
      <c r="U430" s="47">
        <f t="shared" si="41"/>
        <v>284.2095</v>
      </c>
      <c r="V430" s="51">
        <v>0.259</v>
      </c>
      <c r="W430" s="52">
        <v>2.22</v>
      </c>
      <c r="X430" s="52">
        <f t="shared" si="42"/>
        <v>1.2950000000000002</v>
      </c>
      <c r="Y430" s="23">
        <v>12.193</v>
      </c>
      <c r="Z430" s="50">
        <v>1718.2645995692776</v>
      </c>
    </row>
    <row r="431" spans="1:26" ht="12.75">
      <c r="A431" s="18">
        <v>37054</v>
      </c>
      <c r="B431" s="45">
        <v>163</v>
      </c>
      <c r="C431" s="19">
        <v>0.586921275</v>
      </c>
      <c r="D431" s="58">
        <v>0.586921275</v>
      </c>
      <c r="E431" s="21">
        <v>4213</v>
      </c>
      <c r="F431" s="22">
        <v>0</v>
      </c>
      <c r="G431" s="66">
        <v>38.10881383</v>
      </c>
      <c r="H431" s="66">
        <v>-77.19760738</v>
      </c>
      <c r="I431" s="49">
        <v>870.5</v>
      </c>
      <c r="J431" s="16">
        <f t="shared" si="43"/>
        <v>827.4</v>
      </c>
      <c r="K431" s="25">
        <f t="shared" si="38"/>
        <v>1682.6297618469127</v>
      </c>
      <c r="L431" s="25">
        <f t="shared" si="39"/>
        <v>1689.4297618469127</v>
      </c>
      <c r="M431" s="25">
        <f t="shared" si="40"/>
        <v>1710.9297618469127</v>
      </c>
      <c r="N431" s="50">
        <f t="shared" si="44"/>
        <v>1700.1797618469127</v>
      </c>
      <c r="O431" s="16">
        <v>16.5</v>
      </c>
      <c r="P431" s="16">
        <v>84.2</v>
      </c>
      <c r="Q431" s="16">
        <v>72.4</v>
      </c>
      <c r="S431" s="51">
        <v>4.404</v>
      </c>
      <c r="T431" s="47">
        <v>473.66</v>
      </c>
      <c r="U431" s="47">
        <f t="shared" si="41"/>
        <v>338.3421666666667</v>
      </c>
      <c r="V431" s="51">
        <v>0.209</v>
      </c>
      <c r="W431" s="52">
        <v>1.11</v>
      </c>
      <c r="X431" s="52">
        <f t="shared" si="42"/>
        <v>1.2950000000000002</v>
      </c>
      <c r="Y431" s="23">
        <v>12.143</v>
      </c>
      <c r="Z431" s="50">
        <v>1700.1797618469127</v>
      </c>
    </row>
    <row r="432" spans="1:26" ht="12.75">
      <c r="A432" s="18">
        <v>37054</v>
      </c>
      <c r="B432" s="45">
        <v>163</v>
      </c>
      <c r="C432" s="19">
        <v>0.587037027</v>
      </c>
      <c r="D432" s="58">
        <v>0.587037027</v>
      </c>
      <c r="E432" s="21">
        <v>4223</v>
      </c>
      <c r="F432" s="22">
        <v>0</v>
      </c>
      <c r="G432" s="66">
        <v>38.10295359</v>
      </c>
      <c r="H432" s="66">
        <v>-77.20118657</v>
      </c>
      <c r="I432" s="49">
        <v>868.5</v>
      </c>
      <c r="J432" s="16">
        <f t="shared" si="43"/>
        <v>825.4</v>
      </c>
      <c r="K432" s="25">
        <f t="shared" si="38"/>
        <v>1702.726459390627</v>
      </c>
      <c r="L432" s="25">
        <f t="shared" si="39"/>
        <v>1709.526459390627</v>
      </c>
      <c r="M432" s="25">
        <f t="shared" si="40"/>
        <v>1731.026459390627</v>
      </c>
      <c r="N432" s="50">
        <f t="shared" si="44"/>
        <v>1720.276459390627</v>
      </c>
      <c r="O432" s="16">
        <v>16.5</v>
      </c>
      <c r="P432" s="16">
        <v>81</v>
      </c>
      <c r="Q432" s="16">
        <v>72</v>
      </c>
      <c r="S432" s="51">
        <v>3.761</v>
      </c>
      <c r="T432" s="47">
        <v>160.321</v>
      </c>
      <c r="U432" s="47">
        <f t="shared" si="41"/>
        <v>322.475</v>
      </c>
      <c r="V432" s="51">
        <v>0.231</v>
      </c>
      <c r="W432" s="52">
        <v>1.11</v>
      </c>
      <c r="X432" s="52">
        <f t="shared" si="42"/>
        <v>1.2950000000000002</v>
      </c>
      <c r="Y432" s="23">
        <v>12.169</v>
      </c>
      <c r="Z432" s="50">
        <v>1720.276459390627</v>
      </c>
    </row>
    <row r="433" spans="1:26" ht="12.75">
      <c r="A433" s="18">
        <v>37054</v>
      </c>
      <c r="B433" s="45">
        <v>163</v>
      </c>
      <c r="C433" s="19">
        <v>0.587152779</v>
      </c>
      <c r="D433" s="58">
        <v>0.587152779</v>
      </c>
      <c r="E433" s="21">
        <v>4233</v>
      </c>
      <c r="F433" s="22">
        <v>0</v>
      </c>
      <c r="G433" s="66">
        <v>38.0969481</v>
      </c>
      <c r="H433" s="66">
        <v>-77.20486117</v>
      </c>
      <c r="I433" s="49">
        <v>867.2</v>
      </c>
      <c r="J433" s="16">
        <f t="shared" si="43"/>
        <v>824.1</v>
      </c>
      <c r="K433" s="25">
        <f t="shared" si="38"/>
        <v>1715.8154427415313</v>
      </c>
      <c r="L433" s="25">
        <f t="shared" si="39"/>
        <v>1722.6154427415313</v>
      </c>
      <c r="M433" s="25">
        <f t="shared" si="40"/>
        <v>1744.1154427415313</v>
      </c>
      <c r="N433" s="50">
        <f t="shared" si="44"/>
        <v>1733.3654427415313</v>
      </c>
      <c r="O433" s="16">
        <v>16.5</v>
      </c>
      <c r="P433" s="16">
        <v>77.4</v>
      </c>
      <c r="Q433" s="16">
        <v>72.9</v>
      </c>
      <c r="R433" s="65">
        <v>-1.25E-07</v>
      </c>
      <c r="S433" s="51">
        <v>3.801</v>
      </c>
      <c r="T433" s="47">
        <v>162.147</v>
      </c>
      <c r="U433" s="47">
        <f t="shared" si="41"/>
        <v>271.66299999999995</v>
      </c>
      <c r="V433" s="51">
        <v>0.239</v>
      </c>
      <c r="W433" s="52">
        <v>1.11</v>
      </c>
      <c r="X433" s="52">
        <f t="shared" si="42"/>
        <v>1.2950000000000002</v>
      </c>
      <c r="Y433" s="23">
        <v>12.174</v>
      </c>
      <c r="Z433" s="50">
        <v>1733.3654427415313</v>
      </c>
    </row>
    <row r="434" spans="1:26" ht="12.75">
      <c r="A434" s="18">
        <v>37054</v>
      </c>
      <c r="B434" s="45">
        <v>163</v>
      </c>
      <c r="C434" s="19">
        <v>0.587268531</v>
      </c>
      <c r="D434" s="58">
        <v>0.587268531</v>
      </c>
      <c r="E434" s="21">
        <v>4243</v>
      </c>
      <c r="F434" s="22">
        <v>0</v>
      </c>
      <c r="G434" s="66">
        <v>38.09118538</v>
      </c>
      <c r="H434" s="66">
        <v>-77.2082838</v>
      </c>
      <c r="I434" s="49">
        <v>869.2</v>
      </c>
      <c r="J434" s="16">
        <f t="shared" si="43"/>
        <v>826.1</v>
      </c>
      <c r="K434" s="25">
        <f t="shared" si="38"/>
        <v>1695.6870814814567</v>
      </c>
      <c r="L434" s="25">
        <f t="shared" si="39"/>
        <v>1702.4870814814567</v>
      </c>
      <c r="M434" s="25">
        <f t="shared" si="40"/>
        <v>1723.9870814814567</v>
      </c>
      <c r="N434" s="50">
        <f t="shared" si="44"/>
        <v>1713.2370814814567</v>
      </c>
      <c r="O434" s="16">
        <v>16.7</v>
      </c>
      <c r="P434" s="16">
        <v>77.9</v>
      </c>
      <c r="Q434" s="16">
        <v>73.8</v>
      </c>
      <c r="S434" s="51">
        <v>4.303</v>
      </c>
      <c r="T434" s="47">
        <v>426.307</v>
      </c>
      <c r="U434" s="47">
        <f t="shared" si="41"/>
        <v>334.601</v>
      </c>
      <c r="V434" s="51">
        <v>0.21</v>
      </c>
      <c r="W434" s="52">
        <v>1.11</v>
      </c>
      <c r="X434" s="52">
        <f t="shared" si="42"/>
        <v>1.2950000000000002</v>
      </c>
      <c r="Y434" s="23">
        <v>12.168</v>
      </c>
      <c r="Z434" s="50">
        <v>1713.2370814814567</v>
      </c>
    </row>
    <row r="435" spans="1:26" ht="12.75">
      <c r="A435" s="18">
        <v>37054</v>
      </c>
      <c r="B435" s="45">
        <v>163</v>
      </c>
      <c r="C435" s="19">
        <v>0.587384284</v>
      </c>
      <c r="D435" s="58">
        <v>0.587384284</v>
      </c>
      <c r="E435" s="21">
        <v>4253</v>
      </c>
      <c r="F435" s="22">
        <v>0</v>
      </c>
      <c r="G435" s="66">
        <v>38.08543681</v>
      </c>
      <c r="H435" s="66">
        <v>-77.21163988</v>
      </c>
      <c r="I435" s="49">
        <v>868.2</v>
      </c>
      <c r="J435" s="16">
        <f t="shared" si="43"/>
        <v>825.1</v>
      </c>
      <c r="K435" s="25">
        <f t="shared" si="38"/>
        <v>1705.7451633458327</v>
      </c>
      <c r="L435" s="25">
        <f t="shared" si="39"/>
        <v>1712.5451633458326</v>
      </c>
      <c r="M435" s="25">
        <f t="shared" si="40"/>
        <v>1734.0451633458326</v>
      </c>
      <c r="N435" s="50">
        <f t="shared" si="44"/>
        <v>1723.2951633458326</v>
      </c>
      <c r="O435" s="16">
        <v>16.8</v>
      </c>
      <c r="P435" s="16">
        <v>73.4</v>
      </c>
      <c r="Q435" s="16">
        <v>73.2</v>
      </c>
      <c r="S435" s="51">
        <v>4.434</v>
      </c>
      <c r="T435" s="47">
        <v>480.302</v>
      </c>
      <c r="U435" s="47">
        <f t="shared" si="41"/>
        <v>371.2338333333333</v>
      </c>
      <c r="V435" s="51">
        <v>0.21</v>
      </c>
      <c r="W435" s="52">
        <v>1.11</v>
      </c>
      <c r="X435" s="52">
        <f t="shared" si="42"/>
        <v>1.2950000000000002</v>
      </c>
      <c r="Y435" s="23">
        <v>12.17</v>
      </c>
      <c r="Z435" s="50">
        <v>1723.2951633458326</v>
      </c>
    </row>
    <row r="436" spans="1:26" ht="12.75">
      <c r="A436" s="18">
        <v>37054</v>
      </c>
      <c r="B436" s="45">
        <v>163</v>
      </c>
      <c r="C436" s="19">
        <v>0.587499976</v>
      </c>
      <c r="D436" s="58">
        <v>0.587499976</v>
      </c>
      <c r="E436" s="21">
        <v>4263</v>
      </c>
      <c r="F436" s="22">
        <v>0</v>
      </c>
      <c r="G436" s="66">
        <v>38.07956385</v>
      </c>
      <c r="H436" s="66">
        <v>-77.21509826</v>
      </c>
      <c r="I436" s="49">
        <v>866.5</v>
      </c>
      <c r="J436" s="16">
        <f t="shared" si="43"/>
        <v>823.4</v>
      </c>
      <c r="K436" s="25">
        <f t="shared" si="38"/>
        <v>1722.8719117068615</v>
      </c>
      <c r="L436" s="25">
        <f t="shared" si="39"/>
        <v>1729.6719117068615</v>
      </c>
      <c r="M436" s="25">
        <f t="shared" si="40"/>
        <v>1751.1719117068615</v>
      </c>
      <c r="N436" s="50">
        <f t="shared" si="44"/>
        <v>1740.4219117068615</v>
      </c>
      <c r="O436" s="16">
        <v>16.6</v>
      </c>
      <c r="P436" s="16">
        <v>72</v>
      </c>
      <c r="Q436" s="16">
        <v>73.7</v>
      </c>
      <c r="S436" s="51">
        <v>3.699</v>
      </c>
      <c r="T436" s="47">
        <v>114.462</v>
      </c>
      <c r="U436" s="47">
        <f t="shared" si="41"/>
        <v>302.86650000000003</v>
      </c>
      <c r="V436" s="51">
        <v>0.191</v>
      </c>
      <c r="W436" s="52">
        <v>1.11</v>
      </c>
      <c r="X436" s="52">
        <f t="shared" si="42"/>
        <v>1.11</v>
      </c>
      <c r="Y436" s="23">
        <v>12.177</v>
      </c>
      <c r="Z436" s="50">
        <v>1740.4219117068615</v>
      </c>
    </row>
    <row r="437" spans="1:26" ht="12.75">
      <c r="A437" s="18">
        <v>37054</v>
      </c>
      <c r="B437" s="45">
        <v>163</v>
      </c>
      <c r="C437" s="19">
        <v>0.587615728</v>
      </c>
      <c r="D437" s="58">
        <v>0.587615728</v>
      </c>
      <c r="E437" s="21">
        <v>4273</v>
      </c>
      <c r="F437" s="22">
        <v>0</v>
      </c>
      <c r="G437" s="66">
        <v>38.07377177</v>
      </c>
      <c r="H437" s="66">
        <v>-77.21839783</v>
      </c>
      <c r="I437" s="49">
        <v>867.5</v>
      </c>
      <c r="J437" s="16">
        <f t="shared" si="43"/>
        <v>824.4</v>
      </c>
      <c r="K437" s="25">
        <f t="shared" si="38"/>
        <v>1712.7930764217258</v>
      </c>
      <c r="L437" s="25">
        <f t="shared" si="39"/>
        <v>1719.5930764217258</v>
      </c>
      <c r="M437" s="25">
        <f t="shared" si="40"/>
        <v>1741.0930764217258</v>
      </c>
      <c r="N437" s="50">
        <f t="shared" si="44"/>
        <v>1730.3430764217258</v>
      </c>
      <c r="O437" s="16">
        <v>16.8</v>
      </c>
      <c r="P437" s="16">
        <v>71.2</v>
      </c>
      <c r="Q437" s="16">
        <v>68.9</v>
      </c>
      <c r="S437" s="51">
        <v>3.909</v>
      </c>
      <c r="T437" s="47">
        <v>221.289</v>
      </c>
      <c r="U437" s="47">
        <f t="shared" si="41"/>
        <v>260.80466666666666</v>
      </c>
      <c r="V437" s="51">
        <v>0.186</v>
      </c>
      <c r="W437" s="52">
        <v>1.11</v>
      </c>
      <c r="X437" s="52">
        <f t="shared" si="42"/>
        <v>1.11</v>
      </c>
      <c r="Y437" s="23">
        <v>12.215</v>
      </c>
      <c r="Z437" s="50">
        <v>1730.3430764217258</v>
      </c>
    </row>
    <row r="438" spans="1:26" ht="12.75">
      <c r="A438" s="18">
        <v>37054</v>
      </c>
      <c r="B438" s="45">
        <v>163</v>
      </c>
      <c r="C438" s="19">
        <v>0.587731481</v>
      </c>
      <c r="D438" s="58">
        <v>0.587731481</v>
      </c>
      <c r="E438" s="21">
        <v>4283</v>
      </c>
      <c r="F438" s="22">
        <v>0</v>
      </c>
      <c r="G438" s="66">
        <v>38.06810906</v>
      </c>
      <c r="H438" s="66">
        <v>-77.22158152</v>
      </c>
      <c r="I438" s="49">
        <v>866.9</v>
      </c>
      <c r="J438" s="16">
        <f t="shared" si="43"/>
        <v>823.8</v>
      </c>
      <c r="K438" s="25">
        <f t="shared" si="38"/>
        <v>1718.8389095042264</v>
      </c>
      <c r="L438" s="25">
        <f t="shared" si="39"/>
        <v>1725.6389095042264</v>
      </c>
      <c r="M438" s="25">
        <f t="shared" si="40"/>
        <v>1747.1389095042264</v>
      </c>
      <c r="N438" s="50">
        <f t="shared" si="44"/>
        <v>1736.3889095042264</v>
      </c>
      <c r="O438" s="16">
        <v>16.9</v>
      </c>
      <c r="P438" s="16">
        <v>70</v>
      </c>
      <c r="Q438" s="16">
        <v>69.1</v>
      </c>
      <c r="S438" s="51">
        <v>4.276</v>
      </c>
      <c r="T438" s="47">
        <v>432.783</v>
      </c>
      <c r="U438" s="47">
        <f t="shared" si="41"/>
        <v>306.215</v>
      </c>
      <c r="V438" s="51">
        <v>0.196</v>
      </c>
      <c r="W438" s="52">
        <v>1.11</v>
      </c>
      <c r="X438" s="52">
        <f t="shared" si="42"/>
        <v>1.11</v>
      </c>
      <c r="Y438" s="23">
        <v>12.2</v>
      </c>
      <c r="Z438" s="50">
        <v>1736.3889095042264</v>
      </c>
    </row>
    <row r="439" spans="1:26" ht="12.75">
      <c r="A439" s="18">
        <v>37054</v>
      </c>
      <c r="B439" s="45">
        <v>163</v>
      </c>
      <c r="C439" s="19">
        <v>0.587847233</v>
      </c>
      <c r="D439" s="58">
        <v>0.587847233</v>
      </c>
      <c r="E439" s="21">
        <v>4293</v>
      </c>
      <c r="F439" s="22">
        <v>0</v>
      </c>
      <c r="G439" s="66">
        <v>38.0623527</v>
      </c>
      <c r="H439" s="66">
        <v>-77.22502106</v>
      </c>
      <c r="I439" s="49">
        <v>865.4</v>
      </c>
      <c r="J439" s="16">
        <f t="shared" si="43"/>
        <v>822.3</v>
      </c>
      <c r="K439" s="25">
        <f t="shared" si="38"/>
        <v>1733.9727780488654</v>
      </c>
      <c r="L439" s="25">
        <f t="shared" si="39"/>
        <v>1740.7727780488653</v>
      </c>
      <c r="M439" s="25">
        <f t="shared" si="40"/>
        <v>1762.2727780488653</v>
      </c>
      <c r="N439" s="50">
        <f t="shared" si="44"/>
        <v>1751.5227780488653</v>
      </c>
      <c r="O439" s="16">
        <v>16.6</v>
      </c>
      <c r="P439" s="16">
        <v>69.6</v>
      </c>
      <c r="Q439" s="16">
        <v>67.4</v>
      </c>
      <c r="R439" s="65">
        <v>-9E-06</v>
      </c>
      <c r="S439" s="51">
        <v>4.156</v>
      </c>
      <c r="T439" s="47">
        <v>381.943</v>
      </c>
      <c r="U439" s="47">
        <f t="shared" si="41"/>
        <v>342.8476666666667</v>
      </c>
      <c r="V439" s="51">
        <v>0.184</v>
      </c>
      <c r="W439" s="52">
        <v>1.11</v>
      </c>
      <c r="X439" s="52">
        <f t="shared" si="42"/>
        <v>1.11</v>
      </c>
      <c r="Y439" s="23">
        <v>12.191</v>
      </c>
      <c r="Z439" s="50">
        <v>1751.5227780488653</v>
      </c>
    </row>
    <row r="440" spans="1:26" ht="12.75">
      <c r="A440" s="18">
        <v>37054</v>
      </c>
      <c r="B440" s="45">
        <v>163</v>
      </c>
      <c r="C440" s="19">
        <v>0.587962985</v>
      </c>
      <c r="D440" s="58">
        <v>0.587962985</v>
      </c>
      <c r="E440" s="21">
        <v>4303</v>
      </c>
      <c r="F440" s="22">
        <v>0</v>
      </c>
      <c r="G440" s="66">
        <v>38.05663157</v>
      </c>
      <c r="H440" s="66">
        <v>-77.22837426</v>
      </c>
      <c r="I440" s="49">
        <v>865.9</v>
      </c>
      <c r="J440" s="16">
        <f t="shared" si="43"/>
        <v>822.8</v>
      </c>
      <c r="K440" s="25">
        <f t="shared" si="38"/>
        <v>1728.9250899887516</v>
      </c>
      <c r="L440" s="25">
        <f t="shared" si="39"/>
        <v>1735.7250899887515</v>
      </c>
      <c r="M440" s="25">
        <f t="shared" si="40"/>
        <v>1757.2250899887515</v>
      </c>
      <c r="N440" s="50">
        <f t="shared" si="44"/>
        <v>1746.4750899887515</v>
      </c>
      <c r="O440" s="16">
        <v>16.6</v>
      </c>
      <c r="P440" s="16">
        <v>70.4</v>
      </c>
      <c r="Q440" s="16">
        <v>66.9</v>
      </c>
      <c r="S440" s="51">
        <v>3.849</v>
      </c>
      <c r="T440" s="47">
        <v>173.77</v>
      </c>
      <c r="U440" s="47">
        <f t="shared" si="41"/>
        <v>300.7581666666667</v>
      </c>
      <c r="V440" s="51">
        <v>0.191</v>
      </c>
      <c r="W440" s="52">
        <v>1.11</v>
      </c>
      <c r="X440" s="52">
        <f t="shared" si="42"/>
        <v>1.11</v>
      </c>
      <c r="Y440" s="23">
        <v>12.169</v>
      </c>
      <c r="Z440" s="50">
        <v>1746.4750899887515</v>
      </c>
    </row>
    <row r="441" spans="1:26" ht="12.75">
      <c r="A441" s="18">
        <v>37054</v>
      </c>
      <c r="B441" s="45">
        <v>163</v>
      </c>
      <c r="C441" s="19">
        <v>0.588078678</v>
      </c>
      <c r="D441" s="58">
        <v>0.588078678</v>
      </c>
      <c r="E441" s="21">
        <v>4313</v>
      </c>
      <c r="F441" s="22">
        <v>0</v>
      </c>
      <c r="G441" s="66">
        <v>38.05107431</v>
      </c>
      <c r="H441" s="66">
        <v>-77.23166374</v>
      </c>
      <c r="I441" s="49">
        <v>866.1</v>
      </c>
      <c r="J441" s="16">
        <f t="shared" si="43"/>
        <v>823</v>
      </c>
      <c r="K441" s="25">
        <f t="shared" si="38"/>
        <v>1726.9068735802268</v>
      </c>
      <c r="L441" s="25">
        <f t="shared" si="39"/>
        <v>1733.7068735802268</v>
      </c>
      <c r="M441" s="25">
        <f t="shared" si="40"/>
        <v>1755.2068735802268</v>
      </c>
      <c r="N441" s="50">
        <f t="shared" si="44"/>
        <v>1744.4568735802268</v>
      </c>
      <c r="O441" s="16">
        <v>16.8</v>
      </c>
      <c r="P441" s="16">
        <v>70.2</v>
      </c>
      <c r="Q441" s="16">
        <v>66.2</v>
      </c>
      <c r="S441" s="51">
        <v>4.144</v>
      </c>
      <c r="T441" s="47">
        <v>332.93</v>
      </c>
      <c r="U441" s="47">
        <f t="shared" si="41"/>
        <v>276.19616666666667</v>
      </c>
      <c r="V441" s="51">
        <v>0.153</v>
      </c>
      <c r="W441" s="52">
        <v>1.11</v>
      </c>
      <c r="X441" s="52">
        <f t="shared" si="42"/>
        <v>1.11</v>
      </c>
      <c r="Y441" s="23">
        <v>12.171</v>
      </c>
      <c r="Z441" s="50">
        <v>1744.4568735802268</v>
      </c>
    </row>
    <row r="442" spans="1:26" ht="12.75">
      <c r="A442" s="18">
        <v>37054</v>
      </c>
      <c r="B442" s="45">
        <v>163</v>
      </c>
      <c r="C442" s="19">
        <v>0.58819443</v>
      </c>
      <c r="D442" s="58">
        <v>0.58819443</v>
      </c>
      <c r="E442" s="21">
        <v>4323</v>
      </c>
      <c r="F442" s="22">
        <v>0</v>
      </c>
      <c r="G442" s="66">
        <v>38.04540624</v>
      </c>
      <c r="H442" s="66">
        <v>-77.2351109</v>
      </c>
      <c r="I442" s="49">
        <v>865.3</v>
      </c>
      <c r="J442" s="16">
        <f t="shared" si="43"/>
        <v>822.1999999999999</v>
      </c>
      <c r="K442" s="25">
        <f t="shared" si="38"/>
        <v>1734.9826839633974</v>
      </c>
      <c r="L442" s="25">
        <f t="shared" si="39"/>
        <v>1741.7826839633974</v>
      </c>
      <c r="M442" s="25">
        <f t="shared" si="40"/>
        <v>1763.2826839633974</v>
      </c>
      <c r="N442" s="50">
        <f t="shared" si="44"/>
        <v>1752.5326839633974</v>
      </c>
      <c r="O442" s="16">
        <v>16.7</v>
      </c>
      <c r="P442" s="16">
        <v>69.4</v>
      </c>
      <c r="Q442" s="16">
        <v>68</v>
      </c>
      <c r="S442" s="51">
        <v>4.036</v>
      </c>
      <c r="T442" s="47">
        <v>281.924</v>
      </c>
      <c r="U442" s="47">
        <f t="shared" si="41"/>
        <v>304.1065</v>
      </c>
      <c r="V442" s="51">
        <v>0.178</v>
      </c>
      <c r="W442" s="52">
        <v>1.11</v>
      </c>
      <c r="X442" s="52">
        <f t="shared" si="42"/>
        <v>1.11</v>
      </c>
      <c r="Y442" s="23">
        <v>12.182</v>
      </c>
      <c r="Z442" s="50">
        <v>1752.5326839633974</v>
      </c>
    </row>
    <row r="443" spans="1:26" ht="12.75">
      <c r="A443" s="18">
        <v>37054</v>
      </c>
      <c r="B443" s="45">
        <v>163</v>
      </c>
      <c r="C443" s="19">
        <v>0.588310182</v>
      </c>
      <c r="D443" s="58">
        <v>0.588310182</v>
      </c>
      <c r="E443" s="21">
        <v>4333</v>
      </c>
      <c r="F443" s="22">
        <v>0</v>
      </c>
      <c r="G443" s="66">
        <v>38.03966933</v>
      </c>
      <c r="H443" s="66">
        <v>-77.23850342</v>
      </c>
      <c r="I443" s="49">
        <v>864.8</v>
      </c>
      <c r="J443" s="16">
        <f t="shared" si="43"/>
        <v>821.6999999999999</v>
      </c>
      <c r="K443" s="25">
        <f t="shared" si="38"/>
        <v>1740.0340566917052</v>
      </c>
      <c r="L443" s="25">
        <f t="shared" si="39"/>
        <v>1746.8340566917052</v>
      </c>
      <c r="M443" s="25">
        <f t="shared" si="40"/>
        <v>1768.3340566917052</v>
      </c>
      <c r="N443" s="50">
        <f t="shared" si="44"/>
        <v>1757.5840566917052</v>
      </c>
      <c r="O443" s="16">
        <v>16.7</v>
      </c>
      <c r="P443" s="16">
        <v>69</v>
      </c>
      <c r="Q443" s="16">
        <v>66</v>
      </c>
      <c r="S443" s="51">
        <v>4.036</v>
      </c>
      <c r="T443" s="47">
        <v>283.585</v>
      </c>
      <c r="U443" s="47">
        <f t="shared" si="41"/>
        <v>314.4891666666667</v>
      </c>
      <c r="V443" s="51">
        <v>0.158</v>
      </c>
      <c r="W443" s="52">
        <v>1.11</v>
      </c>
      <c r="X443" s="52">
        <f t="shared" si="42"/>
        <v>1.11</v>
      </c>
      <c r="Y443" s="23">
        <v>12.146</v>
      </c>
      <c r="Z443" s="50">
        <v>1757.5840566917052</v>
      </c>
    </row>
    <row r="444" spans="1:26" ht="12.75">
      <c r="A444" s="18">
        <v>37054</v>
      </c>
      <c r="B444" s="45">
        <v>163</v>
      </c>
      <c r="C444" s="19">
        <v>0.588425934</v>
      </c>
      <c r="D444" s="58">
        <v>0.588425934</v>
      </c>
      <c r="E444" s="21">
        <v>4343</v>
      </c>
      <c r="F444" s="22">
        <v>0</v>
      </c>
      <c r="G444" s="66">
        <v>38.03399678</v>
      </c>
      <c r="H444" s="66">
        <v>-77.24193813</v>
      </c>
      <c r="I444" s="49">
        <v>866.8</v>
      </c>
      <c r="J444" s="16">
        <f t="shared" si="43"/>
        <v>823.6999999999999</v>
      </c>
      <c r="K444" s="25">
        <f t="shared" si="38"/>
        <v>1719.8469764398503</v>
      </c>
      <c r="L444" s="25">
        <f t="shared" si="39"/>
        <v>1726.6469764398503</v>
      </c>
      <c r="M444" s="25">
        <f t="shared" si="40"/>
        <v>1748.1469764398503</v>
      </c>
      <c r="N444" s="50">
        <f t="shared" si="44"/>
        <v>1737.3969764398503</v>
      </c>
      <c r="O444" s="16">
        <v>17</v>
      </c>
      <c r="P444" s="16">
        <v>69.1</v>
      </c>
      <c r="Q444" s="16">
        <v>67.9</v>
      </c>
      <c r="S444" s="51">
        <v>4.335</v>
      </c>
      <c r="T444" s="47">
        <v>442.911</v>
      </c>
      <c r="U444" s="47">
        <f t="shared" si="41"/>
        <v>316.17716666666666</v>
      </c>
      <c r="V444" s="51">
        <v>0.162</v>
      </c>
      <c r="W444" s="52">
        <v>1.11</v>
      </c>
      <c r="X444" s="52">
        <f t="shared" si="42"/>
        <v>1.11</v>
      </c>
      <c r="Y444" s="23">
        <v>12.181</v>
      </c>
      <c r="Z444" s="50">
        <v>1737.3969764398503</v>
      </c>
    </row>
    <row r="445" spans="1:26" ht="12.75">
      <c r="A445" s="18">
        <v>37054</v>
      </c>
      <c r="B445" s="45">
        <v>163</v>
      </c>
      <c r="C445" s="19">
        <v>0.588541687</v>
      </c>
      <c r="D445" s="58">
        <v>0.588541687</v>
      </c>
      <c r="E445" s="21">
        <v>4353</v>
      </c>
      <c r="F445" s="22">
        <v>0</v>
      </c>
      <c r="G445" s="66">
        <v>38.02823858</v>
      </c>
      <c r="H445" s="66">
        <v>-77.24536312</v>
      </c>
      <c r="I445" s="49">
        <v>869.9</v>
      </c>
      <c r="J445" s="16">
        <f t="shared" si="43"/>
        <v>826.8</v>
      </c>
      <c r="K445" s="25">
        <f t="shared" si="38"/>
        <v>1688.6536658992577</v>
      </c>
      <c r="L445" s="25">
        <f t="shared" si="39"/>
        <v>1695.4536658992577</v>
      </c>
      <c r="M445" s="25">
        <f t="shared" si="40"/>
        <v>1716.9536658992577</v>
      </c>
      <c r="N445" s="50">
        <f t="shared" si="44"/>
        <v>1706.2036658992577</v>
      </c>
      <c r="O445" s="16">
        <v>17.5</v>
      </c>
      <c r="P445" s="16">
        <v>68</v>
      </c>
      <c r="Q445" s="16">
        <v>67.4</v>
      </c>
      <c r="R445" s="65">
        <v>6.97E-06</v>
      </c>
      <c r="S445" s="51">
        <v>3.407</v>
      </c>
      <c r="T445" s="47">
        <v>-27.928</v>
      </c>
      <c r="U445" s="47">
        <f t="shared" si="41"/>
        <v>247.86533333333333</v>
      </c>
      <c r="V445" s="51">
        <v>0.161</v>
      </c>
      <c r="W445" s="52">
        <v>1.11</v>
      </c>
      <c r="X445" s="52">
        <f t="shared" si="42"/>
        <v>1.11</v>
      </c>
      <c r="Y445" s="23">
        <v>12.186</v>
      </c>
      <c r="Z445" s="50">
        <v>1706.2036658992577</v>
      </c>
    </row>
    <row r="446" spans="1:26" ht="12.75">
      <c r="A446" s="18">
        <v>37054</v>
      </c>
      <c r="B446" s="45">
        <v>163</v>
      </c>
      <c r="C446" s="19">
        <v>0.588657379</v>
      </c>
      <c r="D446" s="58">
        <v>0.588657379</v>
      </c>
      <c r="E446" s="21">
        <v>4363</v>
      </c>
      <c r="F446" s="22">
        <v>0</v>
      </c>
      <c r="G446" s="66">
        <v>38.02231965</v>
      </c>
      <c r="H446" s="66">
        <v>-77.24892086</v>
      </c>
      <c r="I446" s="49">
        <v>874.1</v>
      </c>
      <c r="J446" s="16">
        <f t="shared" si="43"/>
        <v>831</v>
      </c>
      <c r="K446" s="25">
        <f t="shared" si="38"/>
        <v>1646.5778179305098</v>
      </c>
      <c r="L446" s="25">
        <f t="shared" si="39"/>
        <v>1653.3778179305098</v>
      </c>
      <c r="M446" s="25">
        <f t="shared" si="40"/>
        <v>1674.8778179305098</v>
      </c>
      <c r="N446" s="50">
        <f t="shared" si="44"/>
        <v>1664.1278179305098</v>
      </c>
      <c r="O446" s="16">
        <v>17.9</v>
      </c>
      <c r="P446" s="16">
        <v>67.6</v>
      </c>
      <c r="Q446" s="16">
        <v>67.4</v>
      </c>
      <c r="S446" s="51">
        <v>4.076</v>
      </c>
      <c r="T446" s="47">
        <v>341.066</v>
      </c>
      <c r="U446" s="47">
        <f t="shared" si="41"/>
        <v>275.748</v>
      </c>
      <c r="V446" s="51">
        <v>0.162</v>
      </c>
      <c r="W446" s="52">
        <v>1.11</v>
      </c>
      <c r="X446" s="52">
        <f t="shared" si="42"/>
        <v>1.11</v>
      </c>
      <c r="Y446" s="23">
        <v>12.153</v>
      </c>
      <c r="Z446" s="50">
        <v>1664.1278179305098</v>
      </c>
    </row>
    <row r="447" spans="1:26" ht="12.75">
      <c r="A447" s="18">
        <v>37054</v>
      </c>
      <c r="B447" s="45">
        <v>163</v>
      </c>
      <c r="C447" s="19">
        <v>0.588773131</v>
      </c>
      <c r="D447" s="58">
        <v>0.588773131</v>
      </c>
      <c r="E447" s="21">
        <v>4373</v>
      </c>
      <c r="F447" s="22">
        <v>0</v>
      </c>
      <c r="G447" s="66">
        <v>38.01606167</v>
      </c>
      <c r="H447" s="66">
        <v>-77.25273963</v>
      </c>
      <c r="I447" s="49">
        <v>876.8</v>
      </c>
      <c r="J447" s="16">
        <f t="shared" si="43"/>
        <v>833.6999999999999</v>
      </c>
      <c r="K447" s="25">
        <f t="shared" si="38"/>
        <v>1619.6412066919668</v>
      </c>
      <c r="L447" s="25">
        <f t="shared" si="39"/>
        <v>1626.4412066919667</v>
      </c>
      <c r="M447" s="25">
        <f t="shared" si="40"/>
        <v>1647.9412066919667</v>
      </c>
      <c r="N447" s="50">
        <f t="shared" si="44"/>
        <v>1637.1912066919667</v>
      </c>
      <c r="O447" s="16">
        <v>18.3</v>
      </c>
      <c r="P447" s="16">
        <v>66.9</v>
      </c>
      <c r="Q447" s="16">
        <v>66.4</v>
      </c>
      <c r="S447" s="51">
        <v>4.284</v>
      </c>
      <c r="T447" s="47">
        <v>447.726</v>
      </c>
      <c r="U447" s="47">
        <f t="shared" si="41"/>
        <v>294.8806666666667</v>
      </c>
      <c r="V447" s="51">
        <v>0.138</v>
      </c>
      <c r="W447" s="52">
        <v>0</v>
      </c>
      <c r="X447" s="52">
        <f t="shared" si="42"/>
        <v>0.9250000000000002</v>
      </c>
      <c r="Y447" s="23">
        <v>12.168</v>
      </c>
      <c r="Z447" s="50">
        <v>1637.1912066919667</v>
      </c>
    </row>
    <row r="448" spans="1:26" ht="12.75">
      <c r="A448" s="18">
        <v>37054</v>
      </c>
      <c r="B448" s="45">
        <v>163</v>
      </c>
      <c r="C448" s="19">
        <v>0.588888884</v>
      </c>
      <c r="D448" s="58">
        <v>0.588888884</v>
      </c>
      <c r="E448" s="21">
        <v>4383</v>
      </c>
      <c r="F448" s="22">
        <v>0</v>
      </c>
      <c r="G448" s="66">
        <v>38.00959817</v>
      </c>
      <c r="H448" s="66">
        <v>-77.25664842</v>
      </c>
      <c r="I448" s="49">
        <v>876.5</v>
      </c>
      <c r="J448" s="16">
        <f t="shared" si="43"/>
        <v>833.4</v>
      </c>
      <c r="K448" s="25">
        <f t="shared" si="38"/>
        <v>1622.629852170331</v>
      </c>
      <c r="L448" s="25">
        <f t="shared" si="39"/>
        <v>1629.429852170331</v>
      </c>
      <c r="M448" s="25">
        <f t="shared" si="40"/>
        <v>1650.929852170331</v>
      </c>
      <c r="N448" s="50">
        <f t="shared" si="44"/>
        <v>1640.179852170331</v>
      </c>
      <c r="O448" s="16">
        <v>18.2</v>
      </c>
      <c r="P448" s="16">
        <v>66.6</v>
      </c>
      <c r="Q448" s="16">
        <v>66.8</v>
      </c>
      <c r="S448" s="51">
        <v>3.86</v>
      </c>
      <c r="T448" s="47">
        <v>239.553</v>
      </c>
      <c r="U448" s="47">
        <f t="shared" si="41"/>
        <v>287.8188333333333</v>
      </c>
      <c r="V448" s="51">
        <v>0.156</v>
      </c>
      <c r="W448" s="52">
        <v>1.11</v>
      </c>
      <c r="X448" s="52">
        <f t="shared" si="42"/>
        <v>0.9250000000000002</v>
      </c>
      <c r="Y448" s="23">
        <v>12.183</v>
      </c>
      <c r="Z448" s="50">
        <v>1640.179852170331</v>
      </c>
    </row>
    <row r="449" spans="1:26" ht="12.75">
      <c r="A449" s="18">
        <v>37054</v>
      </c>
      <c r="B449" s="45">
        <v>163</v>
      </c>
      <c r="C449" s="19">
        <v>0.589004636</v>
      </c>
      <c r="D449" s="58">
        <v>0.589004636</v>
      </c>
      <c r="E449" s="21">
        <v>4393</v>
      </c>
      <c r="F449" s="22">
        <v>0</v>
      </c>
      <c r="G449" s="66">
        <v>38.00305213</v>
      </c>
      <c r="H449" s="66">
        <v>-77.26055983</v>
      </c>
      <c r="I449" s="49">
        <v>877</v>
      </c>
      <c r="J449" s="16">
        <f t="shared" si="43"/>
        <v>833.9</v>
      </c>
      <c r="K449" s="25">
        <f t="shared" si="38"/>
        <v>1617.6493737795606</v>
      </c>
      <c r="L449" s="25">
        <f t="shared" si="39"/>
        <v>1624.4493737795606</v>
      </c>
      <c r="M449" s="25">
        <f t="shared" si="40"/>
        <v>1645.9493737795606</v>
      </c>
      <c r="N449" s="50">
        <f t="shared" si="44"/>
        <v>1635.1993737795606</v>
      </c>
      <c r="O449" s="16">
        <v>18.1</v>
      </c>
      <c r="P449" s="16">
        <v>67.1</v>
      </c>
      <c r="Q449" s="16">
        <v>64.8</v>
      </c>
      <c r="S449" s="51">
        <v>4.205</v>
      </c>
      <c r="T449" s="47">
        <v>398.713</v>
      </c>
      <c r="U449" s="47">
        <f t="shared" si="41"/>
        <v>307.0068333333333</v>
      </c>
      <c r="V449" s="51">
        <v>0.156</v>
      </c>
      <c r="W449" s="52">
        <v>1.11</v>
      </c>
      <c r="X449" s="52">
        <f t="shared" si="42"/>
        <v>0.9250000000000002</v>
      </c>
      <c r="Y449" s="23">
        <v>12.171</v>
      </c>
      <c r="Z449" s="50">
        <v>1635.1993737795606</v>
      </c>
    </row>
    <row r="450" spans="1:26" ht="12.75">
      <c r="A450" s="18">
        <v>37054</v>
      </c>
      <c r="B450" s="45">
        <v>163</v>
      </c>
      <c r="C450" s="19">
        <v>0.589120388</v>
      </c>
      <c r="D450" s="58">
        <v>0.589120388</v>
      </c>
      <c r="E450" s="21">
        <v>4403</v>
      </c>
      <c r="F450" s="22">
        <v>0</v>
      </c>
      <c r="G450" s="66">
        <v>37.9967182</v>
      </c>
      <c r="H450" s="66">
        <v>-77.26423767</v>
      </c>
      <c r="I450" s="49">
        <v>882.4</v>
      </c>
      <c r="J450" s="16">
        <f t="shared" si="43"/>
        <v>839.3</v>
      </c>
      <c r="K450" s="25">
        <f t="shared" si="38"/>
        <v>1564.0496928142113</v>
      </c>
      <c r="L450" s="25">
        <f t="shared" si="39"/>
        <v>1570.8496928142113</v>
      </c>
      <c r="M450" s="25">
        <f t="shared" si="40"/>
        <v>1592.3496928142113</v>
      </c>
      <c r="N450" s="50">
        <f t="shared" si="44"/>
        <v>1581.5996928142113</v>
      </c>
      <c r="O450" s="16">
        <v>18.9</v>
      </c>
      <c r="P450" s="16">
        <v>66.4</v>
      </c>
      <c r="Q450" s="16">
        <v>65.4</v>
      </c>
      <c r="S450" s="51">
        <v>3.909</v>
      </c>
      <c r="T450" s="47">
        <v>242.707</v>
      </c>
      <c r="U450" s="47">
        <f t="shared" si="41"/>
        <v>273.6395</v>
      </c>
      <c r="V450" s="51">
        <v>0.164</v>
      </c>
      <c r="W450" s="52">
        <v>1.11</v>
      </c>
      <c r="X450" s="52">
        <f t="shared" si="42"/>
        <v>0.9250000000000002</v>
      </c>
      <c r="Y450" s="23">
        <v>12.183</v>
      </c>
      <c r="Z450" s="50">
        <v>1581.5996928142113</v>
      </c>
    </row>
    <row r="451" spans="1:26" ht="12.75">
      <c r="A451" s="18">
        <v>37054</v>
      </c>
      <c r="B451" s="45">
        <v>163</v>
      </c>
      <c r="C451" s="19">
        <v>0.58923614</v>
      </c>
      <c r="D451" s="58">
        <v>0.58923614</v>
      </c>
      <c r="E451" s="21">
        <v>4413</v>
      </c>
      <c r="F451" s="22">
        <v>0</v>
      </c>
      <c r="G451" s="66">
        <v>37.99031233</v>
      </c>
      <c r="H451" s="66">
        <v>-77.26818858</v>
      </c>
      <c r="I451" s="49">
        <v>885</v>
      </c>
      <c r="J451" s="16">
        <f t="shared" si="43"/>
        <v>841.9</v>
      </c>
      <c r="K451" s="25">
        <f t="shared" si="38"/>
        <v>1538.3653116819737</v>
      </c>
      <c r="L451" s="25">
        <f t="shared" si="39"/>
        <v>1545.1653116819737</v>
      </c>
      <c r="M451" s="25">
        <f t="shared" si="40"/>
        <v>1566.6653116819737</v>
      </c>
      <c r="N451" s="50">
        <f t="shared" si="44"/>
        <v>1555.9153116819737</v>
      </c>
      <c r="O451" s="16">
        <v>19.1</v>
      </c>
      <c r="P451" s="16">
        <v>65.6</v>
      </c>
      <c r="Q451" s="16">
        <v>65.9</v>
      </c>
      <c r="R451" s="65">
        <v>1.51E-05</v>
      </c>
      <c r="S451" s="51">
        <v>3.966</v>
      </c>
      <c r="T451" s="47">
        <v>296.868</v>
      </c>
      <c r="U451" s="47">
        <f t="shared" si="41"/>
        <v>327.77216666666664</v>
      </c>
      <c r="V451" s="51">
        <v>0.153</v>
      </c>
      <c r="W451" s="52">
        <v>1.11</v>
      </c>
      <c r="X451" s="52">
        <f t="shared" si="42"/>
        <v>0.9250000000000002</v>
      </c>
      <c r="Y451" s="23">
        <v>12.173</v>
      </c>
      <c r="Z451" s="50">
        <v>1555.9153116819737</v>
      </c>
    </row>
    <row r="452" spans="1:26" ht="12.75">
      <c r="A452" s="18">
        <v>37054</v>
      </c>
      <c r="B452" s="45">
        <v>163</v>
      </c>
      <c r="C452" s="19">
        <v>0.589351833</v>
      </c>
      <c r="D452" s="58">
        <v>0.589351833</v>
      </c>
      <c r="E452" s="21">
        <v>4423</v>
      </c>
      <c r="F452" s="22">
        <v>0</v>
      </c>
      <c r="G452" s="66">
        <v>37.98372258</v>
      </c>
      <c r="H452" s="66">
        <v>-77.27230319</v>
      </c>
      <c r="I452" s="49">
        <v>890</v>
      </c>
      <c r="J452" s="16">
        <f t="shared" si="43"/>
        <v>846.9</v>
      </c>
      <c r="K452" s="25">
        <f t="shared" si="38"/>
        <v>1489.1944469539214</v>
      </c>
      <c r="L452" s="25">
        <f t="shared" si="39"/>
        <v>1495.9944469539214</v>
      </c>
      <c r="M452" s="25">
        <f t="shared" si="40"/>
        <v>1517.4944469539214</v>
      </c>
      <c r="N452" s="50">
        <f t="shared" si="44"/>
        <v>1506.7444469539214</v>
      </c>
      <c r="O452" s="16">
        <v>19.6</v>
      </c>
      <c r="P452" s="16">
        <v>64.9</v>
      </c>
      <c r="Q452" s="16">
        <v>66.8</v>
      </c>
      <c r="S452" s="51">
        <v>4.144</v>
      </c>
      <c r="T452" s="47">
        <v>351.194</v>
      </c>
      <c r="U452" s="47">
        <f t="shared" si="41"/>
        <v>329.4601666666667</v>
      </c>
      <c r="V452" s="51">
        <v>0.155</v>
      </c>
      <c r="W452" s="52">
        <v>1.11</v>
      </c>
      <c r="X452" s="52">
        <f t="shared" si="42"/>
        <v>0.9250000000000002</v>
      </c>
      <c r="Y452" s="23">
        <v>12.161</v>
      </c>
      <c r="Z452" s="50">
        <v>1506.7444469539214</v>
      </c>
    </row>
    <row r="453" spans="1:26" ht="12.75">
      <c r="A453" s="18">
        <v>37054</v>
      </c>
      <c r="B453" s="45">
        <v>163</v>
      </c>
      <c r="C453" s="19">
        <v>0.589467585</v>
      </c>
      <c r="D453" s="58">
        <v>0.589467585</v>
      </c>
      <c r="E453" s="21">
        <v>4433</v>
      </c>
      <c r="F453" s="22">
        <v>0</v>
      </c>
      <c r="G453" s="66">
        <v>37.97704559</v>
      </c>
      <c r="H453" s="66">
        <v>-77.27646924</v>
      </c>
      <c r="I453" s="49">
        <v>894.5</v>
      </c>
      <c r="J453" s="16">
        <f t="shared" si="43"/>
        <v>851.4</v>
      </c>
      <c r="K453" s="25">
        <f t="shared" si="38"/>
        <v>1445.188242364773</v>
      </c>
      <c r="L453" s="25">
        <f t="shared" si="39"/>
        <v>1451.988242364773</v>
      </c>
      <c r="M453" s="25">
        <f t="shared" si="40"/>
        <v>1473.488242364773</v>
      </c>
      <c r="N453" s="50">
        <f t="shared" si="44"/>
        <v>1462.738242364773</v>
      </c>
      <c r="O453" s="16">
        <v>19.8</v>
      </c>
      <c r="P453" s="16">
        <v>65.6</v>
      </c>
      <c r="Q453" s="16">
        <v>70</v>
      </c>
      <c r="S453" s="51">
        <v>4.016</v>
      </c>
      <c r="T453" s="47">
        <v>300.355</v>
      </c>
      <c r="U453" s="47">
        <f t="shared" si="41"/>
        <v>304.89833333333337</v>
      </c>
      <c r="V453" s="51">
        <v>0.164</v>
      </c>
      <c r="W453" s="52">
        <v>1.11</v>
      </c>
      <c r="X453" s="52">
        <f t="shared" si="42"/>
        <v>1.11</v>
      </c>
      <c r="Y453" s="23">
        <v>12.19</v>
      </c>
      <c r="Z453" s="50">
        <v>1462.738242364773</v>
      </c>
    </row>
    <row r="454" spans="1:26" ht="12.75">
      <c r="A454" s="18">
        <v>37054</v>
      </c>
      <c r="B454" s="45">
        <v>163</v>
      </c>
      <c r="C454" s="19">
        <v>0.589583337</v>
      </c>
      <c r="D454" s="58">
        <v>0.589583337</v>
      </c>
      <c r="E454" s="21">
        <v>4443</v>
      </c>
      <c r="F454" s="22">
        <v>0</v>
      </c>
      <c r="G454" s="66">
        <v>37.97034567</v>
      </c>
      <c r="H454" s="66">
        <v>-77.28066113</v>
      </c>
      <c r="I454" s="49">
        <v>898.6</v>
      </c>
      <c r="J454" s="16">
        <f t="shared" si="43"/>
        <v>855.5</v>
      </c>
      <c r="K454" s="25">
        <f t="shared" si="38"/>
        <v>1405.2957283288445</v>
      </c>
      <c r="L454" s="25">
        <f t="shared" si="39"/>
        <v>1412.0957283288444</v>
      </c>
      <c r="M454" s="25">
        <f t="shared" si="40"/>
        <v>1433.5957283288444</v>
      </c>
      <c r="N454" s="50">
        <f t="shared" si="44"/>
        <v>1422.8457283288444</v>
      </c>
      <c r="O454" s="16">
        <v>20.1</v>
      </c>
      <c r="P454" s="16">
        <v>65.4</v>
      </c>
      <c r="Q454" s="16">
        <v>69.9</v>
      </c>
      <c r="S454" s="51">
        <v>3.769</v>
      </c>
      <c r="T454" s="47">
        <v>196.849</v>
      </c>
      <c r="U454" s="47">
        <f t="shared" si="41"/>
        <v>297.781</v>
      </c>
      <c r="V454" s="51">
        <v>0.163</v>
      </c>
      <c r="W454" s="52">
        <v>1.11</v>
      </c>
      <c r="X454" s="52">
        <f t="shared" si="42"/>
        <v>1.11</v>
      </c>
      <c r="Y454" s="23">
        <v>12.222</v>
      </c>
      <c r="Z454" s="50">
        <v>1422.8457283288444</v>
      </c>
    </row>
    <row r="455" spans="1:26" ht="12.75">
      <c r="A455" s="18">
        <v>37054</v>
      </c>
      <c r="B455" s="45">
        <v>163</v>
      </c>
      <c r="C455" s="19">
        <v>0.58969909</v>
      </c>
      <c r="D455" s="58">
        <v>0.58969909</v>
      </c>
      <c r="E455" s="21">
        <v>4453</v>
      </c>
      <c r="F455" s="22">
        <v>0</v>
      </c>
      <c r="G455" s="66">
        <v>37.96357496</v>
      </c>
      <c r="H455" s="66">
        <v>-77.28488019</v>
      </c>
      <c r="I455" s="49">
        <v>904.5</v>
      </c>
      <c r="J455" s="16">
        <f t="shared" si="43"/>
        <v>861.4</v>
      </c>
      <c r="K455" s="25">
        <f t="shared" si="38"/>
        <v>1348.2236729376439</v>
      </c>
      <c r="L455" s="25">
        <f t="shared" si="39"/>
        <v>1355.0236729376438</v>
      </c>
      <c r="M455" s="25">
        <f t="shared" si="40"/>
        <v>1376.5236729376438</v>
      </c>
      <c r="N455" s="50">
        <f t="shared" si="44"/>
        <v>1365.7736729376438</v>
      </c>
      <c r="O455" s="16">
        <v>20.5</v>
      </c>
      <c r="P455" s="16">
        <v>65.2</v>
      </c>
      <c r="Q455" s="16">
        <v>70.7</v>
      </c>
      <c r="S455" s="51">
        <v>3.859</v>
      </c>
      <c r="T455" s="47">
        <v>251.009</v>
      </c>
      <c r="U455" s="47">
        <f t="shared" si="41"/>
        <v>273.16366666666664</v>
      </c>
      <c r="V455" s="51">
        <v>0.161</v>
      </c>
      <c r="W455" s="52">
        <v>1.11</v>
      </c>
      <c r="X455" s="52">
        <f t="shared" si="42"/>
        <v>1.11</v>
      </c>
      <c r="Y455" s="23">
        <v>12.163</v>
      </c>
      <c r="Z455" s="50">
        <v>1365.7736729376438</v>
      </c>
    </row>
    <row r="456" spans="1:26" ht="12.75">
      <c r="A456" s="18">
        <v>37054</v>
      </c>
      <c r="B456" s="45">
        <v>163</v>
      </c>
      <c r="C456" s="19">
        <v>0.589814842</v>
      </c>
      <c r="D456" s="58">
        <v>0.589814842</v>
      </c>
      <c r="E456" s="21">
        <v>4463</v>
      </c>
      <c r="F456" s="22">
        <v>0</v>
      </c>
      <c r="G456" s="66">
        <v>37.95683563</v>
      </c>
      <c r="H456" s="66">
        <v>-77.28909658</v>
      </c>
      <c r="I456" s="49">
        <v>908.5</v>
      </c>
      <c r="J456" s="16">
        <f t="shared" si="43"/>
        <v>865.4</v>
      </c>
      <c r="K456" s="25">
        <f t="shared" si="38"/>
        <v>1309.752668886015</v>
      </c>
      <c r="L456" s="25">
        <f t="shared" si="39"/>
        <v>1316.552668886015</v>
      </c>
      <c r="M456" s="25">
        <f t="shared" si="40"/>
        <v>1338.052668886015</v>
      </c>
      <c r="N456" s="50">
        <f t="shared" si="44"/>
        <v>1327.302668886015</v>
      </c>
      <c r="O456" s="16">
        <v>20.9</v>
      </c>
      <c r="P456" s="16">
        <v>63.9</v>
      </c>
      <c r="Q456" s="16">
        <v>72.4</v>
      </c>
      <c r="S456" s="51">
        <v>4.036</v>
      </c>
      <c r="T456" s="47">
        <v>305.336</v>
      </c>
      <c r="U456" s="47">
        <f t="shared" si="41"/>
        <v>283.60183333333333</v>
      </c>
      <c r="V456" s="51">
        <v>0.172</v>
      </c>
      <c r="W456" s="52">
        <v>1.11</v>
      </c>
      <c r="X456" s="52">
        <f t="shared" si="42"/>
        <v>1.11</v>
      </c>
      <c r="Y456" s="23">
        <v>12.193</v>
      </c>
      <c r="Z456" s="50">
        <v>1327.302668886015</v>
      </c>
    </row>
    <row r="457" spans="1:26" ht="12.75">
      <c r="A457" s="18">
        <v>37054</v>
      </c>
      <c r="B457" s="45">
        <v>163</v>
      </c>
      <c r="C457" s="19">
        <v>0.589930534</v>
      </c>
      <c r="D457" s="58">
        <v>0.589930534</v>
      </c>
      <c r="E457" s="21">
        <v>4473</v>
      </c>
      <c r="F457" s="22">
        <v>0</v>
      </c>
      <c r="G457" s="66">
        <v>37.95010968</v>
      </c>
      <c r="H457" s="66">
        <v>-77.29338722</v>
      </c>
      <c r="I457" s="49">
        <v>912.8</v>
      </c>
      <c r="J457" s="16">
        <f t="shared" si="43"/>
        <v>869.6999999999999</v>
      </c>
      <c r="K457" s="25">
        <f aca="true" t="shared" si="45" ref="K457:K520">(8303.951372*(LN(1013.25/J457)))</f>
        <v>1268.5941604423613</v>
      </c>
      <c r="L457" s="25">
        <f aca="true" t="shared" si="46" ref="L457:L520">K457+6.8</f>
        <v>1275.3941604423612</v>
      </c>
      <c r="M457" s="25">
        <f aca="true" t="shared" si="47" ref="M457:M520">L457+21.5</f>
        <v>1296.8941604423612</v>
      </c>
      <c r="N457" s="50">
        <f t="shared" si="44"/>
        <v>1286.1441604423612</v>
      </c>
      <c r="O457" s="16">
        <v>21</v>
      </c>
      <c r="P457" s="16">
        <v>65.3</v>
      </c>
      <c r="Q457" s="16">
        <v>72.9</v>
      </c>
      <c r="R457" s="65">
        <v>2.35E-05</v>
      </c>
      <c r="S457" s="51">
        <v>3.69</v>
      </c>
      <c r="T457" s="47">
        <v>149.496</v>
      </c>
      <c r="U457" s="47">
        <f aca="true" t="shared" si="48" ref="U457:U466">AVERAGE(T452:T457)</f>
        <v>259.0398333333333</v>
      </c>
      <c r="V457" s="51">
        <v>0.161</v>
      </c>
      <c r="W457" s="52">
        <v>1.11</v>
      </c>
      <c r="X457" s="52">
        <f aca="true" t="shared" si="49" ref="X457:X466">AVERAGE(W452:W457)</f>
        <v>1.11</v>
      </c>
      <c r="Y457" s="23">
        <v>12.172</v>
      </c>
      <c r="Z457" s="50">
        <v>1286.1441604423612</v>
      </c>
    </row>
    <row r="458" spans="1:26" ht="12.75">
      <c r="A458" s="18">
        <v>37054</v>
      </c>
      <c r="B458" s="45">
        <v>163</v>
      </c>
      <c r="C458" s="19">
        <v>0.590046287</v>
      </c>
      <c r="D458" s="58">
        <v>0.590046287</v>
      </c>
      <c r="E458" s="21">
        <v>4483</v>
      </c>
      <c r="F458" s="22">
        <v>0</v>
      </c>
      <c r="G458" s="66">
        <v>37.9434204</v>
      </c>
      <c r="H458" s="66">
        <v>-77.29756241</v>
      </c>
      <c r="I458" s="49">
        <v>915.9</v>
      </c>
      <c r="J458" s="16">
        <f aca="true" t="shared" si="50" ref="J458:J521">I458-43.1</f>
        <v>872.8</v>
      </c>
      <c r="K458" s="25">
        <f t="shared" si="45"/>
        <v>1239.0477886643637</v>
      </c>
      <c r="L458" s="25">
        <f t="shared" si="46"/>
        <v>1245.8477886643636</v>
      </c>
      <c r="M458" s="25">
        <f t="shared" si="47"/>
        <v>1267.3477886643636</v>
      </c>
      <c r="N458" s="50">
        <f t="shared" si="44"/>
        <v>1256.5977886643636</v>
      </c>
      <c r="O458" s="16">
        <v>21.2</v>
      </c>
      <c r="P458" s="16">
        <v>66.4</v>
      </c>
      <c r="Q458" s="16">
        <v>73.4</v>
      </c>
      <c r="S458" s="51">
        <v>3.859</v>
      </c>
      <c r="T458" s="47">
        <v>255.99</v>
      </c>
      <c r="U458" s="47">
        <f t="shared" si="48"/>
        <v>243.1725</v>
      </c>
      <c r="V458" s="51">
        <v>0.173</v>
      </c>
      <c r="W458" s="52">
        <v>1.11</v>
      </c>
      <c r="X458" s="52">
        <f t="shared" si="49"/>
        <v>1.11</v>
      </c>
      <c r="Y458" s="23">
        <v>12.142</v>
      </c>
      <c r="Z458" s="50">
        <v>1256.5977886643636</v>
      </c>
    </row>
    <row r="459" spans="1:26" ht="12.75">
      <c r="A459" s="18">
        <v>37054</v>
      </c>
      <c r="B459" s="45">
        <v>163</v>
      </c>
      <c r="C459" s="19">
        <v>0.590162039</v>
      </c>
      <c r="D459" s="58">
        <v>0.590162039</v>
      </c>
      <c r="E459" s="21">
        <v>4493</v>
      </c>
      <c r="F459" s="22">
        <v>0</v>
      </c>
      <c r="G459" s="66">
        <v>37.93668032</v>
      </c>
      <c r="H459" s="66">
        <v>-77.30178046</v>
      </c>
      <c r="I459" s="49">
        <v>921.2</v>
      </c>
      <c r="J459" s="16">
        <f t="shared" si="50"/>
        <v>878.1</v>
      </c>
      <c r="K459" s="25">
        <f t="shared" si="45"/>
        <v>1188.7752697383755</v>
      </c>
      <c r="L459" s="25">
        <f t="shared" si="46"/>
        <v>1195.5752697383755</v>
      </c>
      <c r="M459" s="25">
        <f t="shared" si="47"/>
        <v>1217.0752697383755</v>
      </c>
      <c r="N459" s="50">
        <f aca="true" t="shared" si="51" ref="N459:N522">AVERAGE(L459:M459)</f>
        <v>1206.3252697383755</v>
      </c>
      <c r="O459" s="16">
        <v>21.5</v>
      </c>
      <c r="P459" s="16">
        <v>67.1</v>
      </c>
      <c r="Q459" s="16">
        <v>74.2</v>
      </c>
      <c r="S459" s="51">
        <v>4.144</v>
      </c>
      <c r="T459" s="47">
        <v>362.651</v>
      </c>
      <c r="U459" s="47">
        <f t="shared" si="48"/>
        <v>253.55516666666665</v>
      </c>
      <c r="V459" s="51">
        <v>0.191</v>
      </c>
      <c r="W459" s="52">
        <v>1.11</v>
      </c>
      <c r="X459" s="52">
        <f t="shared" si="49"/>
        <v>1.11</v>
      </c>
      <c r="Y459" s="23">
        <v>12.171</v>
      </c>
      <c r="Z459" s="50">
        <v>1206.3252697383755</v>
      </c>
    </row>
    <row r="460" spans="1:26" ht="12.75">
      <c r="A460" s="18">
        <v>37054</v>
      </c>
      <c r="B460" s="45">
        <v>163</v>
      </c>
      <c r="C460" s="19">
        <v>0.590277791</v>
      </c>
      <c r="D460" s="58">
        <v>0.590277791</v>
      </c>
      <c r="E460" s="21">
        <v>4503</v>
      </c>
      <c r="F460" s="22">
        <v>0</v>
      </c>
      <c r="G460" s="66">
        <v>37.93002549</v>
      </c>
      <c r="H460" s="66">
        <v>-77.30599103</v>
      </c>
      <c r="I460" s="49">
        <v>925</v>
      </c>
      <c r="J460" s="16">
        <f t="shared" si="50"/>
        <v>881.9</v>
      </c>
      <c r="K460" s="25">
        <f t="shared" si="45"/>
        <v>1152.9172421851986</v>
      </c>
      <c r="L460" s="25">
        <f t="shared" si="46"/>
        <v>1159.7172421851985</v>
      </c>
      <c r="M460" s="25">
        <f t="shared" si="47"/>
        <v>1181.2172421851985</v>
      </c>
      <c r="N460" s="50">
        <f t="shared" si="51"/>
        <v>1170.4672421851985</v>
      </c>
      <c r="O460" s="16">
        <v>21.7</v>
      </c>
      <c r="P460" s="16">
        <v>66.5</v>
      </c>
      <c r="Q460" s="16">
        <v>73.9</v>
      </c>
      <c r="S460" s="51">
        <v>3.926</v>
      </c>
      <c r="T460" s="47">
        <v>259.477</v>
      </c>
      <c r="U460" s="47">
        <f t="shared" si="48"/>
        <v>263.99316666666664</v>
      </c>
      <c r="V460" s="51">
        <v>0.193</v>
      </c>
      <c r="W460" s="52">
        <v>1.11</v>
      </c>
      <c r="X460" s="52">
        <f t="shared" si="49"/>
        <v>1.11</v>
      </c>
      <c r="Y460" s="23">
        <v>12.174</v>
      </c>
      <c r="Z460" s="50">
        <v>1170.4672421851985</v>
      </c>
    </row>
    <row r="461" spans="1:26" ht="12.75">
      <c r="A461" s="18">
        <v>37054</v>
      </c>
      <c r="B461" s="45">
        <v>163</v>
      </c>
      <c r="C461" s="19">
        <v>0.590393543</v>
      </c>
      <c r="D461" s="58">
        <v>0.590393543</v>
      </c>
      <c r="E461" s="21">
        <v>4513</v>
      </c>
      <c r="F461" s="22">
        <v>0</v>
      </c>
      <c r="G461" s="66">
        <v>37.92332845</v>
      </c>
      <c r="H461" s="66">
        <v>-77.31028325</v>
      </c>
      <c r="I461" s="49">
        <v>928.1</v>
      </c>
      <c r="J461" s="16">
        <f t="shared" si="50"/>
        <v>885</v>
      </c>
      <c r="K461" s="25">
        <f t="shared" si="45"/>
        <v>1123.7788917786427</v>
      </c>
      <c r="L461" s="25">
        <f t="shared" si="46"/>
        <v>1130.5788917786426</v>
      </c>
      <c r="M461" s="25">
        <f t="shared" si="47"/>
        <v>1152.0788917786426</v>
      </c>
      <c r="N461" s="50">
        <f t="shared" si="51"/>
        <v>1141.3288917786426</v>
      </c>
      <c r="O461" s="16">
        <v>21.9</v>
      </c>
      <c r="P461" s="16">
        <v>66.3</v>
      </c>
      <c r="Q461" s="16">
        <v>72.4</v>
      </c>
      <c r="S461" s="51">
        <v>3.749</v>
      </c>
      <c r="T461" s="47">
        <v>156.138</v>
      </c>
      <c r="U461" s="47">
        <f t="shared" si="48"/>
        <v>248.1813333333333</v>
      </c>
      <c r="V461" s="51">
        <v>0.194</v>
      </c>
      <c r="W461" s="52">
        <v>1.11</v>
      </c>
      <c r="X461" s="52">
        <f t="shared" si="49"/>
        <v>1.11</v>
      </c>
      <c r="Y461" s="23">
        <v>12.17</v>
      </c>
      <c r="Z461" s="50">
        <v>1141.3288917786426</v>
      </c>
    </row>
    <row r="462" spans="1:26" ht="12.75">
      <c r="A462" s="18">
        <v>37054</v>
      </c>
      <c r="B462" s="45">
        <v>163</v>
      </c>
      <c r="C462" s="19">
        <v>0.590509236</v>
      </c>
      <c r="D462" s="58">
        <v>0.590509236</v>
      </c>
      <c r="E462" s="21">
        <v>4523</v>
      </c>
      <c r="F462" s="22">
        <v>0</v>
      </c>
      <c r="G462" s="66">
        <v>37.91672985</v>
      </c>
      <c r="H462" s="66">
        <v>-77.314605</v>
      </c>
      <c r="I462" s="49">
        <v>931.7</v>
      </c>
      <c r="J462" s="16">
        <f t="shared" si="50"/>
        <v>888.6</v>
      </c>
      <c r="K462" s="25">
        <f t="shared" si="45"/>
        <v>1090.0686234050527</v>
      </c>
      <c r="L462" s="25">
        <f t="shared" si="46"/>
        <v>1096.8686234050526</v>
      </c>
      <c r="M462" s="25">
        <f t="shared" si="47"/>
        <v>1118.3686234050526</v>
      </c>
      <c r="N462" s="50">
        <f t="shared" si="51"/>
        <v>1107.6186234050526</v>
      </c>
      <c r="O462" s="16">
        <v>22</v>
      </c>
      <c r="P462" s="16">
        <v>66.5</v>
      </c>
      <c r="Q462" s="16">
        <v>69.9</v>
      </c>
      <c r="S462" s="51">
        <v>3.86</v>
      </c>
      <c r="T462" s="47">
        <v>262.632</v>
      </c>
      <c r="U462" s="47">
        <f t="shared" si="48"/>
        <v>241.064</v>
      </c>
      <c r="V462" s="51">
        <v>0.211</v>
      </c>
      <c r="W462" s="52">
        <v>1.11</v>
      </c>
      <c r="X462" s="52">
        <f t="shared" si="49"/>
        <v>1.11</v>
      </c>
      <c r="Y462" s="23">
        <v>12.157</v>
      </c>
      <c r="Z462" s="50">
        <v>1107.6186234050526</v>
      </c>
    </row>
    <row r="463" spans="1:26" ht="12.75">
      <c r="A463" s="18">
        <v>37054</v>
      </c>
      <c r="B463" s="45">
        <v>163</v>
      </c>
      <c r="C463" s="19">
        <v>0.590624988</v>
      </c>
      <c r="D463" s="58">
        <v>0.590624988</v>
      </c>
      <c r="E463" s="21">
        <v>4533</v>
      </c>
      <c r="F463" s="22">
        <v>0</v>
      </c>
      <c r="G463" s="66">
        <v>37.91018057</v>
      </c>
      <c r="H463" s="66">
        <v>-77.31900721</v>
      </c>
      <c r="I463" s="49">
        <v>936.5</v>
      </c>
      <c r="J463" s="16">
        <f t="shared" si="50"/>
        <v>893.4</v>
      </c>
      <c r="K463" s="25">
        <f t="shared" si="45"/>
        <v>1045.3334236464998</v>
      </c>
      <c r="L463" s="25">
        <f t="shared" si="46"/>
        <v>1052.1334236464998</v>
      </c>
      <c r="M463" s="25">
        <f t="shared" si="47"/>
        <v>1073.6334236464998</v>
      </c>
      <c r="N463" s="50">
        <f t="shared" si="51"/>
        <v>1062.8834236464998</v>
      </c>
      <c r="O463" s="16">
        <v>22.4</v>
      </c>
      <c r="P463" s="16">
        <v>66</v>
      </c>
      <c r="Q463" s="16">
        <v>70.9</v>
      </c>
      <c r="R463" s="65">
        <v>2.53E-05</v>
      </c>
      <c r="S463" s="51">
        <v>4.076</v>
      </c>
      <c r="T463" s="47">
        <v>369.292</v>
      </c>
      <c r="U463" s="47">
        <f t="shared" si="48"/>
        <v>277.69666666666666</v>
      </c>
      <c r="V463" s="51">
        <v>0.202</v>
      </c>
      <c r="W463" s="52">
        <v>1.11</v>
      </c>
      <c r="X463" s="52">
        <f t="shared" si="49"/>
        <v>1.11</v>
      </c>
      <c r="Y463" s="23">
        <v>12.188</v>
      </c>
      <c r="Z463" s="50">
        <v>1062.8834236464998</v>
      </c>
    </row>
    <row r="464" spans="1:26" ht="12.75">
      <c r="A464" s="18">
        <v>37054</v>
      </c>
      <c r="B464" s="45">
        <v>163</v>
      </c>
      <c r="C464" s="19">
        <v>0.59074074</v>
      </c>
      <c r="D464" s="58">
        <v>0.59074074</v>
      </c>
      <c r="E464" s="21">
        <v>4543</v>
      </c>
      <c r="F464" s="22">
        <v>0</v>
      </c>
      <c r="G464" s="66">
        <v>37.90368665</v>
      </c>
      <c r="H464" s="66">
        <v>-77.32334286</v>
      </c>
      <c r="I464" s="49">
        <v>938.9</v>
      </c>
      <c r="J464" s="16">
        <f t="shared" si="50"/>
        <v>895.8</v>
      </c>
      <c r="K464" s="25">
        <f t="shared" si="45"/>
        <v>1023.0558747465637</v>
      </c>
      <c r="L464" s="25">
        <f t="shared" si="46"/>
        <v>1029.8558747465638</v>
      </c>
      <c r="M464" s="25">
        <f t="shared" si="47"/>
        <v>1051.3558747465638</v>
      </c>
      <c r="N464" s="50">
        <f t="shared" si="51"/>
        <v>1040.6058747465638</v>
      </c>
      <c r="O464" s="16">
        <v>22.6</v>
      </c>
      <c r="P464" s="16">
        <v>65.4</v>
      </c>
      <c r="Q464" s="16">
        <v>72</v>
      </c>
      <c r="S464" s="51">
        <v>3.761</v>
      </c>
      <c r="U464" s="47">
        <f t="shared" si="48"/>
        <v>282.03799999999995</v>
      </c>
      <c r="V464" s="51">
        <v>0.213</v>
      </c>
      <c r="X464" s="52">
        <f t="shared" si="49"/>
        <v>1.11</v>
      </c>
      <c r="Y464" s="23">
        <v>0.027</v>
      </c>
      <c r="Z464" s="50">
        <v>1040.6058747465638</v>
      </c>
    </row>
    <row r="465" spans="1:26" ht="12.75">
      <c r="A465" s="18">
        <v>37054</v>
      </c>
      <c r="B465" s="45">
        <v>163</v>
      </c>
      <c r="C465" s="19">
        <v>0.590856493</v>
      </c>
      <c r="D465" s="58">
        <v>0.590856493</v>
      </c>
      <c r="E465" s="21">
        <v>4553</v>
      </c>
      <c r="F465" s="22">
        <v>0</v>
      </c>
      <c r="G465" s="66">
        <v>37.89718904</v>
      </c>
      <c r="H465" s="66">
        <v>-77.32783652</v>
      </c>
      <c r="I465" s="49">
        <v>942.4</v>
      </c>
      <c r="J465" s="16">
        <f t="shared" si="50"/>
        <v>899.3</v>
      </c>
      <c r="K465" s="25">
        <f t="shared" si="45"/>
        <v>990.6745404129631</v>
      </c>
      <c r="L465" s="25">
        <f t="shared" si="46"/>
        <v>997.474540412963</v>
      </c>
      <c r="M465" s="25">
        <f t="shared" si="47"/>
        <v>1018.974540412963</v>
      </c>
      <c r="N465" s="50">
        <f t="shared" si="51"/>
        <v>1008.224540412963</v>
      </c>
      <c r="O465" s="16">
        <v>22.7</v>
      </c>
      <c r="P465" s="16">
        <v>66.4</v>
      </c>
      <c r="Q465" s="16">
        <v>73.8</v>
      </c>
      <c r="S465" s="51">
        <v>3.701</v>
      </c>
      <c r="U465" s="47">
        <f t="shared" si="48"/>
        <v>261.88475</v>
      </c>
      <c r="V465" s="51">
        <v>0.112</v>
      </c>
      <c r="X465" s="52">
        <f t="shared" si="49"/>
        <v>1.11</v>
      </c>
      <c r="Y465" s="23">
        <v>0.026</v>
      </c>
      <c r="Z465" s="50">
        <v>1008.224540412963</v>
      </c>
    </row>
    <row r="466" spans="1:26" ht="12.75">
      <c r="A466" s="18">
        <v>37054</v>
      </c>
      <c r="B466" s="45">
        <v>163</v>
      </c>
      <c r="C466" s="19">
        <v>0.590972245</v>
      </c>
      <c r="D466" s="58">
        <v>0.590972245</v>
      </c>
      <c r="E466" s="21">
        <v>4563</v>
      </c>
      <c r="F466" s="22">
        <v>0</v>
      </c>
      <c r="G466" s="66">
        <v>37.89059863</v>
      </c>
      <c r="H466" s="66">
        <v>-77.33221001</v>
      </c>
      <c r="I466" s="49">
        <v>945.9</v>
      </c>
      <c r="J466" s="16">
        <f t="shared" si="50"/>
        <v>902.8</v>
      </c>
      <c r="K466" s="25">
        <f t="shared" si="45"/>
        <v>958.4189870634691</v>
      </c>
      <c r="L466" s="25">
        <f t="shared" si="46"/>
        <v>965.2189870634691</v>
      </c>
      <c r="M466" s="25">
        <f t="shared" si="47"/>
        <v>986.7189870634691</v>
      </c>
      <c r="N466" s="50">
        <f t="shared" si="51"/>
        <v>975.9689870634691</v>
      </c>
      <c r="O466" s="16">
        <v>22.9</v>
      </c>
      <c r="P466" s="16">
        <v>67.4</v>
      </c>
      <c r="Q466" s="16">
        <v>72.9</v>
      </c>
      <c r="S466" s="51">
        <v>3.409</v>
      </c>
      <c r="U466" s="47">
        <f t="shared" si="48"/>
        <v>262.6873333333333</v>
      </c>
      <c r="V466" s="51">
        <v>0.104</v>
      </c>
      <c r="X466" s="52">
        <f t="shared" si="49"/>
        <v>1.11</v>
      </c>
      <c r="Y466" s="23">
        <v>0.026</v>
      </c>
      <c r="Z466" s="50">
        <v>975.9689870634691</v>
      </c>
    </row>
    <row r="467" spans="1:26" ht="12.75">
      <c r="A467" s="18">
        <v>37054</v>
      </c>
      <c r="B467" s="45">
        <v>163</v>
      </c>
      <c r="C467" s="19">
        <v>0.591087937</v>
      </c>
      <c r="D467" s="58">
        <v>0.591087937</v>
      </c>
      <c r="E467" s="21">
        <v>4573</v>
      </c>
      <c r="F467" s="22">
        <v>0</v>
      </c>
      <c r="G467" s="66">
        <v>37.88403301</v>
      </c>
      <c r="H467" s="66">
        <v>-77.33663295</v>
      </c>
      <c r="I467" s="49">
        <v>948.8</v>
      </c>
      <c r="J467" s="16">
        <f t="shared" si="50"/>
        <v>905.6999999999999</v>
      </c>
      <c r="K467" s="25">
        <f t="shared" si="45"/>
        <v>931.7875470641916</v>
      </c>
      <c r="L467" s="25">
        <f t="shared" si="46"/>
        <v>938.5875470641915</v>
      </c>
      <c r="M467" s="25">
        <f t="shared" si="47"/>
        <v>960.0875470641915</v>
      </c>
      <c r="N467" s="50">
        <f t="shared" si="51"/>
        <v>949.3375470641915</v>
      </c>
      <c r="O467" s="16">
        <v>22.9</v>
      </c>
      <c r="P467" s="16">
        <v>68.3</v>
      </c>
      <c r="Q467" s="16">
        <v>74.4</v>
      </c>
      <c r="S467" s="51">
        <v>3.621</v>
      </c>
      <c r="V467" s="51">
        <v>0.103</v>
      </c>
      <c r="Y467" s="23">
        <v>0.026</v>
      </c>
      <c r="Z467" s="50">
        <v>949.3375470641915</v>
      </c>
    </row>
    <row r="468" spans="1:26" ht="12.75">
      <c r="A468" s="18">
        <v>37054</v>
      </c>
      <c r="B468" s="45">
        <v>163</v>
      </c>
      <c r="C468" s="19">
        <v>0.59120369</v>
      </c>
      <c r="D468" s="58">
        <v>0.59120369</v>
      </c>
      <c r="E468" s="21">
        <v>4583</v>
      </c>
      <c r="F468" s="22">
        <v>0</v>
      </c>
      <c r="G468" s="66">
        <v>37.87748041</v>
      </c>
      <c r="H468" s="66">
        <v>-77.34110658</v>
      </c>
      <c r="I468" s="49">
        <v>953.5</v>
      </c>
      <c r="J468" s="16">
        <f t="shared" si="50"/>
        <v>910.4</v>
      </c>
      <c r="K468" s="25">
        <f t="shared" si="45"/>
        <v>888.806809681082</v>
      </c>
      <c r="L468" s="25">
        <f t="shared" si="46"/>
        <v>895.6068096810819</v>
      </c>
      <c r="M468" s="25">
        <f t="shared" si="47"/>
        <v>917.1068096810819</v>
      </c>
      <c r="N468" s="50">
        <f t="shared" si="51"/>
        <v>906.3568096810819</v>
      </c>
      <c r="O468" s="16">
        <v>23.3</v>
      </c>
      <c r="P468" s="16">
        <v>68.3</v>
      </c>
      <c r="Q468" s="16">
        <v>74.4</v>
      </c>
      <c r="S468" s="51">
        <v>3.348</v>
      </c>
      <c r="V468" s="51">
        <v>0.105</v>
      </c>
      <c r="Y468" s="23">
        <v>0.025</v>
      </c>
      <c r="Z468" s="50">
        <v>906.3568096810819</v>
      </c>
    </row>
    <row r="469" spans="1:26" ht="12.75">
      <c r="A469" s="18">
        <v>37054</v>
      </c>
      <c r="B469" s="45">
        <v>163</v>
      </c>
      <c r="C469" s="19">
        <v>0.591319442</v>
      </c>
      <c r="D469" s="58">
        <v>0.591319442</v>
      </c>
      <c r="E469" s="21">
        <v>4593</v>
      </c>
      <c r="F469" s="22">
        <v>0</v>
      </c>
      <c r="G469" s="66">
        <v>37.87103303</v>
      </c>
      <c r="H469" s="66">
        <v>-77.34559199</v>
      </c>
      <c r="I469" s="49">
        <v>958.3</v>
      </c>
      <c r="J469" s="16">
        <f t="shared" si="50"/>
        <v>915.1999999999999</v>
      </c>
      <c r="K469" s="25">
        <f t="shared" si="45"/>
        <v>845.1400059614137</v>
      </c>
      <c r="L469" s="25">
        <f t="shared" si="46"/>
        <v>851.9400059614137</v>
      </c>
      <c r="M469" s="25">
        <f t="shared" si="47"/>
        <v>873.4400059614137</v>
      </c>
      <c r="N469" s="50">
        <f t="shared" si="51"/>
        <v>862.6900059614137</v>
      </c>
      <c r="O469" s="16">
        <v>23.7</v>
      </c>
      <c r="P469" s="16">
        <v>67.7</v>
      </c>
      <c r="Q469" s="16">
        <v>75.5</v>
      </c>
      <c r="R469" s="65">
        <v>2.78E-05</v>
      </c>
      <c r="S469" s="51">
        <v>3.771</v>
      </c>
      <c r="V469" s="51">
        <v>0.115</v>
      </c>
      <c r="Y469" s="23">
        <v>0.024</v>
      </c>
      <c r="Z469" s="50">
        <v>862.6900059614137</v>
      </c>
    </row>
    <row r="470" spans="1:26" ht="12.75">
      <c r="A470" s="18">
        <v>37054</v>
      </c>
      <c r="B470" s="45">
        <v>163</v>
      </c>
      <c r="C470" s="19">
        <v>0.591435194</v>
      </c>
      <c r="D470" s="58">
        <v>0.591435194</v>
      </c>
      <c r="E470" s="21">
        <v>4603</v>
      </c>
      <c r="F470" s="22">
        <v>0</v>
      </c>
      <c r="G470" s="66">
        <v>37.86457906</v>
      </c>
      <c r="H470" s="66">
        <v>-77.35017997</v>
      </c>
      <c r="I470" s="49">
        <v>962.4</v>
      </c>
      <c r="J470" s="16">
        <f t="shared" si="50"/>
        <v>919.3</v>
      </c>
      <c r="K470" s="25">
        <f t="shared" si="45"/>
        <v>808.0222547356036</v>
      </c>
      <c r="L470" s="25">
        <f t="shared" si="46"/>
        <v>814.8222547356036</v>
      </c>
      <c r="M470" s="25">
        <f t="shared" si="47"/>
        <v>836.3222547356036</v>
      </c>
      <c r="N470" s="50">
        <f t="shared" si="51"/>
        <v>825.5722547356036</v>
      </c>
      <c r="O470" s="16">
        <v>23.9</v>
      </c>
      <c r="P470" s="16">
        <v>67.8</v>
      </c>
      <c r="Q470" s="16">
        <v>73.9</v>
      </c>
      <c r="S470" s="51">
        <v>3.338</v>
      </c>
      <c r="V470" s="51">
        <v>0.096</v>
      </c>
      <c r="Y470" s="23">
        <v>0.023</v>
      </c>
      <c r="Z470" s="50">
        <v>825.5722547356036</v>
      </c>
    </row>
    <row r="471" spans="1:26" ht="12.75">
      <c r="A471" s="18">
        <v>37054</v>
      </c>
      <c r="B471" s="45">
        <v>163</v>
      </c>
      <c r="C471" s="19">
        <v>0.591550946</v>
      </c>
      <c r="D471" s="58">
        <v>0.591550946</v>
      </c>
      <c r="E471" s="21">
        <v>4613</v>
      </c>
      <c r="F471" s="22">
        <v>0</v>
      </c>
      <c r="G471" s="66">
        <v>37.85811889</v>
      </c>
      <c r="H471" s="66">
        <v>-77.35485755</v>
      </c>
      <c r="I471" s="49">
        <v>966.6</v>
      </c>
      <c r="J471" s="16">
        <f t="shared" si="50"/>
        <v>923.5</v>
      </c>
      <c r="K471" s="25">
        <f t="shared" si="45"/>
        <v>770.1704464534288</v>
      </c>
      <c r="L471" s="25">
        <f t="shared" si="46"/>
        <v>776.9704464534287</v>
      </c>
      <c r="M471" s="25">
        <f t="shared" si="47"/>
        <v>798.4704464534287</v>
      </c>
      <c r="N471" s="50">
        <f t="shared" si="51"/>
        <v>787.7204464534287</v>
      </c>
      <c r="O471" s="16">
        <v>24.2</v>
      </c>
      <c r="P471" s="16">
        <v>67.7</v>
      </c>
      <c r="Q471" s="16">
        <v>75.9</v>
      </c>
      <c r="S471" s="51">
        <v>2.893</v>
      </c>
      <c r="V471" s="51">
        <v>0.094</v>
      </c>
      <c r="Y471" s="23">
        <v>0.024</v>
      </c>
      <c r="Z471" s="50">
        <v>787.7204464534287</v>
      </c>
    </row>
    <row r="472" spans="1:26" ht="12.75">
      <c r="A472" s="18">
        <v>37054</v>
      </c>
      <c r="B472" s="45">
        <v>163</v>
      </c>
      <c r="C472" s="19">
        <v>0.591666639</v>
      </c>
      <c r="D472" s="58">
        <v>0.591666639</v>
      </c>
      <c r="E472" s="21">
        <v>4623</v>
      </c>
      <c r="F472" s="22">
        <v>0</v>
      </c>
      <c r="G472" s="66">
        <v>37.85161132</v>
      </c>
      <c r="H472" s="66">
        <v>-77.35953664</v>
      </c>
      <c r="I472" s="49">
        <v>970.8</v>
      </c>
      <c r="J472" s="16">
        <f t="shared" si="50"/>
        <v>927.6999999999999</v>
      </c>
      <c r="K472" s="25">
        <f t="shared" si="45"/>
        <v>732.4903950225788</v>
      </c>
      <c r="L472" s="25">
        <f t="shared" si="46"/>
        <v>739.2903950225788</v>
      </c>
      <c r="M472" s="25">
        <f t="shared" si="47"/>
        <v>760.7903950225788</v>
      </c>
      <c r="N472" s="50">
        <f t="shared" si="51"/>
        <v>750.0403950225788</v>
      </c>
      <c r="O472" s="16">
        <v>24.5</v>
      </c>
      <c r="P472" s="16">
        <v>67</v>
      </c>
      <c r="Q472" s="16">
        <v>74.9</v>
      </c>
      <c r="S472" s="51">
        <v>3.458</v>
      </c>
      <c r="V472" s="51">
        <v>0.104</v>
      </c>
      <c r="Y472" s="23">
        <v>0.024</v>
      </c>
      <c r="Z472" s="50">
        <v>750.0403950225788</v>
      </c>
    </row>
    <row r="473" spans="1:26" ht="12.75">
      <c r="A473" s="18">
        <v>37054</v>
      </c>
      <c r="B473" s="45">
        <v>163</v>
      </c>
      <c r="C473" s="19">
        <v>0.591782391</v>
      </c>
      <c r="D473" s="58">
        <v>0.591782391</v>
      </c>
      <c r="E473" s="21">
        <v>4633</v>
      </c>
      <c r="F473" s="22">
        <v>0</v>
      </c>
      <c r="G473" s="66">
        <v>37.84521855</v>
      </c>
      <c r="H473" s="66">
        <v>-77.36419863</v>
      </c>
      <c r="I473" s="49">
        <v>975.4</v>
      </c>
      <c r="J473" s="16">
        <f t="shared" si="50"/>
        <v>932.3</v>
      </c>
      <c r="K473" s="25">
        <f t="shared" si="45"/>
        <v>691.4170034216819</v>
      </c>
      <c r="L473" s="25">
        <f t="shared" si="46"/>
        <v>698.2170034216819</v>
      </c>
      <c r="M473" s="25">
        <f t="shared" si="47"/>
        <v>719.7170034216819</v>
      </c>
      <c r="N473" s="50">
        <f t="shared" si="51"/>
        <v>708.9670034216819</v>
      </c>
      <c r="O473" s="16">
        <v>24.9</v>
      </c>
      <c r="P473" s="16">
        <v>65.9</v>
      </c>
      <c r="Q473" s="16">
        <v>76.9</v>
      </c>
      <c r="S473" s="51">
        <v>3.538</v>
      </c>
      <c r="V473" s="51">
        <v>0.084</v>
      </c>
      <c r="Y473" s="23">
        <v>0.024</v>
      </c>
      <c r="Z473" s="50">
        <v>708.9670034216819</v>
      </c>
    </row>
    <row r="474" spans="1:26" ht="12.75">
      <c r="A474" s="18">
        <v>37054</v>
      </c>
      <c r="B474" s="45">
        <v>163</v>
      </c>
      <c r="C474" s="19">
        <v>0.591898143</v>
      </c>
      <c r="D474" s="58">
        <v>0.591898143</v>
      </c>
      <c r="E474" s="21">
        <v>4643</v>
      </c>
      <c r="F474" s="22">
        <v>0</v>
      </c>
      <c r="G474" s="66">
        <v>37.8387025</v>
      </c>
      <c r="H474" s="66">
        <v>-77.36898719</v>
      </c>
      <c r="I474" s="49">
        <v>978.5</v>
      </c>
      <c r="J474" s="16">
        <f t="shared" si="50"/>
        <v>935.4</v>
      </c>
      <c r="K474" s="25">
        <f t="shared" si="45"/>
        <v>663.8512563610984</v>
      </c>
      <c r="L474" s="25">
        <f t="shared" si="46"/>
        <v>670.6512563610984</v>
      </c>
      <c r="M474" s="25">
        <f t="shared" si="47"/>
        <v>692.1512563610984</v>
      </c>
      <c r="N474" s="50">
        <f t="shared" si="51"/>
        <v>681.4012563610984</v>
      </c>
      <c r="O474" s="16">
        <v>25.1</v>
      </c>
      <c r="P474" s="16">
        <v>65.2</v>
      </c>
      <c r="Q474" s="16">
        <v>77</v>
      </c>
      <c r="S474" s="51">
        <v>3.112</v>
      </c>
      <c r="V474" s="51">
        <v>0.094</v>
      </c>
      <c r="Y474" s="23">
        <v>0.024</v>
      </c>
      <c r="Z474" s="50">
        <v>681.4012563610984</v>
      </c>
    </row>
    <row r="475" spans="1:26" ht="12.75">
      <c r="A475" s="18">
        <v>37054</v>
      </c>
      <c r="B475" s="45">
        <v>163</v>
      </c>
      <c r="C475" s="19">
        <v>0.592013896</v>
      </c>
      <c r="D475" s="58">
        <v>0.592013896</v>
      </c>
      <c r="E475" s="21">
        <v>4653</v>
      </c>
      <c r="F475" s="22">
        <v>0</v>
      </c>
      <c r="G475" s="66">
        <v>37.83218808</v>
      </c>
      <c r="H475" s="66">
        <v>-77.3738081</v>
      </c>
      <c r="I475" s="49">
        <v>981.7</v>
      </c>
      <c r="J475" s="16">
        <f t="shared" si="50"/>
        <v>938.6</v>
      </c>
      <c r="K475" s="25">
        <f t="shared" si="45"/>
        <v>635.4919498323195</v>
      </c>
      <c r="L475" s="25">
        <f t="shared" si="46"/>
        <v>642.2919498323195</v>
      </c>
      <c r="M475" s="25">
        <f t="shared" si="47"/>
        <v>663.7919498323195</v>
      </c>
      <c r="N475" s="50">
        <f t="shared" si="51"/>
        <v>653.0419498323195</v>
      </c>
      <c r="O475" s="16">
        <v>25.3</v>
      </c>
      <c r="P475" s="16">
        <v>64.8</v>
      </c>
      <c r="Q475" s="16">
        <v>76.6</v>
      </c>
      <c r="R475" s="65">
        <v>2.06E-05</v>
      </c>
      <c r="S475" s="51">
        <v>3.481</v>
      </c>
      <c r="V475" s="51">
        <v>0.1</v>
      </c>
      <c r="Y475" s="23">
        <v>0.024</v>
      </c>
      <c r="Z475" s="50">
        <v>653.0419498323195</v>
      </c>
    </row>
    <row r="476" spans="1:26" ht="12.75">
      <c r="A476" s="18">
        <v>37054</v>
      </c>
      <c r="B476" s="45">
        <v>163</v>
      </c>
      <c r="C476" s="19">
        <v>0.592129648</v>
      </c>
      <c r="D476" s="58">
        <v>0.592129648</v>
      </c>
      <c r="E476" s="21">
        <v>4663</v>
      </c>
      <c r="F476" s="22">
        <v>0</v>
      </c>
      <c r="G476" s="66">
        <v>37.82578267</v>
      </c>
      <c r="H476" s="66">
        <v>-77.37862488</v>
      </c>
      <c r="I476" s="49">
        <v>983.9</v>
      </c>
      <c r="J476" s="16">
        <f t="shared" si="50"/>
        <v>940.8</v>
      </c>
      <c r="K476" s="25">
        <f t="shared" si="45"/>
        <v>616.0509565762069</v>
      </c>
      <c r="L476" s="25">
        <f t="shared" si="46"/>
        <v>622.8509565762068</v>
      </c>
      <c r="M476" s="25">
        <f t="shared" si="47"/>
        <v>644.3509565762068</v>
      </c>
      <c r="N476" s="50">
        <f t="shared" si="51"/>
        <v>633.6009565762068</v>
      </c>
      <c r="O476" s="16">
        <v>25.3</v>
      </c>
      <c r="P476" s="16">
        <v>65.4</v>
      </c>
      <c r="Q476" s="16">
        <v>76.6</v>
      </c>
      <c r="S476" s="51">
        <v>3.065</v>
      </c>
      <c r="V476" s="51">
        <v>0.106</v>
      </c>
      <c r="Y476" s="23">
        <v>0.022</v>
      </c>
      <c r="Z476" s="50">
        <v>633.6009565762068</v>
      </c>
    </row>
    <row r="477" spans="1:26" ht="12.75">
      <c r="A477" s="18">
        <v>37054</v>
      </c>
      <c r="B477" s="45">
        <v>163</v>
      </c>
      <c r="C477" s="19">
        <v>0.5922454</v>
      </c>
      <c r="D477" s="58">
        <v>0.5922454</v>
      </c>
      <c r="E477" s="21">
        <v>4673</v>
      </c>
      <c r="F477" s="22">
        <v>0</v>
      </c>
      <c r="G477" s="66">
        <v>37.81936298</v>
      </c>
      <c r="H477" s="66">
        <v>-77.38286824</v>
      </c>
      <c r="I477" s="49">
        <v>985.9</v>
      </c>
      <c r="J477" s="16">
        <f t="shared" si="50"/>
        <v>942.8</v>
      </c>
      <c r="K477" s="25">
        <f t="shared" si="45"/>
        <v>598.4167359504681</v>
      </c>
      <c r="L477" s="25">
        <f t="shared" si="46"/>
        <v>605.2167359504681</v>
      </c>
      <c r="M477" s="25">
        <f t="shared" si="47"/>
        <v>626.7167359504681</v>
      </c>
      <c r="N477" s="50">
        <f t="shared" si="51"/>
        <v>615.9667359504681</v>
      </c>
      <c r="O477" s="16">
        <v>25.4</v>
      </c>
      <c r="P477" s="16">
        <v>65.3</v>
      </c>
      <c r="Q477" s="16">
        <v>79</v>
      </c>
      <c r="S477" s="51">
        <v>3.322</v>
      </c>
      <c r="V477" s="51">
        <v>0.104</v>
      </c>
      <c r="Y477" s="23">
        <v>0.022</v>
      </c>
      <c r="Z477" s="50">
        <v>615.9667359504681</v>
      </c>
    </row>
    <row r="478" spans="1:26" ht="12.75">
      <c r="A478" s="18">
        <v>37054</v>
      </c>
      <c r="B478" s="45">
        <v>163</v>
      </c>
      <c r="C478" s="19">
        <v>0.592361093</v>
      </c>
      <c r="D478" s="58">
        <v>0.592361093</v>
      </c>
      <c r="E478" s="21">
        <v>4683</v>
      </c>
      <c r="F478" s="22">
        <v>0</v>
      </c>
      <c r="G478" s="66">
        <v>37.81284381</v>
      </c>
      <c r="H478" s="66">
        <v>-77.3867156</v>
      </c>
      <c r="I478" s="49">
        <v>990.1</v>
      </c>
      <c r="J478" s="16">
        <f t="shared" si="50"/>
        <v>947</v>
      </c>
      <c r="K478" s="25">
        <f t="shared" si="45"/>
        <v>561.5063187795964</v>
      </c>
      <c r="L478" s="25">
        <f t="shared" si="46"/>
        <v>568.3063187795964</v>
      </c>
      <c r="M478" s="25">
        <f t="shared" si="47"/>
        <v>589.8063187795964</v>
      </c>
      <c r="N478" s="50">
        <f t="shared" si="51"/>
        <v>579.0563187795964</v>
      </c>
      <c r="O478" s="16">
        <v>25.7</v>
      </c>
      <c r="P478" s="16">
        <v>63.6</v>
      </c>
      <c r="Q478" s="16">
        <v>76.4</v>
      </c>
      <c r="S478" s="51">
        <v>3.151</v>
      </c>
      <c r="V478" s="51">
        <v>0.094</v>
      </c>
      <c r="Y478" s="23">
        <v>0.024</v>
      </c>
      <c r="Z478" s="50">
        <v>579.0563187795964</v>
      </c>
    </row>
    <row r="479" spans="1:26" ht="12.75">
      <c r="A479" s="18">
        <v>37054</v>
      </c>
      <c r="B479" s="45">
        <v>163</v>
      </c>
      <c r="C479" s="19">
        <v>0.592476845</v>
      </c>
      <c r="D479" s="58">
        <v>0.592476845</v>
      </c>
      <c r="E479" s="21">
        <v>4693</v>
      </c>
      <c r="F479" s="22">
        <v>0</v>
      </c>
      <c r="G479" s="66">
        <v>37.80633594</v>
      </c>
      <c r="H479" s="66">
        <v>-77.39042039</v>
      </c>
      <c r="I479" s="49">
        <v>993.4</v>
      </c>
      <c r="J479" s="16">
        <f t="shared" si="50"/>
        <v>950.3</v>
      </c>
      <c r="K479" s="25">
        <f t="shared" si="45"/>
        <v>532.619935855455</v>
      </c>
      <c r="L479" s="25">
        <f t="shared" si="46"/>
        <v>539.4199358554549</v>
      </c>
      <c r="M479" s="25">
        <f t="shared" si="47"/>
        <v>560.9199358554549</v>
      </c>
      <c r="N479" s="50">
        <f t="shared" si="51"/>
        <v>550.1699358554549</v>
      </c>
      <c r="O479" s="16">
        <v>26.1</v>
      </c>
      <c r="P479" s="16">
        <v>63.7</v>
      </c>
      <c r="Q479" s="16">
        <v>77.4</v>
      </c>
      <c r="S479" s="51">
        <v>3.266</v>
      </c>
      <c r="V479" s="51">
        <v>0.104</v>
      </c>
      <c r="Y479" s="23">
        <v>0.019</v>
      </c>
      <c r="Z479" s="50">
        <v>550.1699358554549</v>
      </c>
    </row>
    <row r="480" spans="1:26" ht="12.75">
      <c r="A480" s="18">
        <v>37054</v>
      </c>
      <c r="B480" s="45">
        <v>163</v>
      </c>
      <c r="C480" s="19">
        <v>0.592592597</v>
      </c>
      <c r="D480" s="58">
        <v>0.592592597</v>
      </c>
      <c r="E480" s="21">
        <v>4703</v>
      </c>
      <c r="F480" s="22">
        <v>0</v>
      </c>
      <c r="G480" s="66">
        <v>37.79983747</v>
      </c>
      <c r="H480" s="66">
        <v>-77.39410626</v>
      </c>
      <c r="I480" s="49">
        <v>996.3</v>
      </c>
      <c r="J480" s="16">
        <f t="shared" si="50"/>
        <v>953.1999999999999</v>
      </c>
      <c r="K480" s="25">
        <f t="shared" si="45"/>
        <v>507.31762158122723</v>
      </c>
      <c r="L480" s="25">
        <f t="shared" si="46"/>
        <v>514.1176215812272</v>
      </c>
      <c r="M480" s="25">
        <f t="shared" si="47"/>
        <v>535.6176215812272</v>
      </c>
      <c r="N480" s="50">
        <f t="shared" si="51"/>
        <v>524.8676215812272</v>
      </c>
      <c r="O480" s="16">
        <v>25.9</v>
      </c>
      <c r="P480" s="16">
        <v>62.7</v>
      </c>
      <c r="Q480" s="16">
        <v>76.4</v>
      </c>
      <c r="S480" s="51">
        <v>3.151</v>
      </c>
      <c r="V480" s="51">
        <v>0.104</v>
      </c>
      <c r="Y480" s="23">
        <v>0.024</v>
      </c>
      <c r="Z480" s="50">
        <v>524.8676215812272</v>
      </c>
    </row>
    <row r="481" spans="1:26" ht="12.75">
      <c r="A481" s="18">
        <v>37054</v>
      </c>
      <c r="B481" s="45">
        <v>163</v>
      </c>
      <c r="C481" s="19">
        <v>0.592708349</v>
      </c>
      <c r="D481" s="58">
        <v>0.592708349</v>
      </c>
      <c r="E481" s="21">
        <v>4713</v>
      </c>
      <c r="F481" s="22">
        <v>0</v>
      </c>
      <c r="G481" s="66">
        <v>37.79339986</v>
      </c>
      <c r="H481" s="66">
        <v>-77.39772634</v>
      </c>
      <c r="I481" s="49">
        <v>996.7</v>
      </c>
      <c r="J481" s="16">
        <f t="shared" si="50"/>
        <v>953.6</v>
      </c>
      <c r="K481" s="25">
        <f t="shared" si="45"/>
        <v>503.8336897608752</v>
      </c>
      <c r="L481" s="25">
        <f t="shared" si="46"/>
        <v>510.6336897608752</v>
      </c>
      <c r="M481" s="25">
        <f t="shared" si="47"/>
        <v>532.1336897608752</v>
      </c>
      <c r="N481" s="50">
        <f t="shared" si="51"/>
        <v>521.3836897608752</v>
      </c>
      <c r="O481" s="16">
        <v>25.8</v>
      </c>
      <c r="P481" s="16">
        <v>62.7</v>
      </c>
      <c r="Q481" s="16">
        <v>75.5</v>
      </c>
      <c r="R481" s="65">
        <v>1.33E-05</v>
      </c>
      <c r="S481" s="51">
        <v>2.854</v>
      </c>
      <c r="V481" s="51">
        <v>0.112</v>
      </c>
      <c r="Y481" s="23">
        <v>0.024</v>
      </c>
      <c r="Z481" s="50">
        <v>521.3836897608752</v>
      </c>
    </row>
    <row r="482" spans="1:26" ht="12.75">
      <c r="A482" s="18">
        <v>37054</v>
      </c>
      <c r="B482" s="45">
        <v>163</v>
      </c>
      <c r="C482" s="19">
        <v>0.592824101</v>
      </c>
      <c r="D482" s="58">
        <v>0.592824101</v>
      </c>
      <c r="E482" s="21">
        <v>4723</v>
      </c>
      <c r="F482" s="22">
        <v>0</v>
      </c>
      <c r="G482" s="66">
        <v>37.78698314</v>
      </c>
      <c r="H482" s="66">
        <v>-77.401265</v>
      </c>
      <c r="I482" s="49">
        <v>995.7</v>
      </c>
      <c r="J482" s="16">
        <f t="shared" si="50"/>
        <v>952.6</v>
      </c>
      <c r="K482" s="25">
        <f t="shared" si="45"/>
        <v>512.5462615096686</v>
      </c>
      <c r="L482" s="25">
        <f t="shared" si="46"/>
        <v>519.3462615096686</v>
      </c>
      <c r="M482" s="25">
        <f t="shared" si="47"/>
        <v>540.8462615096686</v>
      </c>
      <c r="N482" s="50">
        <f t="shared" si="51"/>
        <v>530.0962615096686</v>
      </c>
      <c r="O482" s="16">
        <v>25.6</v>
      </c>
      <c r="P482" s="16">
        <v>63</v>
      </c>
      <c r="Q482" s="16">
        <v>76.5</v>
      </c>
      <c r="S482" s="51">
        <v>4.119</v>
      </c>
      <c r="V482" s="51">
        <v>0.104</v>
      </c>
      <c r="Y482" s="23">
        <v>0.026</v>
      </c>
      <c r="Z482" s="50">
        <v>530.0962615096686</v>
      </c>
    </row>
    <row r="483" spans="1:26" ht="12.75">
      <c r="A483" s="18">
        <v>37054</v>
      </c>
      <c r="B483" s="45">
        <v>163</v>
      </c>
      <c r="C483" s="19">
        <v>0.592939794</v>
      </c>
      <c r="D483" s="58">
        <v>0.592939794</v>
      </c>
      <c r="E483" s="21">
        <v>4733</v>
      </c>
      <c r="F483" s="22">
        <v>0</v>
      </c>
      <c r="G483" s="66">
        <v>37.78066341</v>
      </c>
      <c r="H483" s="66">
        <v>-77.40427097</v>
      </c>
      <c r="I483" s="49">
        <v>994.8</v>
      </c>
      <c r="J483" s="16">
        <f t="shared" si="50"/>
        <v>951.6999999999999</v>
      </c>
      <c r="K483" s="25">
        <f t="shared" si="45"/>
        <v>520.3953995564518</v>
      </c>
      <c r="L483" s="25">
        <f t="shared" si="46"/>
        <v>527.1953995564518</v>
      </c>
      <c r="M483" s="25">
        <f t="shared" si="47"/>
        <v>548.6953995564518</v>
      </c>
      <c r="N483" s="50">
        <f t="shared" si="51"/>
        <v>537.9453995564518</v>
      </c>
      <c r="O483" s="16">
        <v>25.6</v>
      </c>
      <c r="P483" s="16">
        <v>63.4</v>
      </c>
      <c r="Q483" s="16">
        <v>75.4</v>
      </c>
      <c r="S483" s="51">
        <v>2.713</v>
      </c>
      <c r="V483" s="51">
        <v>0.103</v>
      </c>
      <c r="Y483" s="23">
        <v>0.025</v>
      </c>
      <c r="Z483" s="50">
        <v>537.9453995564518</v>
      </c>
    </row>
    <row r="484" spans="1:26" ht="12.75">
      <c r="A484" s="18">
        <v>37054</v>
      </c>
      <c r="B484" s="45">
        <v>163</v>
      </c>
      <c r="C484" s="19">
        <v>0.593055546</v>
      </c>
      <c r="D484" s="58">
        <v>0.593055546</v>
      </c>
      <c r="E484" s="21">
        <v>4743</v>
      </c>
      <c r="F484" s="22">
        <v>0</v>
      </c>
      <c r="G484" s="66">
        <v>37.77456697</v>
      </c>
      <c r="H484" s="66">
        <v>-77.40743261</v>
      </c>
      <c r="I484" s="49">
        <v>994.4</v>
      </c>
      <c r="J484" s="16">
        <f t="shared" si="50"/>
        <v>951.3</v>
      </c>
      <c r="K484" s="25">
        <f t="shared" si="45"/>
        <v>523.8862882561011</v>
      </c>
      <c r="L484" s="25">
        <f t="shared" si="46"/>
        <v>530.6862882561011</v>
      </c>
      <c r="M484" s="25">
        <f t="shared" si="47"/>
        <v>552.1862882561011</v>
      </c>
      <c r="N484" s="50">
        <f t="shared" si="51"/>
        <v>541.4362882561011</v>
      </c>
      <c r="O484" s="16">
        <v>25.5</v>
      </c>
      <c r="P484" s="16">
        <v>63.6</v>
      </c>
      <c r="Q484" s="16">
        <v>73</v>
      </c>
      <c r="S484" s="51">
        <v>3.456</v>
      </c>
      <c r="V484" s="51">
        <v>0.105</v>
      </c>
      <c r="Y484" s="23">
        <v>0.026</v>
      </c>
      <c r="Z484" s="50">
        <v>541.4362882561011</v>
      </c>
    </row>
    <row r="485" spans="1:26" ht="12.75">
      <c r="A485" s="18">
        <v>37054</v>
      </c>
      <c r="B485" s="45">
        <v>163</v>
      </c>
      <c r="C485" s="19">
        <v>0.593171299</v>
      </c>
      <c r="D485" s="58">
        <v>0.593171299</v>
      </c>
      <c r="E485" s="21">
        <v>4753</v>
      </c>
      <c r="F485" s="22">
        <v>0</v>
      </c>
      <c r="G485" s="66">
        <v>37.76861539</v>
      </c>
      <c r="H485" s="66">
        <v>-77.41053722</v>
      </c>
      <c r="I485" s="49">
        <v>994.5</v>
      </c>
      <c r="J485" s="16">
        <f t="shared" si="50"/>
        <v>951.4</v>
      </c>
      <c r="K485" s="25">
        <f t="shared" si="45"/>
        <v>523.0134284905416</v>
      </c>
      <c r="L485" s="25">
        <f t="shared" si="46"/>
        <v>529.8134284905416</v>
      </c>
      <c r="M485" s="25">
        <f t="shared" si="47"/>
        <v>551.3134284905416</v>
      </c>
      <c r="N485" s="50">
        <f t="shared" si="51"/>
        <v>540.5634284905416</v>
      </c>
      <c r="O485" s="16">
        <v>25.5</v>
      </c>
      <c r="P485" s="16">
        <v>63.1</v>
      </c>
      <c r="Q485" s="16">
        <v>75.4</v>
      </c>
      <c r="S485" s="51">
        <v>3.682</v>
      </c>
      <c r="V485" s="51">
        <v>0.115</v>
      </c>
      <c r="Y485" s="23">
        <v>0.024</v>
      </c>
      <c r="Z485" s="50">
        <v>540.5634284905416</v>
      </c>
    </row>
    <row r="486" spans="1:26" ht="12.75">
      <c r="A486" s="18">
        <v>37054</v>
      </c>
      <c r="B486" s="45">
        <v>163</v>
      </c>
      <c r="C486" s="19">
        <v>0.593287051</v>
      </c>
      <c r="D486" s="58">
        <v>0.593287051</v>
      </c>
      <c r="E486" s="21">
        <v>4763</v>
      </c>
      <c r="F486" s="22">
        <v>0</v>
      </c>
      <c r="G486" s="66">
        <v>37.76239147</v>
      </c>
      <c r="H486" s="66">
        <v>-77.41346951</v>
      </c>
      <c r="I486" s="49">
        <v>996.5</v>
      </c>
      <c r="J486" s="16">
        <f t="shared" si="50"/>
        <v>953.4</v>
      </c>
      <c r="K486" s="25">
        <f t="shared" si="45"/>
        <v>505.57547296013024</v>
      </c>
      <c r="L486" s="25">
        <f t="shared" si="46"/>
        <v>512.3754729601302</v>
      </c>
      <c r="M486" s="25">
        <f t="shared" si="47"/>
        <v>533.8754729601302</v>
      </c>
      <c r="N486" s="50">
        <f t="shared" si="51"/>
        <v>523.1254729601302</v>
      </c>
      <c r="O486" s="16">
        <v>25.8</v>
      </c>
      <c r="P486" s="16">
        <v>62.3</v>
      </c>
      <c r="Q486" s="16">
        <v>76.9</v>
      </c>
      <c r="S486" s="51">
        <v>2.754</v>
      </c>
      <c r="V486" s="51">
        <v>0.096</v>
      </c>
      <c r="Y486" s="23">
        <v>0.024</v>
      </c>
      <c r="Z486" s="50">
        <v>523.1254729601302</v>
      </c>
    </row>
    <row r="487" spans="1:26" ht="12.75">
      <c r="A487" s="18">
        <v>37054</v>
      </c>
      <c r="B487" s="45">
        <v>163</v>
      </c>
      <c r="C487" s="19">
        <v>0.593402803</v>
      </c>
      <c r="D487" s="58">
        <v>0.593402803</v>
      </c>
      <c r="E487" s="21">
        <v>4773</v>
      </c>
      <c r="F487" s="22">
        <v>0</v>
      </c>
      <c r="G487" s="66">
        <v>37.75625179</v>
      </c>
      <c r="H487" s="66">
        <v>-77.41688867</v>
      </c>
      <c r="I487" s="49">
        <v>995.6</v>
      </c>
      <c r="J487" s="16">
        <f t="shared" si="50"/>
        <v>952.5</v>
      </c>
      <c r="K487" s="25">
        <f t="shared" si="45"/>
        <v>513.4180216671023</v>
      </c>
      <c r="L487" s="25">
        <f t="shared" si="46"/>
        <v>520.2180216671022</v>
      </c>
      <c r="M487" s="25">
        <f t="shared" si="47"/>
        <v>541.7180216671022</v>
      </c>
      <c r="N487" s="50">
        <f t="shared" si="51"/>
        <v>530.9680216671022</v>
      </c>
      <c r="O487" s="16">
        <v>25.7</v>
      </c>
      <c r="P487" s="16">
        <v>62</v>
      </c>
      <c r="Q487" s="16">
        <v>75.5</v>
      </c>
      <c r="R487" s="65">
        <v>1.16E-05</v>
      </c>
      <c r="S487" s="51">
        <v>4.284</v>
      </c>
      <c r="V487" s="51">
        <v>0.094</v>
      </c>
      <c r="Y487" s="23">
        <v>0.026</v>
      </c>
      <c r="Z487" s="50">
        <v>530.9680216671022</v>
      </c>
    </row>
    <row r="488" spans="1:26" ht="12.75">
      <c r="A488" s="18">
        <v>37054</v>
      </c>
      <c r="B488" s="45">
        <v>163</v>
      </c>
      <c r="C488" s="19">
        <v>0.593518496</v>
      </c>
      <c r="D488" s="58">
        <v>0.593518496</v>
      </c>
      <c r="E488" s="21">
        <v>4783</v>
      </c>
      <c r="F488" s="22">
        <v>0</v>
      </c>
      <c r="G488" s="66">
        <v>37.75055215</v>
      </c>
      <c r="H488" s="66">
        <v>-77.42143771</v>
      </c>
      <c r="I488" s="49">
        <v>994.1</v>
      </c>
      <c r="J488" s="16">
        <f t="shared" si="50"/>
        <v>951</v>
      </c>
      <c r="K488" s="25">
        <f t="shared" si="45"/>
        <v>526.5054181854</v>
      </c>
      <c r="L488" s="25">
        <f t="shared" si="46"/>
        <v>533.3054181854</v>
      </c>
      <c r="M488" s="25">
        <f t="shared" si="47"/>
        <v>554.8054181854</v>
      </c>
      <c r="N488" s="50">
        <f t="shared" si="51"/>
        <v>544.0554181854</v>
      </c>
      <c r="O488" s="16">
        <v>25.4</v>
      </c>
      <c r="P488" s="16">
        <v>61.9</v>
      </c>
      <c r="Q488" s="16">
        <v>74.3</v>
      </c>
      <c r="S488" s="51">
        <v>2.164</v>
      </c>
      <c r="V488" s="51">
        <v>0.104</v>
      </c>
      <c r="Y488" s="23">
        <v>0.024</v>
      </c>
      <c r="Z488" s="50">
        <v>544.0554181854</v>
      </c>
    </row>
    <row r="489" spans="1:26" ht="12.75">
      <c r="A489" s="18">
        <v>37054</v>
      </c>
      <c r="B489" s="45">
        <v>163</v>
      </c>
      <c r="C489" s="19">
        <v>0.593634248</v>
      </c>
      <c r="D489" s="58">
        <v>0.593634248</v>
      </c>
      <c r="E489" s="21">
        <v>4793</v>
      </c>
      <c r="F489" s="22">
        <v>0</v>
      </c>
      <c r="G489" s="66">
        <v>37.74511554</v>
      </c>
      <c r="H489" s="66">
        <v>-77.42651567</v>
      </c>
      <c r="I489" s="49">
        <v>992.8</v>
      </c>
      <c r="J489" s="16">
        <f t="shared" si="50"/>
        <v>949.6999999999999</v>
      </c>
      <c r="K489" s="25">
        <f t="shared" si="45"/>
        <v>537.8645368963167</v>
      </c>
      <c r="L489" s="25">
        <f t="shared" si="46"/>
        <v>544.6645368963167</v>
      </c>
      <c r="M489" s="25">
        <f t="shared" si="47"/>
        <v>566.1645368963167</v>
      </c>
      <c r="N489" s="50">
        <f t="shared" si="51"/>
        <v>555.4145368963167</v>
      </c>
      <c r="O489" s="16">
        <v>25.2</v>
      </c>
      <c r="P489" s="16">
        <v>62.6</v>
      </c>
      <c r="Q489" s="16">
        <v>75.4</v>
      </c>
      <c r="S489" s="51">
        <v>3.731</v>
      </c>
      <c r="V489" s="51">
        <v>0.084</v>
      </c>
      <c r="Y489" s="23">
        <v>0.024</v>
      </c>
      <c r="Z489" s="50">
        <v>555.4145368963167</v>
      </c>
    </row>
    <row r="490" spans="1:26" ht="12.75">
      <c r="A490" s="18">
        <v>37054</v>
      </c>
      <c r="B490" s="45">
        <v>163</v>
      </c>
      <c r="C490" s="19">
        <v>0.59375</v>
      </c>
      <c r="D490" s="58">
        <v>0.59375</v>
      </c>
      <c r="E490" s="21">
        <v>4803</v>
      </c>
      <c r="F490" s="22">
        <v>0</v>
      </c>
      <c r="G490" s="66">
        <v>37.73970794</v>
      </c>
      <c r="H490" s="66">
        <v>-77.4312273</v>
      </c>
      <c r="I490" s="49">
        <v>994.8</v>
      </c>
      <c r="J490" s="16">
        <f t="shared" si="50"/>
        <v>951.6999999999999</v>
      </c>
      <c r="K490" s="25">
        <f t="shared" si="45"/>
        <v>520.3953995564518</v>
      </c>
      <c r="L490" s="25">
        <f t="shared" si="46"/>
        <v>527.1953995564518</v>
      </c>
      <c r="M490" s="25">
        <f t="shared" si="47"/>
        <v>548.6953995564518</v>
      </c>
      <c r="N490" s="50">
        <f t="shared" si="51"/>
        <v>537.9453995564518</v>
      </c>
      <c r="O490" s="16">
        <v>25.6</v>
      </c>
      <c r="P490" s="16">
        <v>62.9</v>
      </c>
      <c r="Q490" s="16">
        <v>72.9</v>
      </c>
      <c r="S490" s="51">
        <v>3.252</v>
      </c>
      <c r="V490" s="51">
        <v>0.094</v>
      </c>
      <c r="Y490" s="23">
        <v>0.024</v>
      </c>
      <c r="Z490" s="50">
        <v>537.9453995564518</v>
      </c>
    </row>
    <row r="491" spans="1:26" ht="12.75">
      <c r="A491" s="18">
        <v>37054</v>
      </c>
      <c r="B491" s="45">
        <v>163</v>
      </c>
      <c r="C491" s="19">
        <v>0.593865752</v>
      </c>
      <c r="D491" s="58">
        <v>0.593865752</v>
      </c>
      <c r="E491" s="21">
        <v>4813</v>
      </c>
      <c r="F491" s="22">
        <v>0</v>
      </c>
      <c r="G491" s="66">
        <v>37.73408448</v>
      </c>
      <c r="H491" s="66">
        <v>-77.43552989</v>
      </c>
      <c r="I491" s="49">
        <v>997.2</v>
      </c>
      <c r="J491" s="16">
        <f t="shared" si="50"/>
        <v>954.1</v>
      </c>
      <c r="K491" s="25">
        <f t="shared" si="45"/>
        <v>499.4808294777375</v>
      </c>
      <c r="L491" s="25">
        <f t="shared" si="46"/>
        <v>506.2808294777375</v>
      </c>
      <c r="M491" s="25">
        <f t="shared" si="47"/>
        <v>527.7808294777375</v>
      </c>
      <c r="N491" s="50">
        <f t="shared" si="51"/>
        <v>517.0308294777375</v>
      </c>
      <c r="O491" s="16">
        <v>25.3</v>
      </c>
      <c r="P491" s="16">
        <v>68</v>
      </c>
      <c r="Q491" s="16">
        <v>71.6</v>
      </c>
      <c r="S491" s="51">
        <v>3.17</v>
      </c>
      <c r="V491" s="51">
        <v>0.1</v>
      </c>
      <c r="Y491" s="23">
        <v>0.025</v>
      </c>
      <c r="Z491" s="50">
        <v>517.0308294777375</v>
      </c>
    </row>
    <row r="492" spans="1:26" ht="12.75">
      <c r="A492" s="18">
        <v>37054</v>
      </c>
      <c r="B492" s="45">
        <v>163</v>
      </c>
      <c r="C492" s="19">
        <v>0.593981504</v>
      </c>
      <c r="D492" s="58">
        <v>0.593981504</v>
      </c>
      <c r="E492" s="21">
        <v>4823</v>
      </c>
      <c r="F492" s="22">
        <v>0</v>
      </c>
      <c r="G492" s="66">
        <v>37.72805591</v>
      </c>
      <c r="H492" s="66">
        <v>-77.43924784</v>
      </c>
      <c r="I492" s="49">
        <v>996.9</v>
      </c>
      <c r="J492" s="16">
        <f t="shared" si="50"/>
        <v>953.8</v>
      </c>
      <c r="K492" s="25">
        <f t="shared" si="45"/>
        <v>502.0922718301995</v>
      </c>
      <c r="L492" s="25">
        <f t="shared" si="46"/>
        <v>508.8922718301995</v>
      </c>
      <c r="M492" s="25">
        <f t="shared" si="47"/>
        <v>530.3922718301994</v>
      </c>
      <c r="N492" s="50">
        <f t="shared" si="51"/>
        <v>519.6422718301994</v>
      </c>
      <c r="O492" s="16">
        <v>25.3</v>
      </c>
      <c r="P492" s="16">
        <v>66.8</v>
      </c>
      <c r="Q492" s="16">
        <v>69.6</v>
      </c>
      <c r="S492" s="51">
        <v>4.62</v>
      </c>
      <c r="V492" s="51">
        <v>0.106</v>
      </c>
      <c r="Y492" s="23">
        <v>0.026</v>
      </c>
      <c r="Z492" s="50">
        <v>519.6422718301994</v>
      </c>
    </row>
    <row r="493" spans="1:26" ht="12.75">
      <c r="A493" s="18">
        <v>37054</v>
      </c>
      <c r="B493" s="45">
        <v>163</v>
      </c>
      <c r="C493" s="19">
        <v>0.594097197</v>
      </c>
      <c r="D493" s="58">
        <v>0.594097197</v>
      </c>
      <c r="E493" s="21">
        <v>4833</v>
      </c>
      <c r="F493" s="22">
        <v>0</v>
      </c>
      <c r="G493" s="66">
        <v>37.72151014</v>
      </c>
      <c r="H493" s="66">
        <v>-77.44113145</v>
      </c>
      <c r="I493" s="49">
        <v>1000.6</v>
      </c>
      <c r="J493" s="16">
        <f t="shared" si="50"/>
        <v>957.5</v>
      </c>
      <c r="K493" s="25">
        <f t="shared" si="45"/>
        <v>469.9417371605836</v>
      </c>
      <c r="L493" s="25">
        <f t="shared" si="46"/>
        <v>476.7417371605836</v>
      </c>
      <c r="M493" s="25">
        <f t="shared" si="47"/>
        <v>498.2417371605836</v>
      </c>
      <c r="N493" s="50">
        <f t="shared" si="51"/>
        <v>487.4917371605836</v>
      </c>
      <c r="O493" s="16">
        <v>25.6</v>
      </c>
      <c r="P493" s="16">
        <v>67.9</v>
      </c>
      <c r="Q493" s="16">
        <v>67.9</v>
      </c>
      <c r="R493" s="65">
        <v>2.75E-05</v>
      </c>
      <c r="S493" s="51">
        <v>3.003</v>
      </c>
      <c r="V493" s="51">
        <v>0.104</v>
      </c>
      <c r="Y493" s="23">
        <v>0.024</v>
      </c>
      <c r="Z493" s="50">
        <v>487.4917371605836</v>
      </c>
    </row>
    <row r="494" spans="1:26" ht="12.75">
      <c r="A494" s="18">
        <v>37054</v>
      </c>
      <c r="B494" s="45">
        <v>163</v>
      </c>
      <c r="C494" s="19">
        <v>0.594212949</v>
      </c>
      <c r="D494" s="58">
        <v>0.594212949</v>
      </c>
      <c r="E494" s="21">
        <v>4843</v>
      </c>
      <c r="F494" s="22">
        <v>0</v>
      </c>
      <c r="G494" s="66">
        <v>37.71475251</v>
      </c>
      <c r="H494" s="66">
        <v>-77.44051789</v>
      </c>
      <c r="I494" s="49">
        <v>1003.9</v>
      </c>
      <c r="J494" s="16">
        <f t="shared" si="50"/>
        <v>960.8</v>
      </c>
      <c r="K494" s="25">
        <f t="shared" si="45"/>
        <v>441.3715796677167</v>
      </c>
      <c r="L494" s="25">
        <f t="shared" si="46"/>
        <v>448.1715796677167</v>
      </c>
      <c r="M494" s="25">
        <f t="shared" si="47"/>
        <v>469.6715796677167</v>
      </c>
      <c r="N494" s="50">
        <f t="shared" si="51"/>
        <v>458.9215796677167</v>
      </c>
      <c r="O494" s="16">
        <v>25.9</v>
      </c>
      <c r="P494" s="16">
        <v>67.2</v>
      </c>
      <c r="Q494" s="16">
        <v>62.4</v>
      </c>
      <c r="S494" s="51">
        <v>3.73</v>
      </c>
      <c r="V494" s="51">
        <v>0.094</v>
      </c>
      <c r="Y494" s="23">
        <v>0.024</v>
      </c>
      <c r="Z494" s="50">
        <v>458.9215796677167</v>
      </c>
    </row>
    <row r="495" spans="1:26" ht="12.75">
      <c r="A495" s="18">
        <v>37054</v>
      </c>
      <c r="B495" s="45">
        <v>163</v>
      </c>
      <c r="C495" s="19">
        <v>0.594328701</v>
      </c>
      <c r="D495" s="58">
        <v>0.594328701</v>
      </c>
      <c r="E495" s="21">
        <v>4853</v>
      </c>
      <c r="F495" s="22">
        <v>0</v>
      </c>
      <c r="G495" s="66">
        <v>37.70813231</v>
      </c>
      <c r="H495" s="66">
        <v>-77.43733702</v>
      </c>
      <c r="I495" s="49">
        <v>1000.4</v>
      </c>
      <c r="J495" s="16">
        <f t="shared" si="50"/>
        <v>957.3</v>
      </c>
      <c r="K495" s="25">
        <f t="shared" si="45"/>
        <v>471.6764251493439</v>
      </c>
      <c r="L495" s="25">
        <f t="shared" si="46"/>
        <v>478.4764251493439</v>
      </c>
      <c r="M495" s="25">
        <f t="shared" si="47"/>
        <v>499.9764251493439</v>
      </c>
      <c r="N495" s="50">
        <f t="shared" si="51"/>
        <v>489.2264251493439</v>
      </c>
      <c r="O495" s="16">
        <v>25.5</v>
      </c>
      <c r="P495" s="16">
        <v>63.9</v>
      </c>
      <c r="Q495" s="16">
        <v>61.5</v>
      </c>
      <c r="S495" s="51">
        <v>3.203</v>
      </c>
      <c r="V495" s="51">
        <v>0.104</v>
      </c>
      <c r="Y495" s="23">
        <v>0.024</v>
      </c>
      <c r="Z495" s="50">
        <v>489.2264251493439</v>
      </c>
    </row>
    <row r="496" spans="1:26" ht="12.75">
      <c r="A496" s="18">
        <v>37054</v>
      </c>
      <c r="B496" s="45">
        <v>163</v>
      </c>
      <c r="C496" s="19">
        <v>0.594444454</v>
      </c>
      <c r="D496" s="58">
        <v>0.594444454</v>
      </c>
      <c r="E496" s="21">
        <v>4863</v>
      </c>
      <c r="F496" s="22">
        <v>0</v>
      </c>
      <c r="G496" s="66">
        <v>37.7020173</v>
      </c>
      <c r="H496" s="66">
        <v>-77.43270474</v>
      </c>
      <c r="I496" s="49">
        <v>999.3</v>
      </c>
      <c r="J496" s="16">
        <f t="shared" si="50"/>
        <v>956.1999999999999</v>
      </c>
      <c r="K496" s="25">
        <f t="shared" si="45"/>
        <v>481.22369195404934</v>
      </c>
      <c r="L496" s="25">
        <f t="shared" si="46"/>
        <v>488.02369195404935</v>
      </c>
      <c r="M496" s="25">
        <f t="shared" si="47"/>
        <v>509.52369195404935</v>
      </c>
      <c r="N496" s="50">
        <f t="shared" si="51"/>
        <v>498.77369195404935</v>
      </c>
      <c r="O496" s="16">
        <v>25.5</v>
      </c>
      <c r="P496" s="16">
        <v>62.7</v>
      </c>
      <c r="Q496" s="16">
        <v>62.4</v>
      </c>
      <c r="S496" s="51">
        <v>3.164</v>
      </c>
      <c r="V496" s="51">
        <v>0.104</v>
      </c>
      <c r="Y496" s="23">
        <v>0.024</v>
      </c>
      <c r="Z496" s="50">
        <v>498.77369195404935</v>
      </c>
    </row>
    <row r="497" spans="1:26" ht="12.75">
      <c r="A497" s="18">
        <v>37054</v>
      </c>
      <c r="B497" s="45">
        <v>163</v>
      </c>
      <c r="C497" s="19">
        <v>0.594560206</v>
      </c>
      <c r="D497" s="58">
        <v>0.594560206</v>
      </c>
      <c r="E497" s="21">
        <v>4873</v>
      </c>
      <c r="F497" s="22">
        <v>0</v>
      </c>
      <c r="G497" s="66">
        <v>37.69975309</v>
      </c>
      <c r="H497" s="66">
        <v>-77.42522879</v>
      </c>
      <c r="I497" s="49">
        <v>1000.6</v>
      </c>
      <c r="J497" s="16">
        <f t="shared" si="50"/>
        <v>957.5</v>
      </c>
      <c r="K497" s="25">
        <f t="shared" si="45"/>
        <v>469.9417371605836</v>
      </c>
      <c r="L497" s="25">
        <f t="shared" si="46"/>
        <v>476.7417371605836</v>
      </c>
      <c r="M497" s="25">
        <f t="shared" si="47"/>
        <v>498.2417371605836</v>
      </c>
      <c r="N497" s="50">
        <f t="shared" si="51"/>
        <v>487.4917371605836</v>
      </c>
      <c r="O497" s="16">
        <v>25.8</v>
      </c>
      <c r="P497" s="16">
        <v>62.4</v>
      </c>
      <c r="Q497" s="16">
        <v>61</v>
      </c>
      <c r="S497" s="51">
        <v>2.784</v>
      </c>
      <c r="V497" s="51">
        <v>0.095</v>
      </c>
      <c r="Y497" s="23">
        <v>12.231</v>
      </c>
      <c r="Z497" s="50">
        <v>487.4917371605836</v>
      </c>
    </row>
    <row r="498" spans="1:26" ht="12.75">
      <c r="A498" s="18">
        <v>37054</v>
      </c>
      <c r="B498" s="45">
        <v>163</v>
      </c>
      <c r="C498" s="19">
        <v>0.594675899</v>
      </c>
      <c r="D498" s="58">
        <v>0.594675899</v>
      </c>
      <c r="E498" s="21">
        <v>4883</v>
      </c>
      <c r="F498" s="22">
        <v>0</v>
      </c>
      <c r="G498" s="66">
        <v>37.70168004</v>
      </c>
      <c r="H498" s="66">
        <v>-77.4174737</v>
      </c>
      <c r="I498" s="49">
        <v>999.9</v>
      </c>
      <c r="J498" s="16">
        <f t="shared" si="50"/>
        <v>956.8</v>
      </c>
      <c r="K498" s="25">
        <f t="shared" si="45"/>
        <v>476.01473117352043</v>
      </c>
      <c r="L498" s="25">
        <f t="shared" si="46"/>
        <v>482.81473117352044</v>
      </c>
      <c r="M498" s="25">
        <f t="shared" si="47"/>
        <v>504.31473117352044</v>
      </c>
      <c r="N498" s="50">
        <f t="shared" si="51"/>
        <v>493.56473117352044</v>
      </c>
      <c r="O498" s="16">
        <v>25.8</v>
      </c>
      <c r="P498" s="16">
        <v>62.3</v>
      </c>
      <c r="Q498" s="16">
        <v>64.7</v>
      </c>
      <c r="S498" s="51">
        <v>3.699</v>
      </c>
      <c r="V498" s="51">
        <v>0.113</v>
      </c>
      <c r="Y498" s="23">
        <v>12.268</v>
      </c>
      <c r="Z498" s="50">
        <v>493.56473117352044</v>
      </c>
    </row>
    <row r="499" spans="1:26" ht="12.75">
      <c r="A499" s="18">
        <v>37054</v>
      </c>
      <c r="B499" s="45">
        <v>163</v>
      </c>
      <c r="C499" s="19">
        <v>0.594791651</v>
      </c>
      <c r="D499" s="58">
        <v>0.594791651</v>
      </c>
      <c r="E499" s="21">
        <v>4893</v>
      </c>
      <c r="F499" s="22">
        <v>0</v>
      </c>
      <c r="G499" s="66">
        <v>37.70741941</v>
      </c>
      <c r="H499" s="66">
        <v>-77.41302841</v>
      </c>
      <c r="I499" s="49">
        <v>1000</v>
      </c>
      <c r="J499" s="16">
        <f t="shared" si="50"/>
        <v>956.9</v>
      </c>
      <c r="K499" s="25">
        <f t="shared" si="45"/>
        <v>475.14688862980245</v>
      </c>
      <c r="L499" s="25">
        <f t="shared" si="46"/>
        <v>481.94688862980246</v>
      </c>
      <c r="M499" s="25">
        <f t="shared" si="47"/>
        <v>503.44688862980246</v>
      </c>
      <c r="N499" s="50">
        <f t="shared" si="51"/>
        <v>492.69688862980246</v>
      </c>
      <c r="O499" s="16">
        <v>25.7</v>
      </c>
      <c r="P499" s="16">
        <v>61.2</v>
      </c>
      <c r="Q499" s="16">
        <v>69.2</v>
      </c>
      <c r="R499" s="65">
        <v>1.5E-05</v>
      </c>
      <c r="S499" s="51">
        <v>3.602</v>
      </c>
      <c r="V499" s="51">
        <v>0.221</v>
      </c>
      <c r="Y499" s="23">
        <v>12.263</v>
      </c>
      <c r="Z499" s="50">
        <v>492.69688862980246</v>
      </c>
    </row>
    <row r="500" spans="1:26" ht="12.75">
      <c r="A500" s="18">
        <v>37054</v>
      </c>
      <c r="B500" s="45">
        <v>163</v>
      </c>
      <c r="C500" s="19">
        <v>0.594907403</v>
      </c>
      <c r="D500" s="58">
        <v>0.594907403</v>
      </c>
      <c r="E500" s="21">
        <v>4903</v>
      </c>
      <c r="F500" s="22">
        <v>0</v>
      </c>
      <c r="G500" s="66">
        <v>37.71372055</v>
      </c>
      <c r="H500" s="66">
        <v>-77.41351042</v>
      </c>
      <c r="I500" s="49">
        <v>998.9</v>
      </c>
      <c r="J500" s="16">
        <f t="shared" si="50"/>
        <v>955.8</v>
      </c>
      <c r="K500" s="25">
        <f t="shared" si="45"/>
        <v>484.6981486457418</v>
      </c>
      <c r="L500" s="25">
        <f t="shared" si="46"/>
        <v>491.4981486457418</v>
      </c>
      <c r="M500" s="25">
        <f t="shared" si="47"/>
        <v>512.9981486457418</v>
      </c>
      <c r="N500" s="50">
        <f t="shared" si="51"/>
        <v>502.2481486457418</v>
      </c>
      <c r="O500" s="16">
        <v>25.5</v>
      </c>
      <c r="P500" s="16">
        <v>62.1</v>
      </c>
      <c r="Q500" s="16">
        <v>65.9</v>
      </c>
      <c r="S500" s="51">
        <v>3.528</v>
      </c>
      <c r="V500" s="51">
        <v>0.244</v>
      </c>
      <c r="Y500" s="23">
        <v>12.208</v>
      </c>
      <c r="Z500" s="50">
        <v>502.2481486457418</v>
      </c>
    </row>
    <row r="501" spans="1:26" ht="12.75">
      <c r="A501" s="18">
        <v>37054</v>
      </c>
      <c r="B501" s="45">
        <v>163</v>
      </c>
      <c r="C501" s="19">
        <v>0.595023155</v>
      </c>
      <c r="D501" s="58">
        <v>0.595023155</v>
      </c>
      <c r="E501" s="21">
        <v>4913</v>
      </c>
      <c r="F501" s="22">
        <v>0</v>
      </c>
      <c r="G501" s="66">
        <v>37.71970216</v>
      </c>
      <c r="H501" s="66">
        <v>-77.41758258</v>
      </c>
      <c r="I501" s="49">
        <v>998.8</v>
      </c>
      <c r="J501" s="16">
        <f t="shared" si="50"/>
        <v>955.6999999999999</v>
      </c>
      <c r="K501" s="25">
        <f t="shared" si="45"/>
        <v>485.56699001425494</v>
      </c>
      <c r="L501" s="25">
        <f t="shared" si="46"/>
        <v>492.36699001425495</v>
      </c>
      <c r="M501" s="25">
        <f t="shared" si="47"/>
        <v>513.866990014255</v>
      </c>
      <c r="N501" s="50">
        <f t="shared" si="51"/>
        <v>503.11699001425495</v>
      </c>
      <c r="O501" s="16">
        <v>24.7</v>
      </c>
      <c r="P501" s="16">
        <v>73.5</v>
      </c>
      <c r="Q501" s="16">
        <v>63.9</v>
      </c>
      <c r="S501" s="51">
        <v>4.619</v>
      </c>
      <c r="V501" s="51">
        <v>0.274</v>
      </c>
      <c r="Y501" s="23">
        <v>12.231</v>
      </c>
      <c r="Z501" s="50">
        <v>503.11699001425495</v>
      </c>
    </row>
    <row r="502" spans="1:26" ht="12.75">
      <c r="A502" s="18">
        <v>37054</v>
      </c>
      <c r="B502" s="45">
        <v>163</v>
      </c>
      <c r="C502" s="19">
        <v>0.595138907</v>
      </c>
      <c r="D502" s="58">
        <v>0.595138907</v>
      </c>
      <c r="E502" s="21">
        <v>4923</v>
      </c>
      <c r="F502" s="22">
        <v>0</v>
      </c>
      <c r="G502" s="66">
        <v>37.72523202</v>
      </c>
      <c r="H502" s="66">
        <v>-77.42253245</v>
      </c>
      <c r="I502" s="49">
        <v>1001.5</v>
      </c>
      <c r="J502" s="16">
        <f t="shared" si="50"/>
        <v>958.4</v>
      </c>
      <c r="K502" s="25">
        <f t="shared" si="45"/>
        <v>462.1401224786847</v>
      </c>
      <c r="L502" s="25">
        <f t="shared" si="46"/>
        <v>468.9401224786847</v>
      </c>
      <c r="M502" s="25">
        <f t="shared" si="47"/>
        <v>490.4401224786847</v>
      </c>
      <c r="N502" s="50">
        <f t="shared" si="51"/>
        <v>479.6901224786847</v>
      </c>
      <c r="O502" s="16">
        <v>25.4</v>
      </c>
      <c r="P502" s="16">
        <v>65.6</v>
      </c>
      <c r="Q502" s="16">
        <v>57.9</v>
      </c>
      <c r="S502" s="51">
        <v>3.957</v>
      </c>
      <c r="V502" s="51">
        <v>0.266</v>
      </c>
      <c r="Y502" s="23">
        <v>12.261</v>
      </c>
      <c r="Z502" s="50">
        <v>479.6901224786847</v>
      </c>
    </row>
    <row r="503" spans="1:26" ht="12.75">
      <c r="A503" s="18">
        <v>37054</v>
      </c>
      <c r="B503" s="45">
        <v>163</v>
      </c>
      <c r="C503" s="19">
        <v>0.5952546</v>
      </c>
      <c r="D503" s="58">
        <v>0.5952546</v>
      </c>
      <c r="E503" s="21">
        <v>4933</v>
      </c>
      <c r="F503" s="22">
        <v>0</v>
      </c>
      <c r="G503" s="66">
        <v>37.73061406</v>
      </c>
      <c r="H503" s="66">
        <v>-77.42735501</v>
      </c>
      <c r="I503" s="49">
        <v>1004.5</v>
      </c>
      <c r="J503" s="16">
        <f t="shared" si="50"/>
        <v>961.4</v>
      </c>
      <c r="K503" s="25">
        <f t="shared" si="45"/>
        <v>436.18754992573764</v>
      </c>
      <c r="L503" s="25">
        <f t="shared" si="46"/>
        <v>442.98754992573765</v>
      </c>
      <c r="M503" s="25">
        <f t="shared" si="47"/>
        <v>464.48754992573765</v>
      </c>
      <c r="N503" s="50">
        <f t="shared" si="51"/>
        <v>453.73754992573765</v>
      </c>
      <c r="O503" s="16">
        <v>24.8</v>
      </c>
      <c r="P503" s="16">
        <v>72.2</v>
      </c>
      <c r="Q503" s="16">
        <v>57.4</v>
      </c>
      <c r="S503" s="51">
        <v>4.006</v>
      </c>
      <c r="T503" s="47">
        <v>318.951</v>
      </c>
      <c r="U503" s="47">
        <f aca="true" t="shared" si="52" ref="U503:U566">AVERAGE(T498:T503)</f>
        <v>318.951</v>
      </c>
      <c r="V503" s="51">
        <v>0.272</v>
      </c>
      <c r="W503" s="52">
        <v>2.22</v>
      </c>
      <c r="X503" s="52">
        <f aca="true" t="shared" si="53" ref="X503:X566">AVERAGE(W498:W503)</f>
        <v>2.22</v>
      </c>
      <c r="Y503" s="23">
        <v>12.233</v>
      </c>
      <c r="Z503" s="50">
        <v>453.73754992573765</v>
      </c>
    </row>
    <row r="504" spans="1:26" ht="12.75">
      <c r="A504" s="18">
        <v>37054</v>
      </c>
      <c r="B504" s="45">
        <v>163</v>
      </c>
      <c r="C504" s="19">
        <v>0.595370352</v>
      </c>
      <c r="D504" s="58">
        <v>0.595370352</v>
      </c>
      <c r="E504" s="21">
        <v>4943</v>
      </c>
      <c r="F504" s="22">
        <v>0</v>
      </c>
      <c r="G504" s="66">
        <v>37.73593761</v>
      </c>
      <c r="H504" s="66">
        <v>-77.43192471</v>
      </c>
      <c r="I504" s="49">
        <v>1006.2</v>
      </c>
      <c r="J504" s="16">
        <f t="shared" si="50"/>
        <v>963.1</v>
      </c>
      <c r="K504" s="25">
        <f t="shared" si="45"/>
        <v>421.5170162763083</v>
      </c>
      <c r="L504" s="25">
        <f t="shared" si="46"/>
        <v>428.3170162763083</v>
      </c>
      <c r="M504" s="25">
        <f t="shared" si="47"/>
        <v>449.8170162763083</v>
      </c>
      <c r="N504" s="50">
        <f t="shared" si="51"/>
        <v>439.0670162763083</v>
      </c>
      <c r="O504" s="16">
        <v>24.8</v>
      </c>
      <c r="P504" s="16">
        <v>72.2</v>
      </c>
      <c r="Q504" s="16">
        <v>55.3</v>
      </c>
      <c r="S504" s="51">
        <v>3.651</v>
      </c>
      <c r="T504" s="47">
        <v>160.06</v>
      </c>
      <c r="U504" s="47">
        <f t="shared" si="52"/>
        <v>239.5055</v>
      </c>
      <c r="V504" s="51">
        <v>0.284</v>
      </c>
      <c r="W504" s="52">
        <v>2.22</v>
      </c>
      <c r="X504" s="52">
        <f t="shared" si="53"/>
        <v>2.22</v>
      </c>
      <c r="Y504" s="23">
        <v>12.245</v>
      </c>
      <c r="Z504" s="50">
        <v>439.0670162763083</v>
      </c>
    </row>
    <row r="505" spans="1:26" ht="12.75">
      <c r="A505" s="18">
        <v>37054</v>
      </c>
      <c r="B505" s="45">
        <v>163</v>
      </c>
      <c r="C505" s="19">
        <v>0.595486104</v>
      </c>
      <c r="D505" s="58">
        <v>0.595486104</v>
      </c>
      <c r="E505" s="21">
        <v>4953</v>
      </c>
      <c r="F505" s="22">
        <v>0</v>
      </c>
      <c r="G505" s="66">
        <v>37.74106309</v>
      </c>
      <c r="H505" s="66">
        <v>-77.43651261</v>
      </c>
      <c r="I505" s="49">
        <v>1007.5</v>
      </c>
      <c r="J505" s="16">
        <f t="shared" si="50"/>
        <v>964.4</v>
      </c>
      <c r="K505" s="25">
        <f t="shared" si="45"/>
        <v>410.31583503590986</v>
      </c>
      <c r="L505" s="25">
        <f t="shared" si="46"/>
        <v>417.11583503590987</v>
      </c>
      <c r="M505" s="25">
        <f t="shared" si="47"/>
        <v>438.61583503590987</v>
      </c>
      <c r="N505" s="50">
        <f t="shared" si="51"/>
        <v>427.86583503590987</v>
      </c>
      <c r="O505" s="16">
        <v>24.6</v>
      </c>
      <c r="P505" s="16">
        <v>73.8</v>
      </c>
      <c r="Q505" s="16">
        <v>56</v>
      </c>
      <c r="R505" s="65">
        <v>3.62E-05</v>
      </c>
      <c r="S505" s="51">
        <v>3.926</v>
      </c>
      <c r="T505" s="47">
        <v>263.516</v>
      </c>
      <c r="U505" s="47">
        <f t="shared" si="52"/>
        <v>247.50900000000001</v>
      </c>
      <c r="V505" s="51">
        <v>0.304</v>
      </c>
      <c r="W505" s="52">
        <v>2.22</v>
      </c>
      <c r="X505" s="52">
        <f t="shared" si="53"/>
        <v>2.22</v>
      </c>
      <c r="Y505" s="23">
        <v>12.263</v>
      </c>
      <c r="Z505" s="50">
        <v>427.86583503590987</v>
      </c>
    </row>
    <row r="506" spans="1:26" ht="12.75">
      <c r="A506" s="18">
        <v>37054</v>
      </c>
      <c r="B506" s="45">
        <v>163</v>
      </c>
      <c r="C506" s="19">
        <v>0.595601857</v>
      </c>
      <c r="D506" s="58">
        <v>0.595601857</v>
      </c>
      <c r="E506" s="21">
        <v>4963</v>
      </c>
      <c r="F506" s="22">
        <v>0</v>
      </c>
      <c r="G506" s="66">
        <v>37.74484753</v>
      </c>
      <c r="H506" s="66">
        <v>-77.44218136</v>
      </c>
      <c r="I506" s="49">
        <v>1012.7</v>
      </c>
      <c r="J506" s="16">
        <f t="shared" si="50"/>
        <v>969.6</v>
      </c>
      <c r="K506" s="25">
        <f t="shared" si="45"/>
        <v>365.6615938887572</v>
      </c>
      <c r="L506" s="25">
        <f t="shared" si="46"/>
        <v>372.4615938887572</v>
      </c>
      <c r="M506" s="25">
        <f t="shared" si="47"/>
        <v>393.9615938887572</v>
      </c>
      <c r="N506" s="50">
        <f t="shared" si="51"/>
        <v>383.2115938887572</v>
      </c>
      <c r="O506" s="16">
        <v>24.9</v>
      </c>
      <c r="P506" s="16">
        <v>71.8</v>
      </c>
      <c r="Q506" s="16">
        <v>54.4</v>
      </c>
      <c r="S506" s="51">
        <v>3.641</v>
      </c>
      <c r="T506" s="47">
        <v>104.316</v>
      </c>
      <c r="U506" s="47">
        <f t="shared" si="52"/>
        <v>211.71075000000002</v>
      </c>
      <c r="V506" s="51">
        <v>0.276</v>
      </c>
      <c r="W506" s="52">
        <v>2.22</v>
      </c>
      <c r="X506" s="52">
        <f t="shared" si="53"/>
        <v>2.22</v>
      </c>
      <c r="Y506" s="23">
        <v>12.216</v>
      </c>
      <c r="Z506" s="50">
        <v>383.2115938887572</v>
      </c>
    </row>
    <row r="507" spans="1:26" ht="12.75">
      <c r="A507" s="18">
        <v>37054</v>
      </c>
      <c r="B507" s="45">
        <v>163</v>
      </c>
      <c r="C507" s="19">
        <v>0.595717609</v>
      </c>
      <c r="D507" s="58">
        <v>0.595717609</v>
      </c>
      <c r="E507" s="21">
        <v>4973</v>
      </c>
      <c r="F507" s="22">
        <v>0</v>
      </c>
      <c r="G507" s="66">
        <v>37.74527301</v>
      </c>
      <c r="H507" s="66">
        <v>-77.44910239</v>
      </c>
      <c r="I507" s="49">
        <v>1015.7</v>
      </c>
      <c r="J507" s="16">
        <f t="shared" si="50"/>
        <v>972.6</v>
      </c>
      <c r="K507" s="25">
        <f t="shared" si="45"/>
        <v>340.008340950301</v>
      </c>
      <c r="L507" s="25">
        <f t="shared" si="46"/>
        <v>346.808340950301</v>
      </c>
      <c r="M507" s="25">
        <f t="shared" si="47"/>
        <v>368.308340950301</v>
      </c>
      <c r="N507" s="50">
        <f t="shared" si="51"/>
        <v>357.558340950301</v>
      </c>
      <c r="O507" s="16">
        <v>24.9</v>
      </c>
      <c r="P507" s="16">
        <v>72.9</v>
      </c>
      <c r="Q507" s="16">
        <v>52.4</v>
      </c>
      <c r="S507" s="51">
        <v>4.434</v>
      </c>
      <c r="T507" s="47">
        <v>522.772</v>
      </c>
      <c r="U507" s="47">
        <f t="shared" si="52"/>
        <v>273.92300000000006</v>
      </c>
      <c r="V507" s="51">
        <v>0.293</v>
      </c>
      <c r="W507" s="52">
        <v>2.22</v>
      </c>
      <c r="X507" s="52">
        <f t="shared" si="53"/>
        <v>2.22</v>
      </c>
      <c r="Y507" s="23">
        <v>12.241</v>
      </c>
      <c r="Z507" s="50">
        <v>357.558340950301</v>
      </c>
    </row>
    <row r="508" spans="1:26" ht="12.75">
      <c r="A508" s="18">
        <v>37054</v>
      </c>
      <c r="B508" s="45">
        <v>163</v>
      </c>
      <c r="C508" s="19">
        <v>0.595833361</v>
      </c>
      <c r="D508" s="58">
        <v>0.595833361</v>
      </c>
      <c r="E508" s="21">
        <v>4983</v>
      </c>
      <c r="F508" s="22">
        <v>0</v>
      </c>
      <c r="G508" s="66">
        <v>37.74272309</v>
      </c>
      <c r="H508" s="66">
        <v>-77.45462956</v>
      </c>
      <c r="I508" s="49">
        <v>1022.3</v>
      </c>
      <c r="J508" s="16">
        <f t="shared" si="50"/>
        <v>979.1999999999999</v>
      </c>
      <c r="K508" s="25">
        <f t="shared" si="45"/>
        <v>283.8486033234615</v>
      </c>
      <c r="L508" s="25">
        <f t="shared" si="46"/>
        <v>290.6486033234615</v>
      </c>
      <c r="M508" s="25">
        <f t="shared" si="47"/>
        <v>312.1486033234615</v>
      </c>
      <c r="N508" s="50">
        <f t="shared" si="51"/>
        <v>301.3986033234615</v>
      </c>
      <c r="O508" s="16">
        <v>25.2</v>
      </c>
      <c r="P508" s="16">
        <v>74.2</v>
      </c>
      <c r="Q508" s="16">
        <v>49.5</v>
      </c>
      <c r="S508" s="51">
        <v>4.186</v>
      </c>
      <c r="T508" s="47">
        <v>416.381</v>
      </c>
      <c r="U508" s="47">
        <f t="shared" si="52"/>
        <v>297.666</v>
      </c>
      <c r="V508" s="51">
        <v>0.31</v>
      </c>
      <c r="W508" s="52">
        <v>2.22</v>
      </c>
      <c r="X508" s="52">
        <f t="shared" si="53"/>
        <v>2.22</v>
      </c>
      <c r="Y508" s="23">
        <v>12.263</v>
      </c>
      <c r="Z508" s="50">
        <v>301.3986033234615</v>
      </c>
    </row>
    <row r="509" spans="1:26" ht="12.75">
      <c r="A509" s="18">
        <v>37054</v>
      </c>
      <c r="B509" s="45">
        <v>163</v>
      </c>
      <c r="C509" s="19">
        <v>0.595949054</v>
      </c>
      <c r="D509" s="58">
        <v>0.595949054</v>
      </c>
      <c r="E509" s="21">
        <v>4993</v>
      </c>
      <c r="F509" s="22">
        <v>0</v>
      </c>
      <c r="G509" s="66">
        <v>37.73809035</v>
      </c>
      <c r="H509" s="66">
        <v>-77.45629157</v>
      </c>
      <c r="I509" s="49">
        <v>1028.7</v>
      </c>
      <c r="J509" s="16">
        <f t="shared" si="50"/>
        <v>985.6</v>
      </c>
      <c r="K509" s="25">
        <f t="shared" si="45"/>
        <v>229.7510089193769</v>
      </c>
      <c r="L509" s="25">
        <f t="shared" si="46"/>
        <v>236.5510089193769</v>
      </c>
      <c r="M509" s="25">
        <f t="shared" si="47"/>
        <v>258.0510089193769</v>
      </c>
      <c r="N509" s="50">
        <f t="shared" si="51"/>
        <v>247.3010089193769</v>
      </c>
      <c r="O509" s="16">
        <v>26</v>
      </c>
      <c r="P509" s="16">
        <v>72.8</v>
      </c>
      <c r="Q509" s="16">
        <v>48.4</v>
      </c>
      <c r="S509" s="51">
        <v>4.244</v>
      </c>
      <c r="T509" s="47">
        <v>414.836</v>
      </c>
      <c r="U509" s="47">
        <f t="shared" si="52"/>
        <v>313.64683333333335</v>
      </c>
      <c r="V509" s="51">
        <v>0.261</v>
      </c>
      <c r="W509" s="52">
        <v>2.22</v>
      </c>
      <c r="X509" s="52">
        <f t="shared" si="53"/>
        <v>2.22</v>
      </c>
      <c r="Y509" s="23">
        <v>12.203</v>
      </c>
      <c r="Z509" s="50">
        <v>247.3010089193769</v>
      </c>
    </row>
    <row r="510" spans="1:26" ht="12.75">
      <c r="A510" s="18">
        <v>37054</v>
      </c>
      <c r="B510" s="45">
        <v>163</v>
      </c>
      <c r="C510" s="19">
        <v>0.596064806</v>
      </c>
      <c r="D510" s="58">
        <v>0.596064806</v>
      </c>
      <c r="E510" s="21">
        <v>5003</v>
      </c>
      <c r="F510" s="22">
        <v>0</v>
      </c>
      <c r="G510" s="66">
        <v>37.73322298</v>
      </c>
      <c r="H510" s="66">
        <v>-77.45443963</v>
      </c>
      <c r="I510" s="49">
        <v>1033.6</v>
      </c>
      <c r="J510" s="16">
        <f t="shared" si="50"/>
        <v>990.4999999999999</v>
      </c>
      <c r="K510" s="25">
        <f t="shared" si="45"/>
        <v>188.56944410287818</v>
      </c>
      <c r="L510" s="25">
        <f t="shared" si="46"/>
        <v>195.3694441028782</v>
      </c>
      <c r="M510" s="25">
        <f t="shared" si="47"/>
        <v>216.8694441028782</v>
      </c>
      <c r="N510" s="50">
        <f t="shared" si="51"/>
        <v>206.1194441028782</v>
      </c>
      <c r="O510" s="16">
        <v>26.6</v>
      </c>
      <c r="P510" s="16">
        <v>70.5</v>
      </c>
      <c r="Q510" s="16">
        <v>48.6</v>
      </c>
      <c r="S510" s="51">
        <v>4.038</v>
      </c>
      <c r="T510" s="47">
        <v>308.137</v>
      </c>
      <c r="U510" s="47">
        <f t="shared" si="52"/>
        <v>338.32633333333337</v>
      </c>
      <c r="V510" s="51">
        <v>0.257</v>
      </c>
      <c r="W510" s="52">
        <v>2.22</v>
      </c>
      <c r="X510" s="52">
        <f t="shared" si="53"/>
        <v>2.22</v>
      </c>
      <c r="Y510" s="23">
        <v>12.256</v>
      </c>
      <c r="Z510" s="50">
        <v>206.1194441028782</v>
      </c>
    </row>
    <row r="511" spans="1:26" ht="12.75">
      <c r="A511" s="18">
        <v>37054</v>
      </c>
      <c r="B511" s="45">
        <v>163</v>
      </c>
      <c r="C511" s="19">
        <v>0.596180558</v>
      </c>
      <c r="D511" s="58">
        <v>0.596180558</v>
      </c>
      <c r="E511" s="21">
        <v>5013</v>
      </c>
      <c r="F511" s="22">
        <v>0</v>
      </c>
      <c r="G511" s="66">
        <v>37.72853486</v>
      </c>
      <c r="H511" s="66">
        <v>-77.45094144</v>
      </c>
      <c r="I511" s="49">
        <v>1040.2</v>
      </c>
      <c r="J511" s="16">
        <f t="shared" si="50"/>
        <v>997.1</v>
      </c>
      <c r="K511" s="25">
        <f t="shared" si="45"/>
        <v>133.421244774376</v>
      </c>
      <c r="L511" s="25">
        <f t="shared" si="46"/>
        <v>140.221244774376</v>
      </c>
      <c r="M511" s="25">
        <f t="shared" si="47"/>
        <v>161.721244774376</v>
      </c>
      <c r="N511" s="50">
        <f t="shared" si="51"/>
        <v>150.971244774376</v>
      </c>
      <c r="O511" s="16">
        <v>26.9</v>
      </c>
      <c r="P511" s="16">
        <v>69.2</v>
      </c>
      <c r="Q511" s="16">
        <v>54.1</v>
      </c>
      <c r="R511" s="65">
        <v>3.67E-05</v>
      </c>
      <c r="S511" s="51">
        <v>4.474</v>
      </c>
      <c r="T511" s="47">
        <v>569.092</v>
      </c>
      <c r="U511" s="47">
        <f t="shared" si="52"/>
        <v>389.2556666666667</v>
      </c>
      <c r="V511" s="51">
        <v>0.281</v>
      </c>
      <c r="W511" s="52">
        <v>2.22</v>
      </c>
      <c r="X511" s="52">
        <f t="shared" si="53"/>
        <v>2.22</v>
      </c>
      <c r="Y511" s="23">
        <v>11.544</v>
      </c>
      <c r="Z511" s="50">
        <v>150.971244774376</v>
      </c>
    </row>
    <row r="512" spans="1:26" ht="12.75">
      <c r="A512" s="18">
        <v>37054</v>
      </c>
      <c r="B512" s="45">
        <v>163</v>
      </c>
      <c r="C512" s="19">
        <v>0.59629631</v>
      </c>
      <c r="D512" s="58">
        <v>0.59629631</v>
      </c>
      <c r="E512" s="21">
        <v>5023</v>
      </c>
      <c r="F512" s="22">
        <v>0</v>
      </c>
      <c r="G512" s="66">
        <v>37.72395843</v>
      </c>
      <c r="H512" s="66">
        <v>-77.4475982</v>
      </c>
      <c r="I512" s="49">
        <v>1045.2</v>
      </c>
      <c r="J512" s="16">
        <f t="shared" si="50"/>
        <v>1002.1</v>
      </c>
      <c r="K512" s="25">
        <f t="shared" si="45"/>
        <v>91.88478676211056</v>
      </c>
      <c r="L512" s="25">
        <f t="shared" si="46"/>
        <v>98.68478676211056</v>
      </c>
      <c r="M512" s="25">
        <f t="shared" si="47"/>
        <v>120.18478676211056</v>
      </c>
      <c r="N512" s="50">
        <f t="shared" si="51"/>
        <v>109.43478676211056</v>
      </c>
      <c r="O512" s="16">
        <v>27.2</v>
      </c>
      <c r="P512" s="16">
        <v>68</v>
      </c>
      <c r="Q512" s="16">
        <v>52.4</v>
      </c>
      <c r="S512" s="51">
        <v>5.476</v>
      </c>
      <c r="T512" s="47">
        <v>1092.702</v>
      </c>
      <c r="U512" s="47">
        <f t="shared" si="52"/>
        <v>553.9866666666667</v>
      </c>
      <c r="V512" s="51">
        <v>0.277</v>
      </c>
      <c r="W512" s="52">
        <v>2.22</v>
      </c>
      <c r="X512" s="52">
        <f t="shared" si="53"/>
        <v>2.22</v>
      </c>
      <c r="Y512" s="23">
        <v>10.991</v>
      </c>
      <c r="Z512" s="50">
        <v>109.43478676211056</v>
      </c>
    </row>
    <row r="513" spans="1:26" ht="12.75">
      <c r="A513" s="18">
        <v>37054</v>
      </c>
      <c r="B513" s="45">
        <v>163</v>
      </c>
      <c r="C513" s="19">
        <v>0.596412063</v>
      </c>
      <c r="D513" s="58">
        <v>0.596412063</v>
      </c>
      <c r="E513" s="21">
        <v>5033</v>
      </c>
      <c r="F513" s="22">
        <v>0</v>
      </c>
      <c r="G513" s="66">
        <v>37.71936241</v>
      </c>
      <c r="H513" s="66">
        <v>-77.44428174</v>
      </c>
      <c r="I513" s="49">
        <v>1049.7</v>
      </c>
      <c r="J513" s="16">
        <f t="shared" si="50"/>
        <v>1006.6</v>
      </c>
      <c r="K513" s="25">
        <f t="shared" si="45"/>
        <v>54.67878916438925</v>
      </c>
      <c r="L513" s="25">
        <f t="shared" si="46"/>
        <v>61.47878916438925</v>
      </c>
      <c r="M513" s="25">
        <f t="shared" si="47"/>
        <v>82.97878916438924</v>
      </c>
      <c r="N513" s="50">
        <f t="shared" si="51"/>
        <v>72.22878916438924</v>
      </c>
      <c r="O513" s="16">
        <v>27.7</v>
      </c>
      <c r="P513" s="16">
        <v>67.8</v>
      </c>
      <c r="Q513" s="16">
        <v>51.9</v>
      </c>
      <c r="S513" s="51">
        <v>4.364</v>
      </c>
      <c r="T513" s="47">
        <v>513.657</v>
      </c>
      <c r="U513" s="47">
        <f t="shared" si="52"/>
        <v>552.4675000000001</v>
      </c>
      <c r="V513" s="51">
        <v>0.256</v>
      </c>
      <c r="W513" s="52">
        <v>2.22</v>
      </c>
      <c r="X513" s="52">
        <f t="shared" si="53"/>
        <v>2.22</v>
      </c>
      <c r="Y513" s="23">
        <v>12.237</v>
      </c>
      <c r="Z513" s="50">
        <v>72.22878916438924</v>
      </c>
    </row>
    <row r="514" spans="1:26" ht="12.75">
      <c r="A514" s="18">
        <v>37054</v>
      </c>
      <c r="B514" s="45">
        <v>163</v>
      </c>
      <c r="C514" s="19">
        <v>0.596527755</v>
      </c>
      <c r="D514" s="58">
        <v>0.596527755</v>
      </c>
      <c r="E514" s="21">
        <v>5043</v>
      </c>
      <c r="F514" s="22">
        <v>0</v>
      </c>
      <c r="G514" s="66">
        <v>37.71493522</v>
      </c>
      <c r="H514" s="66">
        <v>-77.44093112</v>
      </c>
      <c r="I514" s="49">
        <v>1051.6</v>
      </c>
      <c r="J514" s="16">
        <f t="shared" si="50"/>
        <v>1008.4999999999999</v>
      </c>
      <c r="K514" s="25">
        <f t="shared" si="45"/>
        <v>39.01950448141096</v>
      </c>
      <c r="L514" s="25">
        <f t="shared" si="46"/>
        <v>45.81950448141096</v>
      </c>
      <c r="M514" s="25">
        <f t="shared" si="47"/>
        <v>67.31950448141096</v>
      </c>
      <c r="N514" s="50">
        <f t="shared" si="51"/>
        <v>56.56950448141096</v>
      </c>
      <c r="O514" s="16">
        <v>28.1</v>
      </c>
      <c r="P514" s="16">
        <v>67.5</v>
      </c>
      <c r="Q514" s="16">
        <v>50.4</v>
      </c>
      <c r="S514" s="51">
        <v>3.89</v>
      </c>
      <c r="T514" s="47">
        <v>249.458</v>
      </c>
      <c r="U514" s="47">
        <f t="shared" si="52"/>
        <v>524.647</v>
      </c>
      <c r="V514" s="51">
        <v>0.264</v>
      </c>
      <c r="W514" s="52">
        <v>2.22</v>
      </c>
      <c r="X514" s="52">
        <f t="shared" si="53"/>
        <v>2.22</v>
      </c>
      <c r="Y514" s="23">
        <v>12.255</v>
      </c>
      <c r="Z514" s="50">
        <v>56.56950448141096</v>
      </c>
    </row>
    <row r="515" spans="1:26" ht="12.75">
      <c r="A515" s="18">
        <v>37054</v>
      </c>
      <c r="B515" s="45">
        <v>163</v>
      </c>
      <c r="C515" s="19">
        <v>0.596643507</v>
      </c>
      <c r="D515" s="58">
        <v>0.596643507</v>
      </c>
      <c r="E515" s="21">
        <v>5053</v>
      </c>
      <c r="F515" s="22">
        <v>1</v>
      </c>
      <c r="G515" s="66">
        <v>37.71042377</v>
      </c>
      <c r="H515" s="66">
        <v>-77.43770528</v>
      </c>
      <c r="I515" s="49">
        <v>1050.7</v>
      </c>
      <c r="J515" s="16">
        <f t="shared" si="50"/>
        <v>1007.6</v>
      </c>
      <c r="K515" s="25">
        <f t="shared" si="45"/>
        <v>46.43337951860079</v>
      </c>
      <c r="L515" s="25">
        <f t="shared" si="46"/>
        <v>53.233379518600785</v>
      </c>
      <c r="M515" s="25">
        <f t="shared" si="47"/>
        <v>74.73337951860078</v>
      </c>
      <c r="N515" s="50">
        <f t="shared" si="51"/>
        <v>63.983379518600785</v>
      </c>
      <c r="O515" s="16">
        <v>28.2</v>
      </c>
      <c r="P515" s="16">
        <v>67.8</v>
      </c>
      <c r="Q515" s="16">
        <v>47.1</v>
      </c>
      <c r="S515" s="51">
        <v>4.323</v>
      </c>
      <c r="T515" s="47">
        <v>457.913</v>
      </c>
      <c r="U515" s="47">
        <f t="shared" si="52"/>
        <v>531.8265</v>
      </c>
      <c r="V515" s="51">
        <v>0.257</v>
      </c>
      <c r="W515" s="52">
        <v>2.22</v>
      </c>
      <c r="X515" s="52">
        <f t="shared" si="53"/>
        <v>2.22</v>
      </c>
      <c r="Y515" s="23">
        <v>10.811</v>
      </c>
      <c r="Z515" s="50">
        <v>63.983379518600785</v>
      </c>
    </row>
    <row r="516" spans="1:26" ht="12.75">
      <c r="A516" s="18">
        <v>37054</v>
      </c>
      <c r="B516" s="45">
        <v>163</v>
      </c>
      <c r="C516" s="19">
        <v>0.59675926</v>
      </c>
      <c r="D516" s="58">
        <v>0.59675926</v>
      </c>
      <c r="E516" s="21">
        <v>5063</v>
      </c>
      <c r="F516" s="22">
        <v>0</v>
      </c>
      <c r="G516" s="66">
        <v>37.70634065</v>
      </c>
      <c r="H516" s="66">
        <v>-77.43465811</v>
      </c>
      <c r="I516" s="49">
        <v>1048.2</v>
      </c>
      <c r="J516" s="16">
        <f t="shared" si="50"/>
        <v>1005.1</v>
      </c>
      <c r="K516" s="25">
        <f t="shared" si="45"/>
        <v>67.0622751378433</v>
      </c>
      <c r="L516" s="25">
        <f t="shared" si="46"/>
        <v>73.8622751378433</v>
      </c>
      <c r="M516" s="25">
        <f t="shared" si="47"/>
        <v>95.3622751378433</v>
      </c>
      <c r="N516" s="50">
        <f t="shared" si="51"/>
        <v>84.6122751378433</v>
      </c>
      <c r="O516" s="16">
        <v>27.7</v>
      </c>
      <c r="P516" s="16">
        <v>66.2</v>
      </c>
      <c r="Q516" s="16">
        <v>44.5</v>
      </c>
      <c r="S516" s="51">
        <v>4.293</v>
      </c>
      <c r="T516" s="47">
        <v>456.523</v>
      </c>
      <c r="U516" s="47">
        <f t="shared" si="52"/>
        <v>556.5575</v>
      </c>
      <c r="V516" s="51">
        <v>0.271</v>
      </c>
      <c r="W516" s="52">
        <v>2.22</v>
      </c>
      <c r="X516" s="52">
        <f t="shared" si="53"/>
        <v>2.22</v>
      </c>
      <c r="Y516" s="23">
        <v>11.046</v>
      </c>
      <c r="Z516" s="50">
        <v>84.6122751378433</v>
      </c>
    </row>
    <row r="517" spans="1:26" ht="12.75">
      <c r="A517" s="18">
        <v>37054</v>
      </c>
      <c r="B517" s="45">
        <v>163</v>
      </c>
      <c r="C517" s="19">
        <v>0.596875012</v>
      </c>
      <c r="D517" s="58">
        <v>0.596875012</v>
      </c>
      <c r="E517" s="21">
        <v>5073</v>
      </c>
      <c r="F517" s="22">
        <v>0</v>
      </c>
      <c r="G517" s="66">
        <v>37.70233958</v>
      </c>
      <c r="H517" s="66">
        <v>-77.43157637</v>
      </c>
      <c r="I517" s="49">
        <v>1044.7</v>
      </c>
      <c r="J517" s="16">
        <f t="shared" si="50"/>
        <v>1001.6</v>
      </c>
      <c r="K517" s="25">
        <f t="shared" si="45"/>
        <v>96.02909556300976</v>
      </c>
      <c r="L517" s="25">
        <f t="shared" si="46"/>
        <v>102.82909556300976</v>
      </c>
      <c r="M517" s="25">
        <f t="shared" si="47"/>
        <v>124.32909556300976</v>
      </c>
      <c r="N517" s="50">
        <f t="shared" si="51"/>
        <v>113.57909556300976</v>
      </c>
      <c r="O517" s="16">
        <v>27.4</v>
      </c>
      <c r="P517" s="16">
        <v>69</v>
      </c>
      <c r="Q517" s="16">
        <v>39.9</v>
      </c>
      <c r="R517" s="65">
        <v>2.93E-05</v>
      </c>
      <c r="S517" s="51">
        <v>5.396</v>
      </c>
      <c r="T517" s="47">
        <v>1032.324</v>
      </c>
      <c r="U517" s="47">
        <f t="shared" si="52"/>
        <v>633.7628333333333</v>
      </c>
      <c r="V517" s="51">
        <v>0.296</v>
      </c>
      <c r="W517" s="52">
        <v>2.22</v>
      </c>
      <c r="X517" s="52">
        <f t="shared" si="53"/>
        <v>2.22</v>
      </c>
      <c r="Y517" s="23">
        <v>12.273</v>
      </c>
      <c r="Z517" s="50">
        <v>113.57909556300976</v>
      </c>
    </row>
    <row r="518" spans="1:26" ht="12.75">
      <c r="A518" s="18">
        <v>37054</v>
      </c>
      <c r="B518" s="45">
        <v>163</v>
      </c>
      <c r="C518" s="19">
        <v>0.596990764</v>
      </c>
      <c r="D518" s="58">
        <v>0.596990764</v>
      </c>
      <c r="E518" s="21">
        <v>5083</v>
      </c>
      <c r="F518" s="22">
        <v>0</v>
      </c>
      <c r="G518" s="66">
        <v>37.69837088</v>
      </c>
      <c r="H518" s="66">
        <v>-77.4283589</v>
      </c>
      <c r="I518" s="49">
        <v>1038.9</v>
      </c>
      <c r="J518" s="16">
        <f t="shared" si="50"/>
        <v>995.8000000000001</v>
      </c>
      <c r="K518" s="25">
        <f t="shared" si="45"/>
        <v>144.25484236057338</v>
      </c>
      <c r="L518" s="25">
        <f t="shared" si="46"/>
        <v>151.0548423605734</v>
      </c>
      <c r="M518" s="25">
        <f t="shared" si="47"/>
        <v>172.5548423605734</v>
      </c>
      <c r="N518" s="50">
        <f t="shared" si="51"/>
        <v>161.8048423605734</v>
      </c>
      <c r="O518" s="16">
        <v>26.9</v>
      </c>
      <c r="P518" s="16">
        <v>68.2</v>
      </c>
      <c r="Q518" s="16">
        <v>46.4</v>
      </c>
      <c r="S518" s="51">
        <v>4.689</v>
      </c>
      <c r="T518" s="47">
        <v>663.279</v>
      </c>
      <c r="U518" s="47">
        <f t="shared" si="52"/>
        <v>562.1923333333333</v>
      </c>
      <c r="V518" s="51">
        <v>0.296</v>
      </c>
      <c r="W518" s="52">
        <v>2.22</v>
      </c>
      <c r="X518" s="52">
        <f t="shared" si="53"/>
        <v>2.22</v>
      </c>
      <c r="Y518" s="23">
        <v>12.048</v>
      </c>
      <c r="Z518" s="50">
        <v>161.8048423605734</v>
      </c>
    </row>
    <row r="519" spans="1:26" ht="12.75">
      <c r="A519" s="18">
        <v>37054</v>
      </c>
      <c r="B519" s="45">
        <v>163</v>
      </c>
      <c r="C519" s="19">
        <v>0.597106457</v>
      </c>
      <c r="D519" s="58">
        <v>0.597106457</v>
      </c>
      <c r="E519" s="21">
        <v>5093</v>
      </c>
      <c r="F519" s="22">
        <v>0</v>
      </c>
      <c r="G519" s="66">
        <v>37.69481062</v>
      </c>
      <c r="H519" s="66">
        <v>-77.42447676</v>
      </c>
      <c r="I519" s="49">
        <v>1036</v>
      </c>
      <c r="J519" s="16">
        <f t="shared" si="50"/>
        <v>992.9</v>
      </c>
      <c r="K519" s="25">
        <f t="shared" si="45"/>
        <v>168.4731518574819</v>
      </c>
      <c r="L519" s="25">
        <f t="shared" si="46"/>
        <v>175.2731518574819</v>
      </c>
      <c r="M519" s="25">
        <f t="shared" si="47"/>
        <v>196.7731518574819</v>
      </c>
      <c r="N519" s="50">
        <f t="shared" si="51"/>
        <v>186.0231518574819</v>
      </c>
      <c r="O519" s="16">
        <v>26.9</v>
      </c>
      <c r="P519" s="16">
        <v>68.6</v>
      </c>
      <c r="Q519" s="16">
        <v>53</v>
      </c>
      <c r="S519" s="51">
        <v>4.881</v>
      </c>
      <c r="T519" s="47">
        <v>766.889</v>
      </c>
      <c r="U519" s="47">
        <f t="shared" si="52"/>
        <v>604.3976666666666</v>
      </c>
      <c r="V519" s="51">
        <v>0.316</v>
      </c>
      <c r="W519" s="52">
        <v>2.22</v>
      </c>
      <c r="X519" s="52">
        <f t="shared" si="53"/>
        <v>2.22</v>
      </c>
      <c r="Y519" s="23">
        <v>12.232</v>
      </c>
      <c r="Z519" s="50">
        <v>186.0231518574819</v>
      </c>
    </row>
    <row r="520" spans="1:26" ht="12.75">
      <c r="A520" s="18">
        <v>37054</v>
      </c>
      <c r="B520" s="45">
        <v>163</v>
      </c>
      <c r="C520" s="19">
        <v>0.597222209</v>
      </c>
      <c r="D520" s="58">
        <v>0.597222209</v>
      </c>
      <c r="E520" s="21">
        <v>5103</v>
      </c>
      <c r="F520" s="22">
        <v>0</v>
      </c>
      <c r="G520" s="66">
        <v>37.69276073</v>
      </c>
      <c r="H520" s="66">
        <v>-77.41893819</v>
      </c>
      <c r="I520" s="49">
        <v>1031.3</v>
      </c>
      <c r="J520" s="16">
        <f t="shared" si="50"/>
        <v>988.1999999999999</v>
      </c>
      <c r="K520" s="25">
        <f t="shared" si="45"/>
        <v>207.8741358271045</v>
      </c>
      <c r="L520" s="25">
        <f t="shared" si="46"/>
        <v>214.67413582710452</v>
      </c>
      <c r="M520" s="25">
        <f t="shared" si="47"/>
        <v>236.17413582710452</v>
      </c>
      <c r="N520" s="50">
        <f t="shared" si="51"/>
        <v>225.42413582710452</v>
      </c>
      <c r="O520" s="16">
        <v>26.5</v>
      </c>
      <c r="P520" s="16">
        <v>68.5</v>
      </c>
      <c r="Q520" s="16">
        <v>54</v>
      </c>
      <c r="S520" s="51">
        <v>5.196</v>
      </c>
      <c r="T520" s="47">
        <v>922.844</v>
      </c>
      <c r="U520" s="47">
        <f t="shared" si="52"/>
        <v>716.6286666666668</v>
      </c>
      <c r="V520" s="51">
        <v>0.281</v>
      </c>
      <c r="W520" s="52">
        <v>2.22</v>
      </c>
      <c r="X520" s="52">
        <f t="shared" si="53"/>
        <v>2.22</v>
      </c>
      <c r="Y520" s="23">
        <v>12.272</v>
      </c>
      <c r="Z520" s="50">
        <v>225.42413582710452</v>
      </c>
    </row>
    <row r="521" spans="1:26" ht="12.75">
      <c r="A521" s="18">
        <v>37054</v>
      </c>
      <c r="B521" s="45">
        <v>163</v>
      </c>
      <c r="C521" s="19">
        <v>0.597337961</v>
      </c>
      <c r="D521" s="58">
        <v>0.597337961</v>
      </c>
      <c r="E521" s="21">
        <v>5113</v>
      </c>
      <c r="F521" s="22">
        <v>0</v>
      </c>
      <c r="G521" s="66">
        <v>37.69312357</v>
      </c>
      <c r="H521" s="66">
        <v>-77.41256054</v>
      </c>
      <c r="I521" s="49">
        <v>1028.8</v>
      </c>
      <c r="J521" s="16">
        <f t="shared" si="50"/>
        <v>985.6999999999999</v>
      </c>
      <c r="K521" s="25">
        <f aca="true" t="shared" si="54" ref="K521:K584">(8303.951372*(LN(1013.25/J521)))</f>
        <v>228.90852412466168</v>
      </c>
      <c r="L521" s="25">
        <f aca="true" t="shared" si="55" ref="L521:L584">K521+6.8</f>
        <v>235.7085241246617</v>
      </c>
      <c r="M521" s="25">
        <f aca="true" t="shared" si="56" ref="M521:M584">L521+21.5</f>
        <v>257.2085241246617</v>
      </c>
      <c r="N521" s="50">
        <f t="shared" si="51"/>
        <v>246.45852412466172</v>
      </c>
      <c r="O521" s="16">
        <v>26.3</v>
      </c>
      <c r="P521" s="16">
        <v>68.4</v>
      </c>
      <c r="Q521" s="16">
        <v>53.1</v>
      </c>
      <c r="S521" s="51">
        <v>4.64</v>
      </c>
      <c r="T521" s="47">
        <v>606.145</v>
      </c>
      <c r="U521" s="47">
        <f t="shared" si="52"/>
        <v>741.3340000000002</v>
      </c>
      <c r="V521" s="51">
        <v>0.299</v>
      </c>
      <c r="W521" s="52">
        <v>2.22</v>
      </c>
      <c r="X521" s="52">
        <f t="shared" si="53"/>
        <v>2.22</v>
      </c>
      <c r="Y521" s="23">
        <v>12.215</v>
      </c>
      <c r="Z521" s="50">
        <v>246.45852412466172</v>
      </c>
    </row>
    <row r="522" spans="1:26" ht="12.75">
      <c r="A522" s="18">
        <v>37054</v>
      </c>
      <c r="B522" s="45">
        <v>163</v>
      </c>
      <c r="C522" s="19">
        <v>0.597453713</v>
      </c>
      <c r="D522" s="58">
        <v>0.597453713</v>
      </c>
      <c r="E522" s="21">
        <v>5123</v>
      </c>
      <c r="F522" s="22">
        <v>0</v>
      </c>
      <c r="G522" s="66">
        <v>37.69522355</v>
      </c>
      <c r="H522" s="66">
        <v>-77.40633363</v>
      </c>
      <c r="I522" s="49">
        <v>1025</v>
      </c>
      <c r="J522" s="16">
        <f aca="true" t="shared" si="57" ref="J522:J585">I522-43.1</f>
        <v>981.9</v>
      </c>
      <c r="K522" s="25">
        <f t="shared" si="54"/>
        <v>260.98318812721203</v>
      </c>
      <c r="L522" s="25">
        <f t="shared" si="55"/>
        <v>267.78318812721204</v>
      </c>
      <c r="M522" s="25">
        <f t="shared" si="56"/>
        <v>289.28318812721204</v>
      </c>
      <c r="N522" s="50">
        <f t="shared" si="51"/>
        <v>278.53318812721204</v>
      </c>
      <c r="O522" s="16">
        <v>25.8</v>
      </c>
      <c r="P522" s="16">
        <v>70.3</v>
      </c>
      <c r="Q522" s="16">
        <v>47.8</v>
      </c>
      <c r="S522" s="51">
        <v>4.98</v>
      </c>
      <c r="T522" s="47">
        <v>814.6</v>
      </c>
      <c r="U522" s="47">
        <f t="shared" si="52"/>
        <v>801.0135</v>
      </c>
      <c r="V522" s="51">
        <v>0.289</v>
      </c>
      <c r="W522" s="52">
        <v>2.22</v>
      </c>
      <c r="X522" s="52">
        <f t="shared" si="53"/>
        <v>2.22</v>
      </c>
      <c r="Y522" s="23">
        <v>12.232</v>
      </c>
      <c r="Z522" s="50">
        <v>278.53318812721204</v>
      </c>
    </row>
    <row r="523" spans="1:26" ht="12.75">
      <c r="A523" s="18">
        <v>37054</v>
      </c>
      <c r="B523" s="45">
        <v>163</v>
      </c>
      <c r="C523" s="19">
        <v>0.597569466</v>
      </c>
      <c r="D523" s="58">
        <v>0.597569466</v>
      </c>
      <c r="E523" s="21">
        <v>5133</v>
      </c>
      <c r="F523" s="22">
        <v>0</v>
      </c>
      <c r="G523" s="66">
        <v>37.69678733</v>
      </c>
      <c r="H523" s="66">
        <v>-77.39993839</v>
      </c>
      <c r="I523" s="49">
        <v>1020.3</v>
      </c>
      <c r="J523" s="16">
        <f t="shared" si="57"/>
        <v>977.1999999999999</v>
      </c>
      <c r="K523" s="25">
        <f t="shared" si="54"/>
        <v>300.8266328976457</v>
      </c>
      <c r="L523" s="25">
        <f t="shared" si="55"/>
        <v>307.6266328976457</v>
      </c>
      <c r="M523" s="25">
        <f t="shared" si="56"/>
        <v>329.1266328976457</v>
      </c>
      <c r="N523" s="50">
        <f aca="true" t="shared" si="58" ref="N523:N586">AVERAGE(L523:M523)</f>
        <v>318.3766328976457</v>
      </c>
      <c r="O523" s="16">
        <v>25.4</v>
      </c>
      <c r="P523" s="16">
        <v>72.3</v>
      </c>
      <c r="Q523" s="16">
        <v>53.9</v>
      </c>
      <c r="R523" s="65">
        <v>2.42E-05</v>
      </c>
      <c r="S523" s="51">
        <v>4.718</v>
      </c>
      <c r="T523" s="47">
        <v>655.71</v>
      </c>
      <c r="U523" s="47">
        <f t="shared" si="52"/>
        <v>738.2445000000001</v>
      </c>
      <c r="V523" s="51">
        <v>0.279</v>
      </c>
      <c r="W523" s="52">
        <v>2.22</v>
      </c>
      <c r="X523" s="52">
        <f t="shared" si="53"/>
        <v>2.22</v>
      </c>
      <c r="Y523" s="23">
        <v>12.268</v>
      </c>
      <c r="Z523" s="50">
        <v>318.3766328976457</v>
      </c>
    </row>
    <row r="524" spans="1:26" ht="12.75">
      <c r="A524" s="18">
        <v>37054</v>
      </c>
      <c r="B524" s="45">
        <v>163</v>
      </c>
      <c r="C524" s="19">
        <v>0.597685158</v>
      </c>
      <c r="D524" s="58">
        <v>0.597685158</v>
      </c>
      <c r="E524" s="21">
        <v>5143</v>
      </c>
      <c r="F524" s="22">
        <v>0</v>
      </c>
      <c r="G524" s="66">
        <v>37.69726673</v>
      </c>
      <c r="H524" s="66">
        <v>-77.39331191</v>
      </c>
      <c r="I524" s="49">
        <v>1016.7</v>
      </c>
      <c r="J524" s="16">
        <f t="shared" si="57"/>
        <v>973.6</v>
      </c>
      <c r="K524" s="25">
        <f t="shared" si="54"/>
        <v>331.47483760759957</v>
      </c>
      <c r="L524" s="25">
        <f t="shared" si="55"/>
        <v>338.2748376075996</v>
      </c>
      <c r="M524" s="25">
        <f t="shared" si="56"/>
        <v>359.7748376075996</v>
      </c>
      <c r="N524" s="50">
        <f t="shared" si="58"/>
        <v>349.0248376075996</v>
      </c>
      <c r="O524" s="16">
        <v>25.2</v>
      </c>
      <c r="P524" s="16">
        <v>73.8</v>
      </c>
      <c r="Q524" s="16">
        <v>54.7</v>
      </c>
      <c r="S524" s="51">
        <v>4.464</v>
      </c>
      <c r="T524" s="47">
        <v>549.165</v>
      </c>
      <c r="U524" s="47">
        <f t="shared" si="52"/>
        <v>719.2255</v>
      </c>
      <c r="V524" s="51">
        <v>0.288</v>
      </c>
      <c r="W524" s="52">
        <v>2.22</v>
      </c>
      <c r="X524" s="52">
        <f t="shared" si="53"/>
        <v>2.22</v>
      </c>
      <c r="Y524" s="23">
        <v>12.197</v>
      </c>
      <c r="Z524" s="50">
        <v>349.0248376075996</v>
      </c>
    </row>
    <row r="525" spans="1:26" ht="12.75">
      <c r="A525" s="18">
        <v>37054</v>
      </c>
      <c r="B525" s="45">
        <v>163</v>
      </c>
      <c r="C525" s="19">
        <v>0.59780091</v>
      </c>
      <c r="D525" s="58">
        <v>0.59780091</v>
      </c>
      <c r="E525" s="21">
        <v>5153</v>
      </c>
      <c r="F525" s="22">
        <v>0</v>
      </c>
      <c r="G525" s="66">
        <v>37.69820446</v>
      </c>
      <c r="H525" s="66">
        <v>-77.38685494</v>
      </c>
      <c r="I525" s="49">
        <v>1015.4</v>
      </c>
      <c r="J525" s="16">
        <f t="shared" si="57"/>
        <v>972.3</v>
      </c>
      <c r="K525" s="25">
        <f t="shared" si="54"/>
        <v>342.5701029240357</v>
      </c>
      <c r="L525" s="25">
        <f t="shared" si="55"/>
        <v>349.37010292403573</v>
      </c>
      <c r="M525" s="25">
        <f t="shared" si="56"/>
        <v>370.87010292403573</v>
      </c>
      <c r="N525" s="50">
        <f t="shared" si="58"/>
        <v>360.12010292403573</v>
      </c>
      <c r="O525" s="16">
        <v>25</v>
      </c>
      <c r="P525" s="16">
        <v>73</v>
      </c>
      <c r="Q525" s="16">
        <v>51</v>
      </c>
      <c r="S525" s="51">
        <v>4.423</v>
      </c>
      <c r="T525" s="47">
        <v>494.966</v>
      </c>
      <c r="U525" s="47">
        <f t="shared" si="52"/>
        <v>673.905</v>
      </c>
      <c r="V525" s="51">
        <v>0.289</v>
      </c>
      <c r="W525" s="52">
        <v>2.22</v>
      </c>
      <c r="X525" s="52">
        <f t="shared" si="53"/>
        <v>2.22</v>
      </c>
      <c r="Y525" s="23">
        <v>12.22</v>
      </c>
      <c r="Z525" s="50">
        <v>360.12010292403573</v>
      </c>
    </row>
    <row r="526" spans="1:26" ht="12.75">
      <c r="A526" s="18">
        <v>37054</v>
      </c>
      <c r="B526" s="45">
        <v>163</v>
      </c>
      <c r="C526" s="19">
        <v>0.597916663</v>
      </c>
      <c r="D526" s="58">
        <v>0.597916663</v>
      </c>
      <c r="E526" s="21">
        <v>5163</v>
      </c>
      <c r="F526" s="22">
        <v>0</v>
      </c>
      <c r="G526" s="66">
        <v>37.70198741</v>
      </c>
      <c r="H526" s="66">
        <v>-77.38197472</v>
      </c>
      <c r="I526" s="49">
        <v>1011</v>
      </c>
      <c r="J526" s="16">
        <f t="shared" si="57"/>
        <v>967.9</v>
      </c>
      <c r="K526" s="25">
        <f t="shared" si="54"/>
        <v>380.2336929391374</v>
      </c>
      <c r="L526" s="25">
        <f t="shared" si="55"/>
        <v>387.03369293913744</v>
      </c>
      <c r="M526" s="25">
        <f t="shared" si="56"/>
        <v>408.53369293913744</v>
      </c>
      <c r="N526" s="50">
        <f t="shared" si="58"/>
        <v>397.78369293913744</v>
      </c>
      <c r="O526" s="16">
        <v>24.5</v>
      </c>
      <c r="P526" s="16">
        <v>76.3</v>
      </c>
      <c r="Q526" s="16">
        <v>51</v>
      </c>
      <c r="S526" s="51">
        <v>4.524</v>
      </c>
      <c r="T526" s="47">
        <v>545.921</v>
      </c>
      <c r="U526" s="47">
        <f t="shared" si="52"/>
        <v>611.0844999999999</v>
      </c>
      <c r="V526" s="51">
        <v>0.291</v>
      </c>
      <c r="W526" s="52">
        <v>2.22</v>
      </c>
      <c r="X526" s="52">
        <f t="shared" si="53"/>
        <v>2.22</v>
      </c>
      <c r="Y526" s="23">
        <v>12.296</v>
      </c>
      <c r="Z526" s="50">
        <v>397.78369293913744</v>
      </c>
    </row>
    <row r="527" spans="1:26" ht="12.75">
      <c r="A527" s="18">
        <v>37054</v>
      </c>
      <c r="B527" s="45">
        <v>163</v>
      </c>
      <c r="C527" s="19">
        <v>0.598032415</v>
      </c>
      <c r="D527" s="58">
        <v>0.598032415</v>
      </c>
      <c r="E527" s="21">
        <v>5173</v>
      </c>
      <c r="F527" s="22">
        <v>0</v>
      </c>
      <c r="G527" s="66">
        <v>37.70718993</v>
      </c>
      <c r="H527" s="66">
        <v>-77.38087027</v>
      </c>
      <c r="I527" s="49">
        <v>1009.3</v>
      </c>
      <c r="J527" s="16">
        <f t="shared" si="57"/>
        <v>966.1999999999999</v>
      </c>
      <c r="K527" s="25">
        <f t="shared" si="54"/>
        <v>394.83140863926207</v>
      </c>
      <c r="L527" s="25">
        <f t="shared" si="55"/>
        <v>401.6314086392621</v>
      </c>
      <c r="M527" s="25">
        <f t="shared" si="56"/>
        <v>423.1314086392621</v>
      </c>
      <c r="N527" s="50">
        <f t="shared" si="58"/>
        <v>412.3814086392621</v>
      </c>
      <c r="O527" s="16">
        <v>24.6</v>
      </c>
      <c r="P527" s="16">
        <v>73.2</v>
      </c>
      <c r="Q527" s="16">
        <v>51.9</v>
      </c>
      <c r="S527" s="51">
        <v>4.064</v>
      </c>
      <c r="T527" s="47">
        <v>334.531</v>
      </c>
      <c r="U527" s="47">
        <f t="shared" si="52"/>
        <v>565.8155</v>
      </c>
      <c r="V527" s="51">
        <v>0.279</v>
      </c>
      <c r="W527" s="52">
        <v>2.22</v>
      </c>
      <c r="X527" s="52">
        <f t="shared" si="53"/>
        <v>2.22</v>
      </c>
      <c r="Y527" s="23">
        <v>12.261</v>
      </c>
      <c r="Z527" s="50">
        <v>412.3814086392621</v>
      </c>
    </row>
    <row r="528" spans="1:26" ht="12.75">
      <c r="A528" s="18">
        <v>37054</v>
      </c>
      <c r="B528" s="45">
        <v>163</v>
      </c>
      <c r="C528" s="19">
        <v>0.598148167</v>
      </c>
      <c r="D528" s="58">
        <v>0.598148167</v>
      </c>
      <c r="E528" s="21">
        <v>5183</v>
      </c>
      <c r="F528" s="22">
        <v>0</v>
      </c>
      <c r="G528" s="66">
        <v>37.71222324</v>
      </c>
      <c r="H528" s="66">
        <v>-77.38334163</v>
      </c>
      <c r="I528" s="49">
        <v>1004.5</v>
      </c>
      <c r="J528" s="16">
        <f t="shared" si="57"/>
        <v>961.4</v>
      </c>
      <c r="K528" s="25">
        <f t="shared" si="54"/>
        <v>436.18754992573764</v>
      </c>
      <c r="L528" s="25">
        <f t="shared" si="55"/>
        <v>442.98754992573765</v>
      </c>
      <c r="M528" s="25">
        <f t="shared" si="56"/>
        <v>464.48754992573765</v>
      </c>
      <c r="N528" s="50">
        <f t="shared" si="58"/>
        <v>453.73754992573765</v>
      </c>
      <c r="O528" s="16">
        <v>24.5</v>
      </c>
      <c r="P528" s="16">
        <v>71.4</v>
      </c>
      <c r="Q528" s="16">
        <v>51.4</v>
      </c>
      <c r="S528" s="51">
        <v>4.452</v>
      </c>
      <c r="T528" s="47">
        <v>542.986</v>
      </c>
      <c r="U528" s="47">
        <f t="shared" si="52"/>
        <v>520.5464999999999</v>
      </c>
      <c r="V528" s="51">
        <v>0.279</v>
      </c>
      <c r="W528" s="52">
        <v>2.22</v>
      </c>
      <c r="X528" s="52">
        <f t="shared" si="53"/>
        <v>2.22</v>
      </c>
      <c r="Y528" s="23">
        <v>12.221</v>
      </c>
      <c r="Z528" s="50">
        <v>453.73754992573765</v>
      </c>
    </row>
    <row r="529" spans="1:26" ht="12.75">
      <c r="A529" s="18">
        <v>37054</v>
      </c>
      <c r="B529" s="45">
        <v>163</v>
      </c>
      <c r="C529" s="19">
        <v>0.59826386</v>
      </c>
      <c r="D529" s="58">
        <v>0.59826386</v>
      </c>
      <c r="E529" s="21">
        <v>5193</v>
      </c>
      <c r="F529" s="22">
        <v>0</v>
      </c>
      <c r="G529" s="66">
        <v>37.71635205</v>
      </c>
      <c r="H529" s="66">
        <v>-77.38777024</v>
      </c>
      <c r="I529" s="49">
        <v>1000.8</v>
      </c>
      <c r="J529" s="16">
        <f t="shared" si="57"/>
        <v>957.6999999999999</v>
      </c>
      <c r="K529" s="25">
        <f t="shared" si="54"/>
        <v>468.2074114709032</v>
      </c>
      <c r="L529" s="25">
        <f t="shared" si="55"/>
        <v>475.0074114709032</v>
      </c>
      <c r="M529" s="25">
        <f t="shared" si="56"/>
        <v>496.5074114709032</v>
      </c>
      <c r="N529" s="50">
        <f t="shared" si="58"/>
        <v>485.7574114709032</v>
      </c>
      <c r="O529" s="16">
        <v>24.2</v>
      </c>
      <c r="P529" s="16">
        <v>73.5</v>
      </c>
      <c r="Q529" s="16">
        <v>54.9</v>
      </c>
      <c r="R529" s="65">
        <v>9.07E-06</v>
      </c>
      <c r="S529" s="51">
        <v>4.402</v>
      </c>
      <c r="T529" s="47">
        <v>488.787</v>
      </c>
      <c r="U529" s="47">
        <f t="shared" si="52"/>
        <v>492.72599999999994</v>
      </c>
      <c r="V529" s="51">
        <v>0.259</v>
      </c>
      <c r="W529" s="52">
        <v>2.22</v>
      </c>
      <c r="X529" s="52">
        <f t="shared" si="53"/>
        <v>2.22</v>
      </c>
      <c r="Y529" s="23">
        <v>12.273</v>
      </c>
      <c r="Z529" s="50">
        <v>485.7574114709032</v>
      </c>
    </row>
    <row r="530" spans="1:26" ht="12.75">
      <c r="A530" s="18">
        <v>37054</v>
      </c>
      <c r="B530" s="45">
        <v>163</v>
      </c>
      <c r="C530" s="19">
        <v>0.598379612</v>
      </c>
      <c r="D530" s="58">
        <v>0.598379612</v>
      </c>
      <c r="E530" s="21">
        <v>5203</v>
      </c>
      <c r="F530" s="22">
        <v>0</v>
      </c>
      <c r="G530" s="66">
        <v>37.71916931</v>
      </c>
      <c r="H530" s="66">
        <v>-77.39336209</v>
      </c>
      <c r="I530" s="49">
        <v>998.2</v>
      </c>
      <c r="J530" s="16">
        <f t="shared" si="57"/>
        <v>955.1</v>
      </c>
      <c r="K530" s="25">
        <f t="shared" si="54"/>
        <v>490.78194813331737</v>
      </c>
      <c r="L530" s="25">
        <f t="shared" si="55"/>
        <v>497.5819481333174</v>
      </c>
      <c r="M530" s="25">
        <f t="shared" si="56"/>
        <v>519.0819481333174</v>
      </c>
      <c r="N530" s="50">
        <f t="shared" si="58"/>
        <v>508.3319481333174</v>
      </c>
      <c r="O530" s="16">
        <v>24.8</v>
      </c>
      <c r="P530" s="16">
        <v>65.3</v>
      </c>
      <c r="Q530" s="16">
        <v>57</v>
      </c>
      <c r="S530" s="51">
        <v>4.085</v>
      </c>
      <c r="T530" s="47">
        <v>329.742</v>
      </c>
      <c r="U530" s="47">
        <f t="shared" si="52"/>
        <v>456.1555</v>
      </c>
      <c r="V530" s="51">
        <v>0.269</v>
      </c>
      <c r="W530" s="52">
        <v>2.22</v>
      </c>
      <c r="X530" s="52">
        <f t="shared" si="53"/>
        <v>2.22</v>
      </c>
      <c r="Y530" s="23">
        <v>12.237</v>
      </c>
      <c r="Z530" s="50">
        <v>508.3319481333174</v>
      </c>
    </row>
    <row r="531" spans="1:26" ht="12.75">
      <c r="A531" s="18">
        <v>37054</v>
      </c>
      <c r="B531" s="45">
        <v>163</v>
      </c>
      <c r="C531" s="19">
        <v>0.598495364</v>
      </c>
      <c r="D531" s="58">
        <v>0.598495364</v>
      </c>
      <c r="E531" s="21">
        <v>5213</v>
      </c>
      <c r="F531" s="22">
        <v>0</v>
      </c>
      <c r="G531" s="66">
        <v>37.72089178</v>
      </c>
      <c r="H531" s="66">
        <v>-77.39952685</v>
      </c>
      <c r="I531" s="49">
        <v>993.9</v>
      </c>
      <c r="J531" s="16">
        <f t="shared" si="57"/>
        <v>950.8</v>
      </c>
      <c r="K531" s="25">
        <f t="shared" si="54"/>
        <v>528.2519638584702</v>
      </c>
      <c r="L531" s="25">
        <f t="shared" si="55"/>
        <v>535.0519638584701</v>
      </c>
      <c r="M531" s="25">
        <f t="shared" si="56"/>
        <v>556.5519638584701</v>
      </c>
      <c r="N531" s="50">
        <f t="shared" si="58"/>
        <v>545.8019638584701</v>
      </c>
      <c r="O531" s="16">
        <v>24.5</v>
      </c>
      <c r="P531" s="16">
        <v>64.9</v>
      </c>
      <c r="Q531" s="16">
        <v>59.9</v>
      </c>
      <c r="S531" s="51">
        <v>4.294</v>
      </c>
      <c r="T531" s="47">
        <v>433.352</v>
      </c>
      <c r="U531" s="47">
        <f t="shared" si="52"/>
        <v>445.8865</v>
      </c>
      <c r="V531" s="51">
        <v>0.27</v>
      </c>
      <c r="W531" s="52">
        <v>2.22</v>
      </c>
      <c r="X531" s="52">
        <f t="shared" si="53"/>
        <v>2.22</v>
      </c>
      <c r="Y531" s="23">
        <v>12.218</v>
      </c>
      <c r="Z531" s="50">
        <v>545.8019638584701</v>
      </c>
    </row>
    <row r="532" spans="1:26" ht="12.75">
      <c r="A532" s="18">
        <v>37054</v>
      </c>
      <c r="B532" s="45">
        <v>163</v>
      </c>
      <c r="C532" s="19">
        <v>0.598611116</v>
      </c>
      <c r="D532" s="58">
        <v>0.598611116</v>
      </c>
      <c r="E532" s="21">
        <v>5223</v>
      </c>
      <c r="F532" s="22">
        <v>0</v>
      </c>
      <c r="G532" s="66">
        <v>37.72200851</v>
      </c>
      <c r="H532" s="66">
        <v>-77.40601584</v>
      </c>
      <c r="I532" s="49">
        <v>991.7</v>
      </c>
      <c r="J532" s="16">
        <f t="shared" si="57"/>
        <v>948.6</v>
      </c>
      <c r="K532" s="25">
        <f t="shared" si="54"/>
        <v>547.4882502520334</v>
      </c>
      <c r="L532" s="25">
        <f t="shared" si="55"/>
        <v>554.2882502520333</v>
      </c>
      <c r="M532" s="25">
        <f t="shared" si="56"/>
        <v>575.7882502520333</v>
      </c>
      <c r="N532" s="50">
        <f t="shared" si="58"/>
        <v>565.0382502520333</v>
      </c>
      <c r="O532" s="16">
        <v>24.4</v>
      </c>
      <c r="P532" s="16">
        <v>65.3</v>
      </c>
      <c r="Q532" s="16">
        <v>62.4</v>
      </c>
      <c r="S532" s="51">
        <v>4.284</v>
      </c>
      <c r="T532" s="47">
        <v>431.807</v>
      </c>
      <c r="U532" s="47">
        <f t="shared" si="52"/>
        <v>426.8675</v>
      </c>
      <c r="V532" s="51">
        <v>0.297</v>
      </c>
      <c r="W532" s="52">
        <v>2.22</v>
      </c>
      <c r="X532" s="52">
        <f t="shared" si="53"/>
        <v>2.22</v>
      </c>
      <c r="Y532" s="23">
        <v>12.263</v>
      </c>
      <c r="Z532" s="50">
        <v>565.0382502520333</v>
      </c>
    </row>
    <row r="533" spans="1:26" ht="12.75">
      <c r="A533" s="18">
        <v>37054</v>
      </c>
      <c r="B533" s="45">
        <v>163</v>
      </c>
      <c r="C533" s="19">
        <v>0.598726869</v>
      </c>
      <c r="D533" s="58">
        <v>0.598726869</v>
      </c>
      <c r="E533" s="21">
        <v>5233</v>
      </c>
      <c r="F533" s="22">
        <v>0</v>
      </c>
      <c r="G533" s="66">
        <v>37.72223079</v>
      </c>
      <c r="H533" s="66">
        <v>-77.41254161</v>
      </c>
      <c r="I533" s="49">
        <v>988.2</v>
      </c>
      <c r="J533" s="16">
        <f t="shared" si="57"/>
        <v>945.1</v>
      </c>
      <c r="K533" s="25">
        <f t="shared" si="54"/>
        <v>578.1835693582979</v>
      </c>
      <c r="L533" s="25">
        <f t="shared" si="55"/>
        <v>584.9835693582978</v>
      </c>
      <c r="M533" s="25">
        <f t="shared" si="56"/>
        <v>606.4835693582978</v>
      </c>
      <c r="N533" s="50">
        <f t="shared" si="58"/>
        <v>595.7335693582978</v>
      </c>
      <c r="O533" s="16">
        <v>24.2</v>
      </c>
      <c r="P533" s="16">
        <v>65.4</v>
      </c>
      <c r="Q533" s="16">
        <v>64.4</v>
      </c>
      <c r="S533" s="51">
        <v>4.174</v>
      </c>
      <c r="T533" s="47">
        <v>377.607</v>
      </c>
      <c r="U533" s="47">
        <f t="shared" si="52"/>
        <v>434.0468333333333</v>
      </c>
      <c r="V533" s="51">
        <v>0.324</v>
      </c>
      <c r="W533" s="52">
        <v>2.22</v>
      </c>
      <c r="X533" s="52">
        <f t="shared" si="53"/>
        <v>2.22</v>
      </c>
      <c r="Y533" s="23">
        <v>12.245</v>
      </c>
      <c r="Z533" s="50">
        <v>595.7335693582978</v>
      </c>
    </row>
    <row r="534" spans="1:26" ht="12.75">
      <c r="A534" s="18">
        <v>37054</v>
      </c>
      <c r="B534" s="45">
        <v>163</v>
      </c>
      <c r="C534" s="19">
        <v>0.598842621</v>
      </c>
      <c r="D534" s="58">
        <v>0.598842621</v>
      </c>
      <c r="E534" s="21">
        <v>5243</v>
      </c>
      <c r="F534" s="22">
        <v>0</v>
      </c>
      <c r="G534" s="66">
        <v>37.72214531</v>
      </c>
      <c r="H534" s="66">
        <v>-77.41904801</v>
      </c>
      <c r="I534" s="49">
        <v>987.5</v>
      </c>
      <c r="J534" s="16">
        <f t="shared" si="57"/>
        <v>944.4</v>
      </c>
      <c r="K534" s="25">
        <f t="shared" si="54"/>
        <v>584.3362724292994</v>
      </c>
      <c r="L534" s="25">
        <f t="shared" si="55"/>
        <v>591.1362724292993</v>
      </c>
      <c r="M534" s="25">
        <f t="shared" si="56"/>
        <v>612.6362724292993</v>
      </c>
      <c r="N534" s="50">
        <f t="shared" si="58"/>
        <v>601.8862724292993</v>
      </c>
      <c r="O534" s="16">
        <v>24.3</v>
      </c>
      <c r="P534" s="16">
        <v>65.7</v>
      </c>
      <c r="Q534" s="16">
        <v>66.4</v>
      </c>
      <c r="S534" s="51">
        <v>4.116</v>
      </c>
      <c r="T534" s="47">
        <v>323.563</v>
      </c>
      <c r="U534" s="47">
        <f t="shared" si="52"/>
        <v>397.47633333333334</v>
      </c>
      <c r="V534" s="51">
        <v>0.336</v>
      </c>
      <c r="W534" s="52">
        <v>2.22</v>
      </c>
      <c r="X534" s="52">
        <f t="shared" si="53"/>
        <v>2.22</v>
      </c>
      <c r="Y534" s="23">
        <v>12.268</v>
      </c>
      <c r="Z534" s="50">
        <v>601.8862724292993</v>
      </c>
    </row>
    <row r="535" spans="1:26" ht="12.75">
      <c r="A535" s="18">
        <v>37054</v>
      </c>
      <c r="B535" s="45">
        <v>163</v>
      </c>
      <c r="C535" s="19">
        <v>0.598958313</v>
      </c>
      <c r="D535" s="58">
        <v>0.598958313</v>
      </c>
      <c r="E535" s="21">
        <v>5253</v>
      </c>
      <c r="F535" s="22">
        <v>0</v>
      </c>
      <c r="G535" s="66">
        <v>37.72129575</v>
      </c>
      <c r="H535" s="66">
        <v>-77.42558773</v>
      </c>
      <c r="I535" s="49">
        <v>983.7</v>
      </c>
      <c r="J535" s="16">
        <f t="shared" si="57"/>
        <v>940.6</v>
      </c>
      <c r="K535" s="25">
        <f t="shared" si="54"/>
        <v>617.8164400253988</v>
      </c>
      <c r="L535" s="25">
        <f t="shared" si="55"/>
        <v>624.6164400253988</v>
      </c>
      <c r="M535" s="25">
        <f t="shared" si="56"/>
        <v>646.1164400253988</v>
      </c>
      <c r="N535" s="50">
        <f t="shared" si="58"/>
        <v>635.3664400253988</v>
      </c>
      <c r="O535" s="16">
        <v>24.1</v>
      </c>
      <c r="P535" s="16">
        <v>66.1</v>
      </c>
      <c r="Q535" s="16">
        <v>67.9</v>
      </c>
      <c r="R535" s="65">
        <v>1.24E-06</v>
      </c>
      <c r="S535" s="51">
        <v>4.164</v>
      </c>
      <c r="T535" s="47">
        <v>374.672</v>
      </c>
      <c r="U535" s="47">
        <f t="shared" si="52"/>
        <v>378.45716666666664</v>
      </c>
      <c r="V535" s="51">
        <v>0.335</v>
      </c>
      <c r="W535" s="52">
        <v>2.22</v>
      </c>
      <c r="X535" s="52">
        <f t="shared" si="53"/>
        <v>2.22</v>
      </c>
      <c r="Y535" s="23">
        <v>12.264</v>
      </c>
      <c r="Z535" s="50">
        <v>635.3664400253988</v>
      </c>
    </row>
    <row r="536" spans="1:26" ht="12.75">
      <c r="A536" s="18">
        <v>37054</v>
      </c>
      <c r="B536" s="45">
        <v>163</v>
      </c>
      <c r="C536" s="19">
        <v>0.599074066</v>
      </c>
      <c r="D536" s="58">
        <v>0.599074066</v>
      </c>
      <c r="E536" s="21">
        <v>5263</v>
      </c>
      <c r="F536" s="22">
        <v>0</v>
      </c>
      <c r="G536" s="66">
        <v>37.71927408</v>
      </c>
      <c r="H536" s="66">
        <v>-77.4319051</v>
      </c>
      <c r="I536" s="49">
        <v>980.1</v>
      </c>
      <c r="J536" s="16">
        <f t="shared" si="57"/>
        <v>937</v>
      </c>
      <c r="K536" s="25">
        <f t="shared" si="54"/>
        <v>649.659496663279</v>
      </c>
      <c r="L536" s="25">
        <f t="shared" si="55"/>
        <v>656.459496663279</v>
      </c>
      <c r="M536" s="25">
        <f t="shared" si="56"/>
        <v>677.959496663279</v>
      </c>
      <c r="N536" s="50">
        <f t="shared" si="58"/>
        <v>667.209496663279</v>
      </c>
      <c r="O536" s="16">
        <v>23.7</v>
      </c>
      <c r="P536" s="16">
        <v>67.1</v>
      </c>
      <c r="Q536" s="16">
        <v>68.4</v>
      </c>
      <c r="S536" s="51">
        <v>3.996</v>
      </c>
      <c r="T536" s="47">
        <v>268.128</v>
      </c>
      <c r="U536" s="47">
        <f t="shared" si="52"/>
        <v>368.18816666666675</v>
      </c>
      <c r="V536" s="51">
        <v>0.334</v>
      </c>
      <c r="W536" s="52">
        <v>2.22</v>
      </c>
      <c r="X536" s="52">
        <f t="shared" si="53"/>
        <v>2.22</v>
      </c>
      <c r="Y536" s="23">
        <v>12.245</v>
      </c>
      <c r="Z536" s="50">
        <v>667.209496663279</v>
      </c>
    </row>
    <row r="537" spans="1:26" ht="12.75">
      <c r="A537" s="18">
        <v>37054</v>
      </c>
      <c r="B537" s="45">
        <v>163</v>
      </c>
      <c r="C537" s="19">
        <v>0.599189818</v>
      </c>
      <c r="D537" s="58">
        <v>0.599189818</v>
      </c>
      <c r="E537" s="21">
        <v>5273</v>
      </c>
      <c r="F537" s="22">
        <v>0</v>
      </c>
      <c r="G537" s="66">
        <v>37.71621846</v>
      </c>
      <c r="H537" s="66">
        <v>-77.43740314</v>
      </c>
      <c r="I537" s="49">
        <v>979.1</v>
      </c>
      <c r="J537" s="16">
        <f t="shared" si="57"/>
        <v>936</v>
      </c>
      <c r="K537" s="25">
        <f t="shared" si="54"/>
        <v>658.5265037759534</v>
      </c>
      <c r="L537" s="25">
        <f t="shared" si="55"/>
        <v>665.3265037759534</v>
      </c>
      <c r="M537" s="25">
        <f t="shared" si="56"/>
        <v>686.8265037759534</v>
      </c>
      <c r="N537" s="50">
        <f t="shared" si="58"/>
        <v>676.0765037759534</v>
      </c>
      <c r="O537" s="16">
        <v>23.8</v>
      </c>
      <c r="P537" s="16">
        <v>67.4</v>
      </c>
      <c r="Q537" s="16">
        <v>69.5</v>
      </c>
      <c r="S537" s="51">
        <v>4.184</v>
      </c>
      <c r="T537" s="47">
        <v>371.428</v>
      </c>
      <c r="U537" s="47">
        <f t="shared" si="52"/>
        <v>357.8675</v>
      </c>
      <c r="V537" s="51">
        <v>0.386</v>
      </c>
      <c r="W537" s="52">
        <v>3.33</v>
      </c>
      <c r="X537" s="52">
        <f t="shared" si="53"/>
        <v>2.4050000000000002</v>
      </c>
      <c r="Y537" s="23">
        <v>12.257</v>
      </c>
      <c r="Z537" s="50">
        <v>676.0765037759534</v>
      </c>
    </row>
    <row r="538" spans="1:26" ht="12.75">
      <c r="A538" s="18">
        <v>37054</v>
      </c>
      <c r="B538" s="45">
        <v>163</v>
      </c>
      <c r="C538" s="19">
        <v>0.59930557</v>
      </c>
      <c r="D538" s="58">
        <v>0.59930557</v>
      </c>
      <c r="E538" s="21">
        <v>5283</v>
      </c>
      <c r="F538" s="22">
        <v>0</v>
      </c>
      <c r="G538" s="66">
        <v>37.71206591</v>
      </c>
      <c r="H538" s="66">
        <v>-77.44142098</v>
      </c>
      <c r="I538" s="49">
        <v>975.8</v>
      </c>
      <c r="J538" s="16">
        <f t="shared" si="57"/>
        <v>932.6999999999999</v>
      </c>
      <c r="K538" s="25">
        <f t="shared" si="54"/>
        <v>687.854986692748</v>
      </c>
      <c r="L538" s="25">
        <f t="shared" si="55"/>
        <v>694.6549866927479</v>
      </c>
      <c r="M538" s="25">
        <f t="shared" si="56"/>
        <v>716.1549866927479</v>
      </c>
      <c r="N538" s="50">
        <f t="shared" si="58"/>
        <v>705.4049866927479</v>
      </c>
      <c r="O538" s="16">
        <v>23.6</v>
      </c>
      <c r="P538" s="16">
        <v>67.3</v>
      </c>
      <c r="Q538" s="16">
        <v>70.4</v>
      </c>
      <c r="S538" s="51">
        <v>3.956</v>
      </c>
      <c r="T538" s="47">
        <v>264.884</v>
      </c>
      <c r="U538" s="47">
        <f t="shared" si="52"/>
        <v>330.047</v>
      </c>
      <c r="V538" s="51">
        <v>0.356</v>
      </c>
      <c r="W538" s="52">
        <v>3.33</v>
      </c>
      <c r="X538" s="52">
        <f t="shared" si="53"/>
        <v>2.5900000000000003</v>
      </c>
      <c r="Y538" s="23">
        <v>12.266</v>
      </c>
      <c r="Z538" s="50">
        <v>705.4049866927479</v>
      </c>
    </row>
    <row r="539" spans="1:26" ht="12.75">
      <c r="A539" s="18">
        <v>37054</v>
      </c>
      <c r="B539" s="45">
        <v>163</v>
      </c>
      <c r="C539" s="19">
        <v>0.599421322</v>
      </c>
      <c r="D539" s="58">
        <v>0.599421322</v>
      </c>
      <c r="E539" s="21">
        <v>5293</v>
      </c>
      <c r="F539" s="22">
        <v>0</v>
      </c>
      <c r="G539" s="66">
        <v>37.706977</v>
      </c>
      <c r="H539" s="66">
        <v>-77.44381978</v>
      </c>
      <c r="I539" s="49">
        <v>973.3</v>
      </c>
      <c r="J539" s="16">
        <f t="shared" si="57"/>
        <v>930.1999999999999</v>
      </c>
      <c r="K539" s="25">
        <f t="shared" si="54"/>
        <v>710.1427003569207</v>
      </c>
      <c r="L539" s="25">
        <f t="shared" si="55"/>
        <v>716.9427003569207</v>
      </c>
      <c r="M539" s="25">
        <f t="shared" si="56"/>
        <v>738.4427003569207</v>
      </c>
      <c r="N539" s="50">
        <f t="shared" si="58"/>
        <v>727.6927003569207</v>
      </c>
      <c r="O539" s="16">
        <v>23.4</v>
      </c>
      <c r="P539" s="16">
        <v>67.4</v>
      </c>
      <c r="Q539" s="16">
        <v>70.4</v>
      </c>
      <c r="S539" s="51">
        <v>3.985</v>
      </c>
      <c r="T539" s="47">
        <v>263.493</v>
      </c>
      <c r="U539" s="47">
        <f t="shared" si="52"/>
        <v>311.028</v>
      </c>
      <c r="V539" s="51">
        <v>0.345</v>
      </c>
      <c r="W539" s="52">
        <v>2.22</v>
      </c>
      <c r="X539" s="52">
        <f t="shared" si="53"/>
        <v>2.5900000000000003</v>
      </c>
      <c r="Y539" s="23">
        <v>12.246</v>
      </c>
      <c r="Z539" s="50">
        <v>727.6927003569207</v>
      </c>
    </row>
    <row r="540" spans="1:26" ht="12.75">
      <c r="A540" s="18">
        <v>37054</v>
      </c>
      <c r="B540" s="45">
        <v>163</v>
      </c>
      <c r="C540" s="19">
        <v>0.599537015</v>
      </c>
      <c r="D540" s="58">
        <v>0.599537015</v>
      </c>
      <c r="E540" s="21">
        <v>5303</v>
      </c>
      <c r="F540" s="22">
        <v>0</v>
      </c>
      <c r="G540" s="66">
        <v>37.70159493</v>
      </c>
      <c r="H540" s="66">
        <v>-77.44351049</v>
      </c>
      <c r="I540" s="49">
        <v>972.7</v>
      </c>
      <c r="J540" s="16">
        <f t="shared" si="57"/>
        <v>929.6</v>
      </c>
      <c r="K540" s="25">
        <f t="shared" si="54"/>
        <v>715.5006646499161</v>
      </c>
      <c r="L540" s="25">
        <f t="shared" si="55"/>
        <v>722.300664649916</v>
      </c>
      <c r="M540" s="25">
        <f t="shared" si="56"/>
        <v>743.800664649916</v>
      </c>
      <c r="N540" s="50">
        <f t="shared" si="58"/>
        <v>733.050664649916</v>
      </c>
      <c r="O540" s="16">
        <v>23.5</v>
      </c>
      <c r="P540" s="16">
        <v>67.6</v>
      </c>
      <c r="Q540" s="16">
        <v>68.9</v>
      </c>
      <c r="S540" s="51">
        <v>3.984</v>
      </c>
      <c r="T540" s="47">
        <v>261.949</v>
      </c>
      <c r="U540" s="47">
        <f t="shared" si="52"/>
        <v>300.759</v>
      </c>
      <c r="V540" s="51">
        <v>0.355</v>
      </c>
      <c r="W540" s="52">
        <v>3.33</v>
      </c>
      <c r="X540" s="52">
        <f t="shared" si="53"/>
        <v>2.7750000000000004</v>
      </c>
      <c r="Y540" s="23">
        <v>12.218</v>
      </c>
      <c r="Z540" s="50">
        <v>733.050664649916</v>
      </c>
    </row>
    <row r="541" spans="1:26" ht="12.75">
      <c r="A541" s="18">
        <v>37054</v>
      </c>
      <c r="B541" s="45">
        <v>163</v>
      </c>
      <c r="C541" s="19">
        <v>0.599652767</v>
      </c>
      <c r="D541" s="58">
        <v>0.599652767</v>
      </c>
      <c r="E541" s="21">
        <v>5313</v>
      </c>
      <c r="F541" s="22">
        <v>0</v>
      </c>
      <c r="G541" s="66">
        <v>37.69645298</v>
      </c>
      <c r="H541" s="66">
        <v>-77.44122796</v>
      </c>
      <c r="I541" s="49">
        <v>968.5</v>
      </c>
      <c r="J541" s="16">
        <f t="shared" si="57"/>
        <v>925.4</v>
      </c>
      <c r="K541" s="25">
        <f t="shared" si="54"/>
        <v>753.1035275711793</v>
      </c>
      <c r="L541" s="25">
        <f t="shared" si="55"/>
        <v>759.9035275711792</v>
      </c>
      <c r="M541" s="25">
        <f t="shared" si="56"/>
        <v>781.4035275711792</v>
      </c>
      <c r="N541" s="50">
        <f t="shared" si="58"/>
        <v>770.6535275711792</v>
      </c>
      <c r="O541" s="16">
        <v>23.1</v>
      </c>
      <c r="P541" s="16">
        <v>67.9</v>
      </c>
      <c r="Q541" s="16">
        <v>69.9</v>
      </c>
      <c r="R541" s="65">
        <v>1.3E-05</v>
      </c>
      <c r="S541" s="51">
        <v>4.006</v>
      </c>
      <c r="T541" s="47">
        <v>260.249</v>
      </c>
      <c r="U541" s="47">
        <f t="shared" si="52"/>
        <v>281.68850000000003</v>
      </c>
      <c r="V541" s="51">
        <v>0.366</v>
      </c>
      <c r="W541" s="52">
        <v>3.33</v>
      </c>
      <c r="X541" s="52">
        <f t="shared" si="53"/>
        <v>2.9600000000000004</v>
      </c>
      <c r="Y541" s="23">
        <v>12.255</v>
      </c>
      <c r="Z541" s="50">
        <v>770.6535275711792</v>
      </c>
    </row>
    <row r="542" spans="1:26" ht="12.75">
      <c r="A542" s="18">
        <v>37054</v>
      </c>
      <c r="B542" s="45">
        <v>163</v>
      </c>
      <c r="C542" s="19">
        <v>0.599768519</v>
      </c>
      <c r="D542" s="58">
        <v>0.599768519</v>
      </c>
      <c r="E542" s="21">
        <v>5323</v>
      </c>
      <c r="F542" s="22">
        <v>0</v>
      </c>
      <c r="G542" s="66">
        <v>37.69154625</v>
      </c>
      <c r="H542" s="66">
        <v>-77.43796121</v>
      </c>
      <c r="I542" s="49">
        <v>966.1</v>
      </c>
      <c r="J542" s="16">
        <f t="shared" si="57"/>
        <v>923</v>
      </c>
      <c r="K542" s="25">
        <f t="shared" si="54"/>
        <v>774.667577011218</v>
      </c>
      <c r="L542" s="25">
        <f t="shared" si="55"/>
        <v>781.4675770112179</v>
      </c>
      <c r="M542" s="25">
        <f t="shared" si="56"/>
        <v>802.9675770112179</v>
      </c>
      <c r="N542" s="50">
        <f t="shared" si="58"/>
        <v>792.2175770112179</v>
      </c>
      <c r="O542" s="16">
        <v>22.8</v>
      </c>
      <c r="P542" s="16">
        <v>68.9</v>
      </c>
      <c r="Q542" s="16">
        <v>70.4</v>
      </c>
      <c r="S542" s="51">
        <v>3.984</v>
      </c>
      <c r="T542" s="47">
        <v>258.705</v>
      </c>
      <c r="U542" s="47">
        <f t="shared" si="52"/>
        <v>280.118</v>
      </c>
      <c r="V542" s="51">
        <v>0.355</v>
      </c>
      <c r="W542" s="52">
        <v>3.33</v>
      </c>
      <c r="X542" s="52">
        <f t="shared" si="53"/>
        <v>3.145</v>
      </c>
      <c r="Y542" s="23">
        <v>12.232</v>
      </c>
      <c r="Z542" s="50">
        <v>792.2175770112179</v>
      </c>
    </row>
    <row r="543" spans="1:26" ht="12.75">
      <c r="A543" s="18">
        <v>37054</v>
      </c>
      <c r="B543" s="45">
        <v>163</v>
      </c>
      <c r="C543" s="19">
        <v>0.599884272</v>
      </c>
      <c r="D543" s="58">
        <v>0.599884272</v>
      </c>
      <c r="E543" s="21">
        <v>5333</v>
      </c>
      <c r="F543" s="22">
        <v>0</v>
      </c>
      <c r="G543" s="66">
        <v>37.68731185</v>
      </c>
      <c r="H543" s="66">
        <v>-77.43422962</v>
      </c>
      <c r="I543" s="49">
        <v>965.5</v>
      </c>
      <c r="J543" s="16">
        <f t="shared" si="57"/>
        <v>922.4</v>
      </c>
      <c r="K543" s="25">
        <f t="shared" si="54"/>
        <v>780.0673505007215</v>
      </c>
      <c r="L543" s="25">
        <f t="shared" si="55"/>
        <v>786.8673505007215</v>
      </c>
      <c r="M543" s="25">
        <f t="shared" si="56"/>
        <v>808.3673505007215</v>
      </c>
      <c r="N543" s="50">
        <f t="shared" si="58"/>
        <v>797.6173505007215</v>
      </c>
      <c r="O543" s="16">
        <v>22.9</v>
      </c>
      <c r="P543" s="16">
        <v>69.3</v>
      </c>
      <c r="Q543" s="16">
        <v>69.4</v>
      </c>
      <c r="S543" s="51">
        <v>4.045</v>
      </c>
      <c r="T543" s="47">
        <v>257.314</v>
      </c>
      <c r="U543" s="47">
        <f t="shared" si="52"/>
        <v>261.099</v>
      </c>
      <c r="V543" s="51">
        <v>0.325</v>
      </c>
      <c r="W543" s="52">
        <v>2.22</v>
      </c>
      <c r="X543" s="52">
        <f t="shared" si="53"/>
        <v>2.9600000000000004</v>
      </c>
      <c r="Y543" s="23">
        <v>12.248</v>
      </c>
      <c r="Z543" s="50">
        <v>797.6173505007215</v>
      </c>
    </row>
    <row r="544" spans="1:26" ht="12.75">
      <c r="A544" s="18">
        <v>37054</v>
      </c>
      <c r="B544" s="45">
        <v>163</v>
      </c>
      <c r="C544" s="19">
        <v>0.600000024</v>
      </c>
      <c r="D544" s="58">
        <v>0.600000024</v>
      </c>
      <c r="E544" s="21">
        <v>5343</v>
      </c>
      <c r="F544" s="22">
        <v>0</v>
      </c>
      <c r="G544" s="66">
        <v>37.68445058</v>
      </c>
      <c r="H544" s="66">
        <v>-77.42882055</v>
      </c>
      <c r="I544" s="49">
        <v>963.4</v>
      </c>
      <c r="J544" s="16">
        <f t="shared" si="57"/>
        <v>920.3</v>
      </c>
      <c r="K544" s="25">
        <f t="shared" si="54"/>
        <v>798.9942571383735</v>
      </c>
      <c r="L544" s="25">
        <f t="shared" si="55"/>
        <v>805.7942571383735</v>
      </c>
      <c r="M544" s="25">
        <f t="shared" si="56"/>
        <v>827.2942571383735</v>
      </c>
      <c r="N544" s="50">
        <f t="shared" si="58"/>
        <v>816.5442571383735</v>
      </c>
      <c r="O544" s="16">
        <v>22.9</v>
      </c>
      <c r="P544" s="16">
        <v>69.2</v>
      </c>
      <c r="Q544" s="16">
        <v>69</v>
      </c>
      <c r="S544" s="51">
        <v>3.936</v>
      </c>
      <c r="T544" s="47">
        <v>203.115</v>
      </c>
      <c r="U544" s="47">
        <f t="shared" si="52"/>
        <v>250.80416666666667</v>
      </c>
      <c r="V544" s="51">
        <v>0.357</v>
      </c>
      <c r="W544" s="52">
        <v>3.33</v>
      </c>
      <c r="X544" s="52">
        <f t="shared" si="53"/>
        <v>2.9600000000000004</v>
      </c>
      <c r="Y544" s="23">
        <v>12.262</v>
      </c>
      <c r="Z544" s="50">
        <v>816.5442571383735</v>
      </c>
    </row>
    <row r="545" spans="1:26" ht="12.75">
      <c r="A545" s="18">
        <v>37054</v>
      </c>
      <c r="B545" s="45">
        <v>163</v>
      </c>
      <c r="C545" s="19">
        <v>0.600115716</v>
      </c>
      <c r="D545" s="58">
        <v>0.600115716</v>
      </c>
      <c r="E545" s="21">
        <v>5353</v>
      </c>
      <c r="F545" s="22">
        <v>0</v>
      </c>
      <c r="G545" s="66">
        <v>37.68466251</v>
      </c>
      <c r="H545" s="66">
        <v>-77.42229367</v>
      </c>
      <c r="I545" s="49">
        <v>960.9</v>
      </c>
      <c r="J545" s="16">
        <f t="shared" si="57"/>
        <v>917.8</v>
      </c>
      <c r="K545" s="25">
        <f t="shared" si="54"/>
        <v>821.5826813057805</v>
      </c>
      <c r="L545" s="25">
        <f t="shared" si="55"/>
        <v>828.3826813057805</v>
      </c>
      <c r="M545" s="25">
        <f t="shared" si="56"/>
        <v>849.8826813057805</v>
      </c>
      <c r="N545" s="50">
        <f t="shared" si="58"/>
        <v>839.1326813057805</v>
      </c>
      <c r="O545" s="16">
        <v>22.5</v>
      </c>
      <c r="P545" s="16">
        <v>69.7</v>
      </c>
      <c r="Q545" s="16">
        <v>70.9</v>
      </c>
      <c r="S545" s="51">
        <v>3.985</v>
      </c>
      <c r="T545" s="47">
        <v>254.07</v>
      </c>
      <c r="U545" s="47">
        <f t="shared" si="52"/>
        <v>249.23366666666666</v>
      </c>
      <c r="V545" s="51">
        <v>0.346</v>
      </c>
      <c r="W545" s="52">
        <v>2.22</v>
      </c>
      <c r="X545" s="52">
        <f t="shared" si="53"/>
        <v>2.9600000000000004</v>
      </c>
      <c r="Y545" s="23">
        <v>12.228</v>
      </c>
      <c r="Z545" s="50">
        <v>839.1326813057805</v>
      </c>
    </row>
    <row r="546" spans="1:26" ht="12.75">
      <c r="A546" s="18">
        <v>37054</v>
      </c>
      <c r="B546" s="45">
        <v>163</v>
      </c>
      <c r="C546" s="19">
        <v>0.600231469</v>
      </c>
      <c r="D546" s="58">
        <v>0.600231469</v>
      </c>
      <c r="E546" s="21">
        <v>5363</v>
      </c>
      <c r="F546" s="22">
        <v>0</v>
      </c>
      <c r="G546" s="66">
        <v>37.68730888</v>
      </c>
      <c r="H546" s="66">
        <v>-77.41637343</v>
      </c>
      <c r="I546" s="49">
        <v>959.2</v>
      </c>
      <c r="J546" s="16">
        <f t="shared" si="57"/>
        <v>916.1</v>
      </c>
      <c r="K546" s="25">
        <f t="shared" si="54"/>
        <v>836.9779824409757</v>
      </c>
      <c r="L546" s="25">
        <f t="shared" si="55"/>
        <v>843.7779824409756</v>
      </c>
      <c r="M546" s="25">
        <f t="shared" si="56"/>
        <v>865.2779824409756</v>
      </c>
      <c r="N546" s="50">
        <f t="shared" si="58"/>
        <v>854.5279824409756</v>
      </c>
      <c r="O546" s="16">
        <v>22.5</v>
      </c>
      <c r="P546" s="16">
        <v>69.8</v>
      </c>
      <c r="Q546" s="16">
        <v>70.4</v>
      </c>
      <c r="S546" s="51">
        <v>4.016</v>
      </c>
      <c r="T546" s="47">
        <v>252.68</v>
      </c>
      <c r="U546" s="47">
        <f t="shared" si="52"/>
        <v>247.68883333333335</v>
      </c>
      <c r="V546" s="51">
        <v>0.344</v>
      </c>
      <c r="W546" s="52">
        <v>2.22</v>
      </c>
      <c r="X546" s="52">
        <f t="shared" si="53"/>
        <v>2.7750000000000004</v>
      </c>
      <c r="Y546" s="23">
        <v>12.211</v>
      </c>
      <c r="Z546" s="50">
        <v>854.5279824409756</v>
      </c>
    </row>
    <row r="547" spans="1:26" ht="12.75">
      <c r="A547" s="18">
        <v>37054</v>
      </c>
      <c r="B547" s="45">
        <v>163</v>
      </c>
      <c r="C547" s="19">
        <v>0.600347221</v>
      </c>
      <c r="D547" s="58">
        <v>0.600347221</v>
      </c>
      <c r="E547" s="21">
        <v>5373</v>
      </c>
      <c r="F547" s="22">
        <v>0</v>
      </c>
      <c r="G547" s="66">
        <v>37.69165019</v>
      </c>
      <c r="H547" s="66">
        <v>-77.41181888</v>
      </c>
      <c r="I547" s="49">
        <v>954</v>
      </c>
      <c r="J547" s="16">
        <f t="shared" si="57"/>
        <v>910.9</v>
      </c>
      <c r="K547" s="25">
        <f t="shared" si="54"/>
        <v>884.2474556039869</v>
      </c>
      <c r="L547" s="25">
        <f t="shared" si="55"/>
        <v>891.0474556039868</v>
      </c>
      <c r="M547" s="25">
        <f t="shared" si="56"/>
        <v>912.5474556039868</v>
      </c>
      <c r="N547" s="50">
        <f t="shared" si="58"/>
        <v>901.7974556039868</v>
      </c>
      <c r="O547" s="16">
        <v>21.9</v>
      </c>
      <c r="P547" s="16">
        <v>70.3</v>
      </c>
      <c r="Q547" s="16">
        <v>71.9</v>
      </c>
      <c r="R547" s="65">
        <v>1.28E-05</v>
      </c>
      <c r="S547" s="51">
        <v>4.005</v>
      </c>
      <c r="T547" s="47">
        <v>251.135</v>
      </c>
      <c r="U547" s="47">
        <f t="shared" si="52"/>
        <v>246.16983333333334</v>
      </c>
      <c r="V547" s="51">
        <v>0.325</v>
      </c>
      <c r="W547" s="52">
        <v>2.22</v>
      </c>
      <c r="X547" s="52">
        <f t="shared" si="53"/>
        <v>2.5900000000000003</v>
      </c>
      <c r="Y547" s="23">
        <v>12.253</v>
      </c>
      <c r="Z547" s="50">
        <v>901.7974556039868</v>
      </c>
    </row>
    <row r="548" spans="1:26" ht="12.75">
      <c r="A548" s="18">
        <v>37054</v>
      </c>
      <c r="B548" s="45">
        <v>163</v>
      </c>
      <c r="C548" s="19">
        <v>0.600462973</v>
      </c>
      <c r="D548" s="58">
        <v>0.600462973</v>
      </c>
      <c r="E548" s="21">
        <v>5383</v>
      </c>
      <c r="F548" s="22">
        <v>0</v>
      </c>
      <c r="G548" s="66">
        <v>37.69662189</v>
      </c>
      <c r="H548" s="66">
        <v>-77.40895772</v>
      </c>
      <c r="I548" s="49">
        <v>952.5</v>
      </c>
      <c r="J548" s="16">
        <f t="shared" si="57"/>
        <v>909.4</v>
      </c>
      <c r="K548" s="25">
        <f t="shared" si="54"/>
        <v>897.9330347693622</v>
      </c>
      <c r="L548" s="25">
        <f t="shared" si="55"/>
        <v>904.7330347693621</v>
      </c>
      <c r="M548" s="25">
        <f t="shared" si="56"/>
        <v>926.2330347693621</v>
      </c>
      <c r="N548" s="50">
        <f t="shared" si="58"/>
        <v>915.4830347693621</v>
      </c>
      <c r="O548" s="16">
        <v>21.7</v>
      </c>
      <c r="P548" s="16">
        <v>71.3</v>
      </c>
      <c r="Q548" s="16">
        <v>68.3</v>
      </c>
      <c r="S548" s="51">
        <v>3.976</v>
      </c>
      <c r="T548" s="47">
        <v>249.436</v>
      </c>
      <c r="U548" s="47">
        <f t="shared" si="52"/>
        <v>244.625</v>
      </c>
      <c r="V548" s="51">
        <v>0.337</v>
      </c>
      <c r="W548" s="52">
        <v>2.22</v>
      </c>
      <c r="X548" s="52">
        <f t="shared" si="53"/>
        <v>2.4050000000000007</v>
      </c>
      <c r="Y548" s="23">
        <v>12.235</v>
      </c>
      <c r="Z548" s="50">
        <v>915.4830347693621</v>
      </c>
    </row>
    <row r="549" spans="1:26" ht="12.75">
      <c r="A549" s="18">
        <v>37054</v>
      </c>
      <c r="B549" s="45">
        <v>163</v>
      </c>
      <c r="C549" s="19">
        <v>0.600578725</v>
      </c>
      <c r="D549" s="58">
        <v>0.600578725</v>
      </c>
      <c r="E549" s="21">
        <v>5393</v>
      </c>
      <c r="F549" s="22">
        <v>0</v>
      </c>
      <c r="G549" s="66">
        <v>37.70176347</v>
      </c>
      <c r="H549" s="66">
        <v>-77.40789132</v>
      </c>
      <c r="I549" s="49">
        <v>949.7</v>
      </c>
      <c r="J549" s="16">
        <f t="shared" si="57"/>
        <v>906.6</v>
      </c>
      <c r="K549" s="25">
        <f t="shared" si="54"/>
        <v>923.5399535651333</v>
      </c>
      <c r="L549" s="25">
        <f t="shared" si="55"/>
        <v>930.3399535651332</v>
      </c>
      <c r="M549" s="25">
        <f t="shared" si="56"/>
        <v>951.8399535651332</v>
      </c>
      <c r="N549" s="50">
        <f t="shared" si="58"/>
        <v>941.0899535651332</v>
      </c>
      <c r="O549" s="16">
        <v>21.6</v>
      </c>
      <c r="P549" s="16">
        <v>71.8</v>
      </c>
      <c r="Q549" s="16">
        <v>72.3</v>
      </c>
      <c r="S549" s="51">
        <v>4.194</v>
      </c>
      <c r="T549" s="47">
        <v>352.891</v>
      </c>
      <c r="U549" s="47">
        <f t="shared" si="52"/>
        <v>260.5545</v>
      </c>
      <c r="V549" s="51">
        <v>0.315</v>
      </c>
      <c r="W549" s="52">
        <v>2.22</v>
      </c>
      <c r="X549" s="52">
        <f t="shared" si="53"/>
        <v>2.4050000000000007</v>
      </c>
      <c r="Y549" s="23">
        <v>12.22</v>
      </c>
      <c r="Z549" s="50">
        <v>941.0899535651332</v>
      </c>
    </row>
    <row r="550" spans="1:26" ht="12.75">
      <c r="A550" s="18">
        <v>37054</v>
      </c>
      <c r="B550" s="45">
        <v>163</v>
      </c>
      <c r="C550" s="19">
        <v>0.600694418</v>
      </c>
      <c r="D550" s="58">
        <v>0.600694418</v>
      </c>
      <c r="E550" s="21">
        <v>5403</v>
      </c>
      <c r="F550" s="22">
        <v>0</v>
      </c>
      <c r="G550" s="66">
        <v>37.70718687</v>
      </c>
      <c r="H550" s="66">
        <v>-77.40883303</v>
      </c>
      <c r="I550" s="49">
        <v>946.6</v>
      </c>
      <c r="J550" s="16">
        <f t="shared" si="57"/>
        <v>903.5</v>
      </c>
      <c r="K550" s="25">
        <f t="shared" si="54"/>
        <v>951.9828842550871</v>
      </c>
      <c r="L550" s="25">
        <f t="shared" si="55"/>
        <v>958.7828842550871</v>
      </c>
      <c r="M550" s="25">
        <f t="shared" si="56"/>
        <v>980.2828842550871</v>
      </c>
      <c r="N550" s="50">
        <f t="shared" si="58"/>
        <v>969.5328842550871</v>
      </c>
      <c r="O550" s="16">
        <v>21.3</v>
      </c>
      <c r="P550" s="16">
        <v>72.4</v>
      </c>
      <c r="Q550" s="16">
        <v>64.3</v>
      </c>
      <c r="S550" s="51">
        <v>3.944</v>
      </c>
      <c r="T550" s="47">
        <v>194.001</v>
      </c>
      <c r="U550" s="47">
        <f t="shared" si="52"/>
        <v>259.0355</v>
      </c>
      <c r="V550" s="51">
        <v>0.308</v>
      </c>
      <c r="W550" s="52">
        <v>2.22</v>
      </c>
      <c r="X550" s="52">
        <f t="shared" si="53"/>
        <v>2.22</v>
      </c>
      <c r="Y550" s="23">
        <v>12.237</v>
      </c>
      <c r="Z550" s="50">
        <v>969.5328842550871</v>
      </c>
    </row>
    <row r="551" spans="1:26" ht="12.75">
      <c r="A551" s="18">
        <v>37054</v>
      </c>
      <c r="B551" s="45">
        <v>163</v>
      </c>
      <c r="C551" s="19">
        <v>0.60081017</v>
      </c>
      <c r="D551" s="58">
        <v>0.60081017</v>
      </c>
      <c r="E551" s="21">
        <v>5413</v>
      </c>
      <c r="F551" s="22">
        <v>0</v>
      </c>
      <c r="G551" s="66">
        <v>37.71206555</v>
      </c>
      <c r="H551" s="66">
        <v>-77.41177695</v>
      </c>
      <c r="I551" s="49">
        <v>945</v>
      </c>
      <c r="J551" s="16">
        <f t="shared" si="57"/>
        <v>901.9</v>
      </c>
      <c r="K551" s="25">
        <f t="shared" si="54"/>
        <v>966.7013130504546</v>
      </c>
      <c r="L551" s="25">
        <f t="shared" si="55"/>
        <v>973.5013130504545</v>
      </c>
      <c r="M551" s="25">
        <f t="shared" si="56"/>
        <v>995.0013130504545</v>
      </c>
      <c r="N551" s="50">
        <f t="shared" si="58"/>
        <v>984.2513130504545</v>
      </c>
      <c r="O551" s="16">
        <v>21.2</v>
      </c>
      <c r="P551" s="16">
        <v>72.9</v>
      </c>
      <c r="Q551" s="16">
        <v>69.4</v>
      </c>
      <c r="S551" s="51">
        <v>4.006</v>
      </c>
      <c r="T551" s="47">
        <v>244.956</v>
      </c>
      <c r="U551" s="47">
        <f t="shared" si="52"/>
        <v>257.5165</v>
      </c>
      <c r="V551" s="51">
        <v>0.266</v>
      </c>
      <c r="W551" s="52">
        <v>2.22</v>
      </c>
      <c r="X551" s="52">
        <f t="shared" si="53"/>
        <v>2.22</v>
      </c>
      <c r="Y551" s="23">
        <v>12.243</v>
      </c>
      <c r="Z551" s="50">
        <v>984.2513130504545</v>
      </c>
    </row>
    <row r="552" spans="1:26" ht="12.75">
      <c r="A552" s="18">
        <v>37054</v>
      </c>
      <c r="B552" s="45">
        <v>163</v>
      </c>
      <c r="C552" s="19">
        <v>0.600925922</v>
      </c>
      <c r="D552" s="58">
        <v>0.600925922</v>
      </c>
      <c r="E552" s="21">
        <v>5423</v>
      </c>
      <c r="F552" s="22">
        <v>0</v>
      </c>
      <c r="G552" s="66">
        <v>37.71528918</v>
      </c>
      <c r="H552" s="66">
        <v>-77.41719831</v>
      </c>
      <c r="I552" s="49">
        <v>941.7</v>
      </c>
      <c r="J552" s="16">
        <f t="shared" si="57"/>
        <v>898.6</v>
      </c>
      <c r="K552" s="25">
        <f t="shared" si="54"/>
        <v>997.1407134527493</v>
      </c>
      <c r="L552" s="25">
        <f t="shared" si="55"/>
        <v>1003.9407134527493</v>
      </c>
      <c r="M552" s="25">
        <f t="shared" si="56"/>
        <v>1025.4407134527492</v>
      </c>
      <c r="N552" s="50">
        <f t="shared" si="58"/>
        <v>1014.6907134527492</v>
      </c>
      <c r="O552" s="16">
        <v>21.1</v>
      </c>
      <c r="P552" s="16">
        <v>72.1</v>
      </c>
      <c r="Q552" s="16">
        <v>70.4</v>
      </c>
      <c r="S552" s="51">
        <v>4.054</v>
      </c>
      <c r="T552" s="47">
        <v>295.757</v>
      </c>
      <c r="U552" s="47">
        <f t="shared" si="52"/>
        <v>264.69599999999997</v>
      </c>
      <c r="V552" s="51">
        <v>0.285</v>
      </c>
      <c r="W552" s="52">
        <v>2.22</v>
      </c>
      <c r="X552" s="52">
        <f t="shared" si="53"/>
        <v>2.22</v>
      </c>
      <c r="Y552" s="23">
        <v>12.215</v>
      </c>
      <c r="Z552" s="50">
        <v>1014.6907134527492</v>
      </c>
    </row>
    <row r="553" spans="1:26" ht="12.75">
      <c r="A553" s="18">
        <v>37054</v>
      </c>
      <c r="B553" s="45">
        <v>163</v>
      </c>
      <c r="C553" s="19">
        <v>0.601041675</v>
      </c>
      <c r="D553" s="58">
        <v>0.601041675</v>
      </c>
      <c r="E553" s="21">
        <v>5433</v>
      </c>
      <c r="F553" s="22">
        <v>0</v>
      </c>
      <c r="G553" s="66">
        <v>37.71672684</v>
      </c>
      <c r="H553" s="66">
        <v>-77.42389613</v>
      </c>
      <c r="I553" s="49">
        <v>938.7</v>
      </c>
      <c r="J553" s="16">
        <f t="shared" si="57"/>
        <v>895.6</v>
      </c>
      <c r="K553" s="25">
        <f t="shared" si="54"/>
        <v>1024.910056148037</v>
      </c>
      <c r="L553" s="25">
        <f t="shared" si="55"/>
        <v>1031.710056148037</v>
      </c>
      <c r="M553" s="25">
        <f t="shared" si="56"/>
        <v>1053.210056148037</v>
      </c>
      <c r="N553" s="50">
        <f t="shared" si="58"/>
        <v>1042.460056148037</v>
      </c>
      <c r="O553" s="16">
        <v>20.8</v>
      </c>
      <c r="P553" s="16">
        <v>72.7</v>
      </c>
      <c r="Q553" s="16">
        <v>67.3</v>
      </c>
      <c r="R553" s="65">
        <v>9.71E-06</v>
      </c>
      <c r="S553" s="51">
        <v>3.879</v>
      </c>
      <c r="T553" s="47">
        <v>189.212</v>
      </c>
      <c r="U553" s="47">
        <f t="shared" si="52"/>
        <v>254.3755</v>
      </c>
      <c r="V553" s="51">
        <v>0.298</v>
      </c>
      <c r="W553" s="52">
        <v>2.22</v>
      </c>
      <c r="X553" s="52">
        <f t="shared" si="53"/>
        <v>2.22</v>
      </c>
      <c r="Y553" s="23">
        <v>12.244</v>
      </c>
      <c r="Z553" s="50">
        <v>1042.460056148037</v>
      </c>
    </row>
    <row r="554" spans="1:26" ht="12.75">
      <c r="A554" s="18">
        <v>37054</v>
      </c>
      <c r="B554" s="45">
        <v>163</v>
      </c>
      <c r="C554" s="19">
        <v>0.601157427</v>
      </c>
      <c r="D554" s="58">
        <v>0.601157427</v>
      </c>
      <c r="E554" s="21">
        <v>5443</v>
      </c>
      <c r="F554" s="22">
        <v>0</v>
      </c>
      <c r="G554" s="66">
        <v>37.71628027</v>
      </c>
      <c r="H554" s="66">
        <v>-77.43054268</v>
      </c>
      <c r="I554" s="49">
        <v>938.8</v>
      </c>
      <c r="J554" s="16">
        <f t="shared" si="57"/>
        <v>895.6999999999999</v>
      </c>
      <c r="K554" s="25">
        <f t="shared" si="54"/>
        <v>1023.9829136950013</v>
      </c>
      <c r="L554" s="25">
        <f t="shared" si="55"/>
        <v>1030.7829136950013</v>
      </c>
      <c r="M554" s="25">
        <f t="shared" si="56"/>
        <v>1052.2829136950013</v>
      </c>
      <c r="N554" s="50">
        <f t="shared" si="58"/>
        <v>1041.5329136950013</v>
      </c>
      <c r="O554" s="16">
        <v>20.9</v>
      </c>
      <c r="P554" s="16">
        <v>72.5</v>
      </c>
      <c r="Q554" s="16">
        <v>68.9</v>
      </c>
      <c r="S554" s="51">
        <v>4.313</v>
      </c>
      <c r="T554" s="47">
        <v>397.822</v>
      </c>
      <c r="U554" s="47">
        <f t="shared" si="52"/>
        <v>279.10650000000004</v>
      </c>
      <c r="V554" s="51">
        <v>0.276</v>
      </c>
      <c r="W554" s="52">
        <v>2.22</v>
      </c>
      <c r="X554" s="52">
        <f t="shared" si="53"/>
        <v>2.22</v>
      </c>
      <c r="Y554" s="23">
        <v>12.238</v>
      </c>
      <c r="Z554" s="50">
        <v>1041.5329136950013</v>
      </c>
    </row>
    <row r="555" spans="1:26" ht="12.75">
      <c r="A555" s="18">
        <v>37054</v>
      </c>
      <c r="B555" s="45">
        <v>163</v>
      </c>
      <c r="C555" s="19">
        <v>0.601273119</v>
      </c>
      <c r="D555" s="58">
        <v>0.601273119</v>
      </c>
      <c r="E555" s="21">
        <v>5453</v>
      </c>
      <c r="F555" s="22">
        <v>0</v>
      </c>
      <c r="G555" s="66">
        <v>37.71387483</v>
      </c>
      <c r="H555" s="66">
        <v>-77.43646615</v>
      </c>
      <c r="I555" s="49">
        <v>935</v>
      </c>
      <c r="J555" s="16">
        <f t="shared" si="57"/>
        <v>891.9</v>
      </c>
      <c r="K555" s="25">
        <f t="shared" si="54"/>
        <v>1059.287302534077</v>
      </c>
      <c r="L555" s="25">
        <f t="shared" si="55"/>
        <v>1066.087302534077</v>
      </c>
      <c r="M555" s="25">
        <f t="shared" si="56"/>
        <v>1087.587302534077</v>
      </c>
      <c r="N555" s="50">
        <f t="shared" si="58"/>
        <v>1076.837302534077</v>
      </c>
      <c r="O555" s="16">
        <v>20.7</v>
      </c>
      <c r="P555" s="16">
        <v>71.9</v>
      </c>
      <c r="Q555" s="16">
        <v>69.9</v>
      </c>
      <c r="S555" s="51">
        <v>3.984</v>
      </c>
      <c r="T555" s="47">
        <v>238.777</v>
      </c>
      <c r="U555" s="47">
        <f t="shared" si="52"/>
        <v>260.08750000000003</v>
      </c>
      <c r="V555" s="51">
        <v>0.269</v>
      </c>
      <c r="W555" s="52">
        <v>2.22</v>
      </c>
      <c r="X555" s="52">
        <f t="shared" si="53"/>
        <v>2.22</v>
      </c>
      <c r="Y555" s="23">
        <v>12.219</v>
      </c>
      <c r="Z555" s="50">
        <v>1076.837302534077</v>
      </c>
    </row>
    <row r="556" spans="1:26" ht="12.75">
      <c r="A556" s="18">
        <v>37054</v>
      </c>
      <c r="B556" s="45">
        <v>163</v>
      </c>
      <c r="C556" s="19">
        <v>0.601388872</v>
      </c>
      <c r="D556" s="58">
        <v>0.601388872</v>
      </c>
      <c r="E556" s="21">
        <v>5463</v>
      </c>
      <c r="F556" s="22">
        <v>0</v>
      </c>
      <c r="G556" s="66">
        <v>37.70962257</v>
      </c>
      <c r="H556" s="66">
        <v>-77.44056491</v>
      </c>
      <c r="I556" s="49">
        <v>933.8</v>
      </c>
      <c r="J556" s="16">
        <f t="shared" si="57"/>
        <v>890.6999999999999</v>
      </c>
      <c r="K556" s="25">
        <f t="shared" si="54"/>
        <v>1070.4673128017976</v>
      </c>
      <c r="L556" s="25">
        <f t="shared" si="55"/>
        <v>1077.2673128017975</v>
      </c>
      <c r="M556" s="25">
        <f t="shared" si="56"/>
        <v>1098.7673128017975</v>
      </c>
      <c r="N556" s="50">
        <f t="shared" si="58"/>
        <v>1088.0173128017975</v>
      </c>
      <c r="O556" s="16">
        <v>20.8</v>
      </c>
      <c r="P556" s="16">
        <v>70.7</v>
      </c>
      <c r="Q556" s="16">
        <v>68.4</v>
      </c>
      <c r="S556" s="51">
        <v>3.526</v>
      </c>
      <c r="T556" s="47">
        <v>-25.422</v>
      </c>
      <c r="U556" s="47">
        <f t="shared" si="52"/>
        <v>223.51699999999997</v>
      </c>
      <c r="V556" s="51">
        <v>0.278</v>
      </c>
      <c r="W556" s="52">
        <v>2.22</v>
      </c>
      <c r="X556" s="52">
        <f t="shared" si="53"/>
        <v>2.22</v>
      </c>
      <c r="Y556" s="23">
        <v>12.223</v>
      </c>
      <c r="Z556" s="50">
        <v>1088.0173128017975</v>
      </c>
    </row>
    <row r="557" spans="1:26" ht="12.75">
      <c r="A557" s="18">
        <v>37054</v>
      </c>
      <c r="B557" s="45">
        <v>163</v>
      </c>
      <c r="C557" s="19">
        <v>0.601504624</v>
      </c>
      <c r="D557" s="58">
        <v>0.601504624</v>
      </c>
      <c r="E557" s="21">
        <v>5473</v>
      </c>
      <c r="F557" s="22">
        <v>0</v>
      </c>
      <c r="G557" s="66">
        <v>37.70453132</v>
      </c>
      <c r="H557" s="66">
        <v>-77.44234606</v>
      </c>
      <c r="I557" s="49">
        <v>932.3</v>
      </c>
      <c r="J557" s="16">
        <f t="shared" si="57"/>
        <v>889.1999999999999</v>
      </c>
      <c r="K557" s="25">
        <f t="shared" si="54"/>
        <v>1084.4635260798536</v>
      </c>
      <c r="L557" s="25">
        <f t="shared" si="55"/>
        <v>1091.2635260798536</v>
      </c>
      <c r="M557" s="25">
        <f t="shared" si="56"/>
        <v>1112.7635260798536</v>
      </c>
      <c r="N557" s="50">
        <f t="shared" si="58"/>
        <v>1102.0135260798536</v>
      </c>
      <c r="O557" s="16">
        <v>20.9</v>
      </c>
      <c r="P557" s="16">
        <v>68.9</v>
      </c>
      <c r="Q557" s="16">
        <v>66.3</v>
      </c>
      <c r="S557" s="51">
        <v>4.599</v>
      </c>
      <c r="T557" s="47">
        <v>550.533</v>
      </c>
      <c r="U557" s="47">
        <f t="shared" si="52"/>
        <v>274.4465</v>
      </c>
      <c r="V557" s="51">
        <v>0.269</v>
      </c>
      <c r="W557" s="52">
        <v>2.22</v>
      </c>
      <c r="X557" s="52">
        <f t="shared" si="53"/>
        <v>2.22</v>
      </c>
      <c r="Y557" s="23">
        <v>12.228</v>
      </c>
      <c r="Z557" s="50">
        <v>1102.0135260798536</v>
      </c>
    </row>
    <row r="558" spans="1:26" ht="12.75">
      <c r="A558" s="18">
        <v>37054</v>
      </c>
      <c r="B558" s="45">
        <v>163</v>
      </c>
      <c r="C558" s="19">
        <v>0.601620376</v>
      </c>
      <c r="D558" s="58">
        <v>0.601620376</v>
      </c>
      <c r="E558" s="21">
        <v>5483</v>
      </c>
      <c r="F558" s="22">
        <v>0</v>
      </c>
      <c r="G558" s="66">
        <v>37.69920001</v>
      </c>
      <c r="H558" s="66">
        <v>-77.44115532</v>
      </c>
      <c r="I558" s="49">
        <v>929.3</v>
      </c>
      <c r="J558" s="16">
        <f t="shared" si="57"/>
        <v>886.1999999999999</v>
      </c>
      <c r="K558" s="25">
        <f t="shared" si="54"/>
        <v>1112.5269234283078</v>
      </c>
      <c r="L558" s="25">
        <f t="shared" si="55"/>
        <v>1119.3269234283077</v>
      </c>
      <c r="M558" s="25">
        <f t="shared" si="56"/>
        <v>1140.8269234283077</v>
      </c>
      <c r="N558" s="50">
        <f t="shared" si="58"/>
        <v>1130.0769234283077</v>
      </c>
      <c r="O558" s="16">
        <v>20.7</v>
      </c>
      <c r="P558" s="16">
        <v>68.3</v>
      </c>
      <c r="Q558" s="16">
        <v>66.8</v>
      </c>
      <c r="S558" s="51">
        <v>3.955</v>
      </c>
      <c r="T558" s="47">
        <v>234.143</v>
      </c>
      <c r="U558" s="47">
        <f t="shared" si="52"/>
        <v>264.1775</v>
      </c>
      <c r="V558" s="51">
        <v>0.245</v>
      </c>
      <c r="W558" s="52">
        <v>1.11</v>
      </c>
      <c r="X558" s="52">
        <f t="shared" si="53"/>
        <v>2.035</v>
      </c>
      <c r="Y558" s="23">
        <v>12.238</v>
      </c>
      <c r="Z558" s="50">
        <v>1130.0769234283077</v>
      </c>
    </row>
    <row r="559" spans="1:26" ht="12.75">
      <c r="A559" s="18">
        <v>37054</v>
      </c>
      <c r="B559" s="45">
        <v>163</v>
      </c>
      <c r="C559" s="19">
        <v>0.601736128</v>
      </c>
      <c r="D559" s="58">
        <v>0.601736128</v>
      </c>
      <c r="E559" s="21">
        <v>5493</v>
      </c>
      <c r="F559" s="22">
        <v>0</v>
      </c>
      <c r="G559" s="66">
        <v>37.69433617</v>
      </c>
      <c r="H559" s="66">
        <v>-77.437723</v>
      </c>
      <c r="I559" s="49">
        <v>928.9</v>
      </c>
      <c r="J559" s="16">
        <f t="shared" si="57"/>
        <v>885.8</v>
      </c>
      <c r="K559" s="25">
        <f t="shared" si="54"/>
        <v>1116.2758857366798</v>
      </c>
      <c r="L559" s="25">
        <f t="shared" si="55"/>
        <v>1123.0758857366798</v>
      </c>
      <c r="M559" s="25">
        <f t="shared" si="56"/>
        <v>1144.5758857366798</v>
      </c>
      <c r="N559" s="50">
        <f t="shared" si="58"/>
        <v>1133.8258857366798</v>
      </c>
      <c r="O559" s="16">
        <v>20.7</v>
      </c>
      <c r="P559" s="16">
        <v>68.8</v>
      </c>
      <c r="Q559" s="16">
        <v>68.4</v>
      </c>
      <c r="R559" s="65">
        <v>7.33E-07</v>
      </c>
      <c r="S559" s="51">
        <v>4.223</v>
      </c>
      <c r="T559" s="47">
        <v>337.598</v>
      </c>
      <c r="U559" s="47">
        <f t="shared" si="52"/>
        <v>288.9085</v>
      </c>
      <c r="V559" s="51">
        <v>0.257</v>
      </c>
      <c r="W559" s="52">
        <v>2.22</v>
      </c>
      <c r="X559" s="52">
        <f t="shared" si="53"/>
        <v>2.035</v>
      </c>
      <c r="Y559" s="23">
        <v>12.225</v>
      </c>
      <c r="Z559" s="50">
        <v>1133.8258857366798</v>
      </c>
    </row>
    <row r="560" spans="1:26" ht="12.75">
      <c r="A560" s="18">
        <v>37054</v>
      </c>
      <c r="B560" s="45">
        <v>163</v>
      </c>
      <c r="C560" s="19">
        <v>0.601851881</v>
      </c>
      <c r="D560" s="58">
        <v>0.601851881</v>
      </c>
      <c r="E560" s="21">
        <v>5503</v>
      </c>
      <c r="F560" s="22">
        <v>0</v>
      </c>
      <c r="G560" s="66">
        <v>37.69083653</v>
      </c>
      <c r="H560" s="66">
        <v>-77.43212185</v>
      </c>
      <c r="I560" s="49">
        <v>926.6</v>
      </c>
      <c r="J560" s="16">
        <f t="shared" si="57"/>
        <v>883.5</v>
      </c>
      <c r="K560" s="25">
        <f t="shared" si="54"/>
        <v>1137.86532666125</v>
      </c>
      <c r="L560" s="25">
        <f t="shared" si="55"/>
        <v>1144.66532666125</v>
      </c>
      <c r="M560" s="25">
        <f t="shared" si="56"/>
        <v>1166.16532666125</v>
      </c>
      <c r="N560" s="50">
        <f t="shared" si="58"/>
        <v>1155.41532666125</v>
      </c>
      <c r="O560" s="16">
        <v>20.6</v>
      </c>
      <c r="P560" s="16">
        <v>67.5</v>
      </c>
      <c r="Q560" s="16">
        <v>67.9</v>
      </c>
      <c r="S560" s="51">
        <v>3.838</v>
      </c>
      <c r="T560" s="47">
        <v>125.899</v>
      </c>
      <c r="U560" s="47">
        <f t="shared" si="52"/>
        <v>243.58800000000005</v>
      </c>
      <c r="V560" s="51">
        <v>0.218</v>
      </c>
      <c r="W560" s="52">
        <v>1.11</v>
      </c>
      <c r="X560" s="52">
        <f t="shared" si="53"/>
        <v>1.8499999999999999</v>
      </c>
      <c r="Y560" s="23">
        <v>12.218</v>
      </c>
      <c r="Z560" s="50">
        <v>1155.41532666125</v>
      </c>
    </row>
    <row r="561" spans="1:26" ht="12.75">
      <c r="A561" s="18">
        <v>37054</v>
      </c>
      <c r="B561" s="45">
        <v>163</v>
      </c>
      <c r="C561" s="19">
        <v>0.601967573</v>
      </c>
      <c r="D561" s="58">
        <v>0.601967573</v>
      </c>
      <c r="E561" s="21">
        <v>5513</v>
      </c>
      <c r="F561" s="22">
        <v>0</v>
      </c>
      <c r="G561" s="66">
        <v>37.68894708</v>
      </c>
      <c r="H561" s="66">
        <v>-77.42508657</v>
      </c>
      <c r="I561" s="49">
        <v>924.7</v>
      </c>
      <c r="J561" s="16">
        <f t="shared" si="57"/>
        <v>881.6</v>
      </c>
      <c r="K561" s="25">
        <f t="shared" si="54"/>
        <v>1155.742516282879</v>
      </c>
      <c r="L561" s="25">
        <f t="shared" si="55"/>
        <v>1162.542516282879</v>
      </c>
      <c r="M561" s="25">
        <f t="shared" si="56"/>
        <v>1184.042516282879</v>
      </c>
      <c r="N561" s="50">
        <f t="shared" si="58"/>
        <v>1173.292516282879</v>
      </c>
      <c r="O561" s="16">
        <v>20.5</v>
      </c>
      <c r="P561" s="16">
        <v>67.7</v>
      </c>
      <c r="Q561" s="16">
        <v>68</v>
      </c>
      <c r="S561" s="51">
        <v>4.324</v>
      </c>
      <c r="T561" s="47">
        <v>386.854</v>
      </c>
      <c r="U561" s="47">
        <f t="shared" si="52"/>
        <v>268.26750000000004</v>
      </c>
      <c r="V561" s="51">
        <v>0.218</v>
      </c>
      <c r="W561" s="52">
        <v>1.11</v>
      </c>
      <c r="X561" s="52">
        <f t="shared" si="53"/>
        <v>1.665</v>
      </c>
      <c r="Y561" s="23">
        <v>12.242</v>
      </c>
      <c r="Z561" s="50">
        <v>1173.292516282879</v>
      </c>
    </row>
    <row r="562" spans="1:26" ht="12.75">
      <c r="A562" s="18">
        <v>37054</v>
      </c>
      <c r="B562" s="45">
        <v>163</v>
      </c>
      <c r="C562" s="19">
        <v>0.602083325</v>
      </c>
      <c r="D562" s="58">
        <v>0.602083325</v>
      </c>
      <c r="E562" s="21">
        <v>5523</v>
      </c>
      <c r="F562" s="22">
        <v>0</v>
      </c>
      <c r="G562" s="66">
        <v>37.688765</v>
      </c>
      <c r="H562" s="66">
        <v>-77.41798475</v>
      </c>
      <c r="I562" s="49">
        <v>922.3</v>
      </c>
      <c r="J562" s="16">
        <f t="shared" si="57"/>
        <v>879.1999999999999</v>
      </c>
      <c r="K562" s="25">
        <f t="shared" si="54"/>
        <v>1178.3793809291517</v>
      </c>
      <c r="L562" s="25">
        <f t="shared" si="55"/>
        <v>1185.1793809291516</v>
      </c>
      <c r="M562" s="25">
        <f t="shared" si="56"/>
        <v>1206.6793809291516</v>
      </c>
      <c r="N562" s="50">
        <f t="shared" si="58"/>
        <v>1195.9293809291516</v>
      </c>
      <c r="O562" s="16">
        <v>20.2</v>
      </c>
      <c r="P562" s="16">
        <v>67.7</v>
      </c>
      <c r="Q562" s="16">
        <v>66.4</v>
      </c>
      <c r="S562" s="51">
        <v>3.557</v>
      </c>
      <c r="T562" s="47">
        <v>17.964</v>
      </c>
      <c r="U562" s="47">
        <f t="shared" si="52"/>
        <v>275.49850000000004</v>
      </c>
      <c r="V562" s="51">
        <v>0.226</v>
      </c>
      <c r="W562" s="52">
        <v>1.11</v>
      </c>
      <c r="X562" s="52">
        <f t="shared" si="53"/>
        <v>1.4800000000000002</v>
      </c>
      <c r="Y562" s="23">
        <v>12.229</v>
      </c>
      <c r="Z562" s="50">
        <v>1195.9293809291516</v>
      </c>
    </row>
    <row r="563" spans="1:26" ht="12.75">
      <c r="A563" s="18">
        <v>37054</v>
      </c>
      <c r="B563" s="45">
        <v>163</v>
      </c>
      <c r="C563" s="19">
        <v>0.602199078</v>
      </c>
      <c r="D563" s="58">
        <v>0.602199078</v>
      </c>
      <c r="E563" s="21">
        <v>5533</v>
      </c>
      <c r="F563" s="22">
        <v>0</v>
      </c>
      <c r="G563" s="66">
        <v>37.69044643</v>
      </c>
      <c r="H563" s="66">
        <v>-77.41121822</v>
      </c>
      <c r="I563" s="49">
        <v>920</v>
      </c>
      <c r="J563" s="16">
        <f t="shared" si="57"/>
        <v>876.9</v>
      </c>
      <c r="K563" s="25">
        <f t="shared" si="54"/>
        <v>1200.13110244417</v>
      </c>
      <c r="L563" s="25">
        <f t="shared" si="55"/>
        <v>1206.93110244417</v>
      </c>
      <c r="M563" s="25">
        <f t="shared" si="56"/>
        <v>1228.43110244417</v>
      </c>
      <c r="N563" s="50">
        <f t="shared" si="58"/>
        <v>1217.68110244417</v>
      </c>
      <c r="O563" s="16">
        <v>20</v>
      </c>
      <c r="P563" s="16">
        <v>67.8</v>
      </c>
      <c r="Q563" s="16">
        <v>65.3</v>
      </c>
      <c r="S563" s="51">
        <v>4.679</v>
      </c>
      <c r="T563" s="47">
        <v>593.919</v>
      </c>
      <c r="U563" s="47">
        <f t="shared" si="52"/>
        <v>282.7295</v>
      </c>
      <c r="V563" s="51">
        <v>0.196</v>
      </c>
      <c r="W563" s="52">
        <v>1.11</v>
      </c>
      <c r="X563" s="52">
        <f t="shared" si="53"/>
        <v>1.2950000000000002</v>
      </c>
      <c r="Y563" s="23">
        <v>12.239</v>
      </c>
      <c r="Z563" s="50">
        <v>1217.68110244417</v>
      </c>
    </row>
    <row r="564" spans="1:26" ht="12.75">
      <c r="A564" s="18">
        <v>37054</v>
      </c>
      <c r="B564" s="45">
        <v>163</v>
      </c>
      <c r="C564" s="19">
        <v>0.60231483</v>
      </c>
      <c r="D564" s="58">
        <v>0.60231483</v>
      </c>
      <c r="E564" s="21">
        <v>5543</v>
      </c>
      <c r="F564" s="22">
        <v>0</v>
      </c>
      <c r="G564" s="66">
        <v>37.6937127</v>
      </c>
      <c r="H564" s="66">
        <v>-77.405457</v>
      </c>
      <c r="I564" s="49">
        <v>916.4</v>
      </c>
      <c r="J564" s="16">
        <f t="shared" si="57"/>
        <v>873.3</v>
      </c>
      <c r="K564" s="25">
        <f t="shared" si="54"/>
        <v>1234.2920750173967</v>
      </c>
      <c r="L564" s="25">
        <f t="shared" si="55"/>
        <v>1241.0920750173966</v>
      </c>
      <c r="M564" s="25">
        <f t="shared" si="56"/>
        <v>1262.5920750173966</v>
      </c>
      <c r="N564" s="50">
        <f t="shared" si="58"/>
        <v>1251.8420750173966</v>
      </c>
      <c r="O564" s="16">
        <v>19.6</v>
      </c>
      <c r="P564" s="16">
        <v>67.6</v>
      </c>
      <c r="Q564" s="16">
        <v>65.9</v>
      </c>
      <c r="S564" s="51">
        <v>3.729</v>
      </c>
      <c r="T564" s="47">
        <v>67.22</v>
      </c>
      <c r="U564" s="47">
        <f t="shared" si="52"/>
        <v>254.909</v>
      </c>
      <c r="V564" s="51">
        <v>0.179</v>
      </c>
      <c r="W564" s="52">
        <v>1.11</v>
      </c>
      <c r="X564" s="52">
        <f t="shared" si="53"/>
        <v>1.2950000000000002</v>
      </c>
      <c r="Y564" s="23">
        <v>12.251</v>
      </c>
      <c r="Z564" s="50">
        <v>1251.8420750173966</v>
      </c>
    </row>
    <row r="565" spans="1:26" ht="12.75">
      <c r="A565" s="18">
        <v>37054</v>
      </c>
      <c r="B565" s="45">
        <v>163</v>
      </c>
      <c r="C565" s="19">
        <v>0.602430582</v>
      </c>
      <c r="D565" s="58">
        <v>0.602430582</v>
      </c>
      <c r="E565" s="21">
        <v>5553</v>
      </c>
      <c r="F565" s="22">
        <v>0</v>
      </c>
      <c r="G565" s="66">
        <v>37.69792543</v>
      </c>
      <c r="H565" s="66">
        <v>-77.40103057</v>
      </c>
      <c r="I565" s="49">
        <v>914.7</v>
      </c>
      <c r="J565" s="16">
        <f t="shared" si="57"/>
        <v>871.6</v>
      </c>
      <c r="K565" s="25">
        <f t="shared" si="54"/>
        <v>1250.4726261079134</v>
      </c>
      <c r="L565" s="25">
        <f t="shared" si="55"/>
        <v>1257.2726261079133</v>
      </c>
      <c r="M565" s="25">
        <f t="shared" si="56"/>
        <v>1278.7726261079133</v>
      </c>
      <c r="N565" s="50">
        <f t="shared" si="58"/>
        <v>1268.0226261079133</v>
      </c>
      <c r="O565" s="16">
        <v>19.6</v>
      </c>
      <c r="P565" s="16">
        <v>66.3</v>
      </c>
      <c r="Q565" s="16">
        <v>64.4</v>
      </c>
      <c r="R565" s="65">
        <v>1.97E-06</v>
      </c>
      <c r="S565" s="51">
        <v>4.195</v>
      </c>
      <c r="T565" s="47">
        <v>328.175</v>
      </c>
      <c r="U565" s="47">
        <f t="shared" si="52"/>
        <v>253.33849999999998</v>
      </c>
      <c r="V565" s="51">
        <v>0.218</v>
      </c>
      <c r="W565" s="52">
        <v>1.11</v>
      </c>
      <c r="X565" s="52">
        <f t="shared" si="53"/>
        <v>1.11</v>
      </c>
      <c r="Y565" s="23">
        <v>12.21</v>
      </c>
      <c r="Z565" s="50">
        <v>1268.0226261079133</v>
      </c>
    </row>
    <row r="566" spans="1:26" ht="12.75">
      <c r="A566" s="18">
        <v>37054</v>
      </c>
      <c r="B566" s="45">
        <v>163</v>
      </c>
      <c r="C566" s="19">
        <v>0.602546275</v>
      </c>
      <c r="D566" s="58">
        <v>0.602546275</v>
      </c>
      <c r="E566" s="21">
        <v>5563</v>
      </c>
      <c r="F566" s="22">
        <v>0</v>
      </c>
      <c r="G566" s="66">
        <v>37.7027051</v>
      </c>
      <c r="H566" s="66">
        <v>-77.39807582</v>
      </c>
      <c r="I566" s="49">
        <v>916.9</v>
      </c>
      <c r="J566" s="16">
        <f t="shared" si="57"/>
        <v>873.8</v>
      </c>
      <c r="K566" s="25">
        <f t="shared" si="54"/>
        <v>1229.5390834320792</v>
      </c>
      <c r="L566" s="25">
        <f t="shared" si="55"/>
        <v>1236.3390834320792</v>
      </c>
      <c r="M566" s="25">
        <f t="shared" si="56"/>
        <v>1257.8390834320792</v>
      </c>
      <c r="N566" s="50">
        <f t="shared" si="58"/>
        <v>1247.0890834320792</v>
      </c>
      <c r="O566" s="16">
        <v>20</v>
      </c>
      <c r="P566" s="16">
        <v>66.8</v>
      </c>
      <c r="Q566" s="16">
        <v>60.9</v>
      </c>
      <c r="S566" s="51">
        <v>3.779</v>
      </c>
      <c r="T566" s="47">
        <v>116.785</v>
      </c>
      <c r="U566" s="47">
        <f t="shared" si="52"/>
        <v>251.81949999999998</v>
      </c>
      <c r="V566" s="51">
        <v>0.194</v>
      </c>
      <c r="W566" s="52">
        <v>1.11</v>
      </c>
      <c r="X566" s="52">
        <f t="shared" si="53"/>
        <v>1.11</v>
      </c>
      <c r="Y566" s="23">
        <v>12.242</v>
      </c>
      <c r="Z566" s="50">
        <v>1247.0890834320792</v>
      </c>
    </row>
    <row r="567" spans="1:26" ht="12.75">
      <c r="A567" s="18">
        <v>37054</v>
      </c>
      <c r="B567" s="45">
        <v>163</v>
      </c>
      <c r="C567" s="19">
        <v>0.602662027</v>
      </c>
      <c r="D567" s="58">
        <v>0.602662027</v>
      </c>
      <c r="E567" s="21">
        <v>5573</v>
      </c>
      <c r="F567" s="22">
        <v>0</v>
      </c>
      <c r="G567" s="66">
        <v>37.7081099</v>
      </c>
      <c r="H567" s="66">
        <v>-77.39697781</v>
      </c>
      <c r="I567" s="49">
        <v>913.4</v>
      </c>
      <c r="J567" s="16">
        <f t="shared" si="57"/>
        <v>870.3</v>
      </c>
      <c r="K567" s="25">
        <f t="shared" si="54"/>
        <v>1262.8672972002034</v>
      </c>
      <c r="L567" s="25">
        <f t="shared" si="55"/>
        <v>1269.6672972002034</v>
      </c>
      <c r="M567" s="25">
        <f t="shared" si="56"/>
        <v>1291.1672972002034</v>
      </c>
      <c r="N567" s="50">
        <f t="shared" si="58"/>
        <v>1280.4172972002034</v>
      </c>
      <c r="O567" s="16">
        <v>19.7</v>
      </c>
      <c r="P567" s="16">
        <v>67.4</v>
      </c>
      <c r="Q567" s="16">
        <v>62.4</v>
      </c>
      <c r="S567" s="51">
        <v>4.422</v>
      </c>
      <c r="T567" s="47">
        <v>430.24</v>
      </c>
      <c r="U567" s="47">
        <f aca="true" t="shared" si="59" ref="U567:U630">AVERAGE(T562:T567)</f>
        <v>259.0505</v>
      </c>
      <c r="V567" s="51">
        <v>0.188</v>
      </c>
      <c r="W567" s="52">
        <v>1.11</v>
      </c>
      <c r="X567" s="52">
        <f aca="true" t="shared" si="60" ref="X567:X630">AVERAGE(W562:W567)</f>
        <v>1.11</v>
      </c>
      <c r="Y567" s="23">
        <v>12.246</v>
      </c>
      <c r="Z567" s="50">
        <v>1280.4172972002034</v>
      </c>
    </row>
    <row r="568" spans="1:26" ht="12.75">
      <c r="A568" s="18">
        <v>37054</v>
      </c>
      <c r="B568" s="45">
        <v>163</v>
      </c>
      <c r="C568" s="19">
        <v>0.602777779</v>
      </c>
      <c r="D568" s="58">
        <v>0.602777779</v>
      </c>
      <c r="E568" s="21">
        <v>5583</v>
      </c>
      <c r="F568" s="22">
        <v>0</v>
      </c>
      <c r="G568" s="66">
        <v>37.71377918</v>
      </c>
      <c r="H568" s="66">
        <v>-77.39870953</v>
      </c>
      <c r="I568" s="49">
        <v>909.3</v>
      </c>
      <c r="J568" s="16">
        <f t="shared" si="57"/>
        <v>866.1999999999999</v>
      </c>
      <c r="K568" s="25">
        <f t="shared" si="54"/>
        <v>1302.0798095995194</v>
      </c>
      <c r="L568" s="25">
        <f t="shared" si="55"/>
        <v>1308.8798095995194</v>
      </c>
      <c r="M568" s="25">
        <f t="shared" si="56"/>
        <v>1330.3798095995194</v>
      </c>
      <c r="N568" s="50">
        <f t="shared" si="58"/>
        <v>1319.6298095995194</v>
      </c>
      <c r="O568" s="16">
        <v>19.3</v>
      </c>
      <c r="P568" s="16">
        <v>66.8</v>
      </c>
      <c r="Q568" s="16">
        <v>62.4</v>
      </c>
      <c r="S568" s="51">
        <v>3.839</v>
      </c>
      <c r="T568" s="47">
        <v>113.541</v>
      </c>
      <c r="U568" s="47">
        <f t="shared" si="59"/>
        <v>274.98</v>
      </c>
      <c r="V568" s="51">
        <v>0.198</v>
      </c>
      <c r="W568" s="52">
        <v>1.11</v>
      </c>
      <c r="X568" s="52">
        <f t="shared" si="60"/>
        <v>1.11</v>
      </c>
      <c r="Y568" s="23">
        <v>12.216</v>
      </c>
      <c r="Z568" s="50">
        <v>1319.6298095995194</v>
      </c>
    </row>
    <row r="569" spans="1:26" ht="12.75">
      <c r="A569" s="18">
        <v>37054</v>
      </c>
      <c r="B569" s="45">
        <v>163</v>
      </c>
      <c r="C569" s="19">
        <v>0.602893531</v>
      </c>
      <c r="D569" s="58">
        <v>0.602893531</v>
      </c>
      <c r="E569" s="21">
        <v>5593</v>
      </c>
      <c r="F569" s="22">
        <v>0</v>
      </c>
      <c r="G569" s="66">
        <v>37.71847184</v>
      </c>
      <c r="H569" s="66">
        <v>-77.40254503</v>
      </c>
      <c r="I569" s="49">
        <v>908.5</v>
      </c>
      <c r="J569" s="16">
        <f t="shared" si="57"/>
        <v>865.4</v>
      </c>
      <c r="K569" s="25">
        <f t="shared" si="54"/>
        <v>1309.752668886015</v>
      </c>
      <c r="L569" s="25">
        <f t="shared" si="55"/>
        <v>1316.552668886015</v>
      </c>
      <c r="M569" s="25">
        <f t="shared" si="56"/>
        <v>1338.052668886015</v>
      </c>
      <c r="N569" s="50">
        <f t="shared" si="58"/>
        <v>1327.302668886015</v>
      </c>
      <c r="O569" s="16">
        <v>19.4</v>
      </c>
      <c r="P569" s="16">
        <v>67.5</v>
      </c>
      <c r="Q569" s="16">
        <v>60.4</v>
      </c>
      <c r="S569" s="51">
        <v>4.222</v>
      </c>
      <c r="T569" s="47">
        <v>321.996</v>
      </c>
      <c r="U569" s="47">
        <f t="shared" si="59"/>
        <v>229.65949999999998</v>
      </c>
      <c r="V569" s="51">
        <v>0.209</v>
      </c>
      <c r="W569" s="52">
        <v>1.11</v>
      </c>
      <c r="X569" s="52">
        <f t="shared" si="60"/>
        <v>1.11</v>
      </c>
      <c r="Y569" s="23">
        <v>12.241</v>
      </c>
      <c r="Z569" s="50">
        <v>1327.302668886015</v>
      </c>
    </row>
    <row r="570" spans="1:26" ht="12.75">
      <c r="A570" s="18">
        <v>37054</v>
      </c>
      <c r="B570" s="45">
        <v>163</v>
      </c>
      <c r="C570" s="19">
        <v>0.603009284</v>
      </c>
      <c r="D570" s="58">
        <v>0.603009284</v>
      </c>
      <c r="E570" s="21">
        <v>5603</v>
      </c>
      <c r="F570" s="22">
        <v>0</v>
      </c>
      <c r="G570" s="66">
        <v>37.72152559</v>
      </c>
      <c r="H570" s="66">
        <v>-77.407725</v>
      </c>
      <c r="I570" s="49">
        <v>907.7</v>
      </c>
      <c r="J570" s="16">
        <f t="shared" si="57"/>
        <v>864.6</v>
      </c>
      <c r="K570" s="25">
        <f t="shared" si="54"/>
        <v>1317.432624459568</v>
      </c>
      <c r="L570" s="25">
        <f t="shared" si="55"/>
        <v>1324.232624459568</v>
      </c>
      <c r="M570" s="25">
        <f t="shared" si="56"/>
        <v>1345.732624459568</v>
      </c>
      <c r="N570" s="50">
        <f t="shared" si="58"/>
        <v>1334.982624459568</v>
      </c>
      <c r="O570" s="16">
        <v>19.5</v>
      </c>
      <c r="P570" s="16">
        <v>67.1</v>
      </c>
      <c r="Q570" s="16">
        <v>60.9</v>
      </c>
      <c r="S570" s="51">
        <v>3.966</v>
      </c>
      <c r="T570" s="47">
        <v>215.606</v>
      </c>
      <c r="U570" s="47">
        <f t="shared" si="59"/>
        <v>254.3905</v>
      </c>
      <c r="V570" s="51">
        <v>0.164</v>
      </c>
      <c r="W570" s="52">
        <v>1.11</v>
      </c>
      <c r="X570" s="52">
        <f t="shared" si="60"/>
        <v>1.11</v>
      </c>
      <c r="Y570" s="23">
        <v>12.265</v>
      </c>
      <c r="Z570" s="50">
        <v>1334.982624459568</v>
      </c>
    </row>
    <row r="571" spans="1:26" ht="12.75">
      <c r="A571" s="18">
        <v>37054</v>
      </c>
      <c r="B571" s="45">
        <v>163</v>
      </c>
      <c r="C571" s="19">
        <v>0.603124976</v>
      </c>
      <c r="D571" s="58">
        <v>0.603124976</v>
      </c>
      <c r="E571" s="21">
        <v>5613</v>
      </c>
      <c r="F571" s="22">
        <v>0</v>
      </c>
      <c r="G571" s="66">
        <v>37.72224247</v>
      </c>
      <c r="H571" s="66">
        <v>-77.41469642</v>
      </c>
      <c r="I571" s="49">
        <v>904.9</v>
      </c>
      <c r="J571" s="16">
        <f t="shared" si="57"/>
        <v>861.8</v>
      </c>
      <c r="K571" s="25">
        <f t="shared" si="54"/>
        <v>1344.368542240733</v>
      </c>
      <c r="L571" s="25">
        <f t="shared" si="55"/>
        <v>1351.168542240733</v>
      </c>
      <c r="M571" s="25">
        <f t="shared" si="56"/>
        <v>1372.668542240733</v>
      </c>
      <c r="N571" s="50">
        <f t="shared" si="58"/>
        <v>1361.918542240733</v>
      </c>
      <c r="O571" s="16">
        <v>19.2</v>
      </c>
      <c r="P571" s="16">
        <v>67.2</v>
      </c>
      <c r="Q571" s="16">
        <v>60.4</v>
      </c>
      <c r="R571" s="65">
        <v>4.26E-06</v>
      </c>
      <c r="S571" s="51">
        <v>4.194</v>
      </c>
      <c r="T571" s="47">
        <v>319.061</v>
      </c>
      <c r="U571" s="47">
        <f t="shared" si="59"/>
        <v>252.8715</v>
      </c>
      <c r="V571" s="51">
        <v>0.174</v>
      </c>
      <c r="W571" s="52">
        <v>1.11</v>
      </c>
      <c r="X571" s="52">
        <f t="shared" si="60"/>
        <v>1.11</v>
      </c>
      <c r="Y571" s="23">
        <v>12.201</v>
      </c>
      <c r="Z571" s="50">
        <v>1361.918542240733</v>
      </c>
    </row>
    <row r="572" spans="1:26" ht="12.75">
      <c r="A572" s="18">
        <v>37054</v>
      </c>
      <c r="B572" s="45">
        <v>163</v>
      </c>
      <c r="C572" s="19">
        <v>0.603240728</v>
      </c>
      <c r="D572" s="58">
        <v>0.603240728</v>
      </c>
      <c r="E572" s="21">
        <v>5623</v>
      </c>
      <c r="F572" s="22">
        <v>0</v>
      </c>
      <c r="G572" s="66">
        <v>37.72047042</v>
      </c>
      <c r="H572" s="66">
        <v>-77.42142881</v>
      </c>
      <c r="I572" s="49">
        <v>903.2</v>
      </c>
      <c r="J572" s="16">
        <f t="shared" si="57"/>
        <v>860.1</v>
      </c>
      <c r="K572" s="25">
        <f t="shared" si="54"/>
        <v>1360.7652225578706</v>
      </c>
      <c r="L572" s="25">
        <f t="shared" si="55"/>
        <v>1367.5652225578706</v>
      </c>
      <c r="M572" s="25">
        <f t="shared" si="56"/>
        <v>1389.0652225578706</v>
      </c>
      <c r="N572" s="50">
        <f t="shared" si="58"/>
        <v>1378.3152225578706</v>
      </c>
      <c r="O572" s="16">
        <v>19.1</v>
      </c>
      <c r="P572" s="16">
        <v>67.2</v>
      </c>
      <c r="Q572" s="16">
        <v>57.9</v>
      </c>
      <c r="S572" s="51">
        <v>3.995</v>
      </c>
      <c r="T572" s="47">
        <v>212.362</v>
      </c>
      <c r="U572" s="47">
        <f t="shared" si="59"/>
        <v>268.801</v>
      </c>
      <c r="V572" s="51">
        <v>0.184</v>
      </c>
      <c r="W572" s="52">
        <v>1.11</v>
      </c>
      <c r="X572" s="52">
        <f t="shared" si="60"/>
        <v>1.11</v>
      </c>
      <c r="Y572" s="23">
        <v>12.233</v>
      </c>
      <c r="Z572" s="50">
        <v>1378.3152225578706</v>
      </c>
    </row>
    <row r="573" spans="1:26" ht="12.75">
      <c r="A573" s="18">
        <v>37054</v>
      </c>
      <c r="B573" s="45">
        <v>163</v>
      </c>
      <c r="C573" s="19">
        <v>0.603356481</v>
      </c>
      <c r="D573" s="58">
        <v>0.603356481</v>
      </c>
      <c r="E573" s="21">
        <v>5633</v>
      </c>
      <c r="F573" s="22">
        <v>0</v>
      </c>
      <c r="G573" s="66">
        <v>37.7170003</v>
      </c>
      <c r="H573" s="66">
        <v>-77.42676508</v>
      </c>
      <c r="I573" s="49">
        <v>900</v>
      </c>
      <c r="J573" s="16">
        <f t="shared" si="57"/>
        <v>856.9</v>
      </c>
      <c r="K573" s="25">
        <f t="shared" si="54"/>
        <v>1391.7176688672419</v>
      </c>
      <c r="L573" s="25">
        <f t="shared" si="55"/>
        <v>1398.5176688672418</v>
      </c>
      <c r="M573" s="25">
        <f t="shared" si="56"/>
        <v>1420.0176688672418</v>
      </c>
      <c r="N573" s="50">
        <f t="shared" si="58"/>
        <v>1409.2676688672418</v>
      </c>
      <c r="O573" s="16">
        <v>19.1</v>
      </c>
      <c r="P573" s="16">
        <v>65.8</v>
      </c>
      <c r="Q573" s="16">
        <v>59.4</v>
      </c>
      <c r="S573" s="51">
        <v>4.023</v>
      </c>
      <c r="T573" s="47">
        <v>210.971</v>
      </c>
      <c r="U573" s="47">
        <f t="shared" si="59"/>
        <v>232.25616666666667</v>
      </c>
      <c r="V573" s="51">
        <v>0.164</v>
      </c>
      <c r="W573" s="52">
        <v>1.11</v>
      </c>
      <c r="X573" s="52">
        <f t="shared" si="60"/>
        <v>1.11</v>
      </c>
      <c r="Y573" s="23">
        <v>12.263</v>
      </c>
      <c r="Z573" s="50">
        <v>1409.2676688672418</v>
      </c>
    </row>
    <row r="574" spans="1:26" ht="12.75">
      <c r="A574" s="18">
        <v>37054</v>
      </c>
      <c r="B574" s="45">
        <v>163</v>
      </c>
      <c r="C574" s="19">
        <v>0.603472233</v>
      </c>
      <c r="D574" s="58">
        <v>0.603472233</v>
      </c>
      <c r="E574" s="21">
        <v>5643</v>
      </c>
      <c r="F574" s="22">
        <v>0</v>
      </c>
      <c r="G574" s="66">
        <v>37.71253303</v>
      </c>
      <c r="H574" s="66">
        <v>-77.43079077</v>
      </c>
      <c r="I574" s="49">
        <v>897.4</v>
      </c>
      <c r="J574" s="16">
        <f t="shared" si="57"/>
        <v>854.3</v>
      </c>
      <c r="K574" s="25">
        <f t="shared" si="54"/>
        <v>1416.9517621135294</v>
      </c>
      <c r="L574" s="25">
        <f t="shared" si="55"/>
        <v>1423.7517621135294</v>
      </c>
      <c r="M574" s="25">
        <f t="shared" si="56"/>
        <v>1445.2517621135294</v>
      </c>
      <c r="N574" s="50">
        <f t="shared" si="58"/>
        <v>1434.5017621135294</v>
      </c>
      <c r="O574" s="16">
        <v>19</v>
      </c>
      <c r="P574" s="16">
        <v>64.5</v>
      </c>
      <c r="Q574" s="16">
        <v>60.4</v>
      </c>
      <c r="S574" s="51">
        <v>4.134</v>
      </c>
      <c r="T574" s="47">
        <v>261.927</v>
      </c>
      <c r="U574" s="47">
        <f t="shared" si="59"/>
        <v>256.9871666666667</v>
      </c>
      <c r="V574" s="51">
        <v>0.144</v>
      </c>
      <c r="W574" s="52">
        <v>0</v>
      </c>
      <c r="X574" s="52">
        <f t="shared" si="60"/>
        <v>0.9250000000000002</v>
      </c>
      <c r="Y574" s="23">
        <v>12.224</v>
      </c>
      <c r="Z574" s="50">
        <v>1434.5017621135294</v>
      </c>
    </row>
    <row r="575" spans="1:26" ht="12.75">
      <c r="A575" s="18">
        <v>37054</v>
      </c>
      <c r="B575" s="45">
        <v>163</v>
      </c>
      <c r="C575" s="19">
        <v>0.603587985</v>
      </c>
      <c r="D575" s="58">
        <v>0.603587985</v>
      </c>
      <c r="E575" s="21">
        <v>5653</v>
      </c>
      <c r="F575" s="22">
        <v>0</v>
      </c>
      <c r="G575" s="66">
        <v>37.70741822</v>
      </c>
      <c r="H575" s="66">
        <v>-77.43300719</v>
      </c>
      <c r="I575" s="49">
        <v>895</v>
      </c>
      <c r="J575" s="16">
        <f t="shared" si="57"/>
        <v>851.9</v>
      </c>
      <c r="K575" s="25">
        <f t="shared" si="54"/>
        <v>1440.3130285970756</v>
      </c>
      <c r="L575" s="25">
        <f t="shared" si="55"/>
        <v>1447.1130285970755</v>
      </c>
      <c r="M575" s="25">
        <f t="shared" si="56"/>
        <v>1468.6130285970755</v>
      </c>
      <c r="N575" s="50">
        <f t="shared" si="58"/>
        <v>1457.8630285970755</v>
      </c>
      <c r="O575" s="16">
        <v>18.8</v>
      </c>
      <c r="P575" s="16">
        <v>63.9</v>
      </c>
      <c r="Q575" s="16">
        <v>61.4</v>
      </c>
      <c r="S575" s="51">
        <v>4.124</v>
      </c>
      <c r="T575" s="47">
        <v>260.227</v>
      </c>
      <c r="U575" s="47">
        <f t="shared" si="59"/>
        <v>246.69233333333332</v>
      </c>
      <c r="V575" s="51">
        <v>0.164</v>
      </c>
      <c r="W575" s="52">
        <v>1.11</v>
      </c>
      <c r="X575" s="52">
        <f t="shared" si="60"/>
        <v>0.9250000000000002</v>
      </c>
      <c r="Y575" s="23">
        <v>12.222</v>
      </c>
      <c r="Z575" s="50">
        <v>1457.8630285970755</v>
      </c>
    </row>
    <row r="576" spans="1:26" ht="12.75">
      <c r="A576" s="18">
        <v>37054</v>
      </c>
      <c r="B576" s="45">
        <v>163</v>
      </c>
      <c r="C576" s="19">
        <v>0.603703678</v>
      </c>
      <c r="D576" s="58">
        <v>0.603703678</v>
      </c>
      <c r="E576" s="21">
        <v>5663</v>
      </c>
      <c r="F576" s="22">
        <v>0</v>
      </c>
      <c r="G576" s="66">
        <v>37.70189225</v>
      </c>
      <c r="H576" s="66">
        <v>-77.43336863</v>
      </c>
      <c r="I576" s="49">
        <v>892.7</v>
      </c>
      <c r="J576" s="16">
        <f t="shared" si="57"/>
        <v>849.6</v>
      </c>
      <c r="K576" s="25">
        <f t="shared" si="54"/>
        <v>1462.7627491828912</v>
      </c>
      <c r="L576" s="25">
        <f t="shared" si="55"/>
        <v>1469.5627491828911</v>
      </c>
      <c r="M576" s="25">
        <f t="shared" si="56"/>
        <v>1491.0627491828911</v>
      </c>
      <c r="N576" s="50">
        <f t="shared" si="58"/>
        <v>1480.3127491828911</v>
      </c>
      <c r="O576" s="16">
        <v>18.6</v>
      </c>
      <c r="P576" s="16">
        <v>63</v>
      </c>
      <c r="Q576" s="16">
        <v>58.4</v>
      </c>
      <c r="S576" s="51">
        <v>3.868</v>
      </c>
      <c r="T576" s="47">
        <v>153.683</v>
      </c>
      <c r="U576" s="47">
        <f t="shared" si="59"/>
        <v>236.37183333333334</v>
      </c>
      <c r="V576" s="51">
        <v>0.174</v>
      </c>
      <c r="W576" s="52">
        <v>1.11</v>
      </c>
      <c r="X576" s="52">
        <f t="shared" si="60"/>
        <v>0.9250000000000002</v>
      </c>
      <c r="Y576" s="23">
        <v>12.274</v>
      </c>
      <c r="Z576" s="50">
        <v>1480.3127491828911</v>
      </c>
    </row>
    <row r="577" spans="1:26" ht="12.75">
      <c r="A577" s="18">
        <v>37054</v>
      </c>
      <c r="B577" s="45">
        <v>163</v>
      </c>
      <c r="C577" s="19">
        <v>0.60381943</v>
      </c>
      <c r="D577" s="58">
        <v>0.60381943</v>
      </c>
      <c r="E577" s="21">
        <v>5673</v>
      </c>
      <c r="F577" s="22">
        <v>0</v>
      </c>
      <c r="G577" s="66">
        <v>37.69640102</v>
      </c>
      <c r="H577" s="66">
        <v>-77.43214112</v>
      </c>
      <c r="I577" s="49">
        <v>890.8</v>
      </c>
      <c r="J577" s="16">
        <f t="shared" si="57"/>
        <v>847.6999999999999</v>
      </c>
      <c r="K577" s="25">
        <f t="shared" si="54"/>
        <v>1481.3540579640555</v>
      </c>
      <c r="L577" s="25">
        <f t="shared" si="55"/>
        <v>1488.1540579640555</v>
      </c>
      <c r="M577" s="25">
        <f t="shared" si="56"/>
        <v>1509.6540579640555</v>
      </c>
      <c r="N577" s="50">
        <f t="shared" si="58"/>
        <v>1498.9040579640555</v>
      </c>
      <c r="O577" s="16">
        <v>18.6</v>
      </c>
      <c r="P577" s="16">
        <v>62.8</v>
      </c>
      <c r="Q577" s="16">
        <v>56.4</v>
      </c>
      <c r="R577" s="65">
        <v>-5E-06</v>
      </c>
      <c r="S577" s="51">
        <v>4.501</v>
      </c>
      <c r="T577" s="47">
        <v>467.292</v>
      </c>
      <c r="U577" s="47">
        <f t="shared" si="59"/>
        <v>261.077</v>
      </c>
      <c r="V577" s="51">
        <v>0.174</v>
      </c>
      <c r="W577" s="52">
        <v>1.11</v>
      </c>
      <c r="X577" s="52">
        <f t="shared" si="60"/>
        <v>0.9250000000000002</v>
      </c>
      <c r="Y577" s="23">
        <v>12.256</v>
      </c>
      <c r="Z577" s="50">
        <v>1498.9040579640555</v>
      </c>
    </row>
    <row r="578" spans="1:26" ht="12.75">
      <c r="A578" s="18">
        <v>37054</v>
      </c>
      <c r="B578" s="45">
        <v>163</v>
      </c>
      <c r="C578" s="19">
        <v>0.603935182</v>
      </c>
      <c r="D578" s="58">
        <v>0.603935182</v>
      </c>
      <c r="E578" s="21">
        <v>5683</v>
      </c>
      <c r="F578" s="22">
        <v>0</v>
      </c>
      <c r="G578" s="66">
        <v>37.69124415</v>
      </c>
      <c r="H578" s="66">
        <v>-77.42936012</v>
      </c>
      <c r="I578" s="49">
        <v>890.4</v>
      </c>
      <c r="J578" s="16">
        <f t="shared" si="57"/>
        <v>847.3</v>
      </c>
      <c r="K578" s="25">
        <f t="shared" si="54"/>
        <v>1485.2733271209406</v>
      </c>
      <c r="L578" s="25">
        <f t="shared" si="55"/>
        <v>1492.0733271209406</v>
      </c>
      <c r="M578" s="25">
        <f t="shared" si="56"/>
        <v>1513.5733271209406</v>
      </c>
      <c r="N578" s="50">
        <f t="shared" si="58"/>
        <v>1502.8233271209406</v>
      </c>
      <c r="O578" s="16">
        <v>18.7</v>
      </c>
      <c r="P578" s="16">
        <v>63.1</v>
      </c>
      <c r="Q578" s="16">
        <v>53</v>
      </c>
      <c r="S578" s="51">
        <v>4.096</v>
      </c>
      <c r="T578" s="47">
        <v>255.748</v>
      </c>
      <c r="U578" s="47">
        <f t="shared" si="59"/>
        <v>268.308</v>
      </c>
      <c r="V578" s="51">
        <v>0.164</v>
      </c>
      <c r="W578" s="52">
        <v>1.11</v>
      </c>
      <c r="X578" s="52">
        <f t="shared" si="60"/>
        <v>0.9250000000000002</v>
      </c>
      <c r="Y578" s="23">
        <v>12.205</v>
      </c>
      <c r="Z578" s="50">
        <v>1502.8233271209406</v>
      </c>
    </row>
    <row r="579" spans="1:26" ht="12.75">
      <c r="A579" s="18">
        <v>37054</v>
      </c>
      <c r="B579" s="45">
        <v>163</v>
      </c>
      <c r="C579" s="19">
        <v>0.604050934</v>
      </c>
      <c r="D579" s="58">
        <v>0.604050934</v>
      </c>
      <c r="E579" s="21">
        <v>5693</v>
      </c>
      <c r="F579" s="22">
        <v>0</v>
      </c>
      <c r="G579" s="66">
        <v>37.68687736</v>
      </c>
      <c r="H579" s="66">
        <v>-77.42420827</v>
      </c>
      <c r="I579" s="49">
        <v>886.4</v>
      </c>
      <c r="J579" s="16">
        <f t="shared" si="57"/>
        <v>843.3</v>
      </c>
      <c r="K579" s="25">
        <f t="shared" si="54"/>
        <v>1524.568095214713</v>
      </c>
      <c r="L579" s="25">
        <f t="shared" si="55"/>
        <v>1531.3680952147129</v>
      </c>
      <c r="M579" s="25">
        <f t="shared" si="56"/>
        <v>1552.8680952147129</v>
      </c>
      <c r="N579" s="50">
        <f t="shared" si="58"/>
        <v>1542.1180952147129</v>
      </c>
      <c r="O579" s="16">
        <v>18.4</v>
      </c>
      <c r="P579" s="16">
        <v>62.8</v>
      </c>
      <c r="Q579" s="16">
        <v>58.1</v>
      </c>
      <c r="S579" s="51">
        <v>3.7</v>
      </c>
      <c r="T579" s="47">
        <v>44.048</v>
      </c>
      <c r="U579" s="47">
        <f t="shared" si="59"/>
        <v>240.48749999999998</v>
      </c>
      <c r="V579" s="51">
        <v>0.145</v>
      </c>
      <c r="W579" s="52">
        <v>0</v>
      </c>
      <c r="X579" s="52">
        <f t="shared" si="60"/>
        <v>0.7400000000000001</v>
      </c>
      <c r="Y579" s="23">
        <v>12.277</v>
      </c>
      <c r="Z579" s="50">
        <v>1542.1180952147129</v>
      </c>
    </row>
    <row r="580" spans="1:26" ht="12.75">
      <c r="A580" s="18">
        <v>37054</v>
      </c>
      <c r="B580" s="45">
        <v>163</v>
      </c>
      <c r="C580" s="19">
        <v>0.604166687</v>
      </c>
      <c r="D580" s="58">
        <v>0.604166687</v>
      </c>
      <c r="E580" s="21">
        <v>5703</v>
      </c>
      <c r="F580" s="22">
        <v>0</v>
      </c>
      <c r="G580" s="66">
        <v>37.68341204</v>
      </c>
      <c r="H580" s="66">
        <v>-77.41761004</v>
      </c>
      <c r="I580" s="49">
        <v>884.1</v>
      </c>
      <c r="J580" s="16">
        <f t="shared" si="57"/>
        <v>841</v>
      </c>
      <c r="K580" s="25">
        <f t="shared" si="54"/>
        <v>1547.2470716763678</v>
      </c>
      <c r="L580" s="25">
        <f t="shared" si="55"/>
        <v>1554.0470716763678</v>
      </c>
      <c r="M580" s="25">
        <f t="shared" si="56"/>
        <v>1575.5470716763678</v>
      </c>
      <c r="N580" s="50">
        <f t="shared" si="58"/>
        <v>1564.7970716763678</v>
      </c>
      <c r="O580" s="16">
        <v>18.3</v>
      </c>
      <c r="P580" s="16">
        <v>63</v>
      </c>
      <c r="Q580" s="16">
        <v>56.4</v>
      </c>
      <c r="S580" s="51">
        <v>4.131</v>
      </c>
      <c r="T580" s="47">
        <v>252.504</v>
      </c>
      <c r="U580" s="47">
        <f t="shared" si="59"/>
        <v>238.917</v>
      </c>
      <c r="V580" s="51">
        <v>0.155</v>
      </c>
      <c r="W580" s="52">
        <v>1.11</v>
      </c>
      <c r="X580" s="52">
        <f t="shared" si="60"/>
        <v>0.9250000000000002</v>
      </c>
      <c r="Y580" s="23">
        <v>12.223</v>
      </c>
      <c r="Z580" s="50">
        <v>1564.7970716763678</v>
      </c>
    </row>
    <row r="581" spans="1:26" ht="12.75">
      <c r="A581" s="18">
        <v>37054</v>
      </c>
      <c r="B581" s="45">
        <v>163</v>
      </c>
      <c r="C581" s="19">
        <v>0.604282379</v>
      </c>
      <c r="D581" s="58">
        <v>0.604282379</v>
      </c>
      <c r="E581" s="21">
        <v>5713</v>
      </c>
      <c r="F581" s="22">
        <v>0</v>
      </c>
      <c r="G581" s="66">
        <v>37.68227273</v>
      </c>
      <c r="H581" s="66">
        <v>-77.41017187</v>
      </c>
      <c r="I581" s="49">
        <v>884.8</v>
      </c>
      <c r="J581" s="16">
        <f t="shared" si="57"/>
        <v>841.6999999999999</v>
      </c>
      <c r="K581" s="25">
        <f t="shared" si="54"/>
        <v>1540.3382153196692</v>
      </c>
      <c r="L581" s="25">
        <f t="shared" si="55"/>
        <v>1547.1382153196691</v>
      </c>
      <c r="M581" s="25">
        <f t="shared" si="56"/>
        <v>1568.6382153196691</v>
      </c>
      <c r="N581" s="50">
        <f t="shared" si="58"/>
        <v>1557.8882153196691</v>
      </c>
      <c r="O581" s="16">
        <v>18.5</v>
      </c>
      <c r="P581" s="16">
        <v>62.8</v>
      </c>
      <c r="Q581" s="16">
        <v>54.8</v>
      </c>
      <c r="S581" s="51">
        <v>4.174</v>
      </c>
      <c r="T581" s="47">
        <v>303.613</v>
      </c>
      <c r="U581" s="47">
        <f t="shared" si="59"/>
        <v>246.148</v>
      </c>
      <c r="V581" s="51">
        <v>0.154</v>
      </c>
      <c r="W581" s="52">
        <v>1.11</v>
      </c>
      <c r="X581" s="52">
        <f t="shared" si="60"/>
        <v>0.9250000000000002</v>
      </c>
      <c r="Y581" s="23">
        <v>12.211</v>
      </c>
      <c r="Z581" s="50">
        <v>1557.8882153196691</v>
      </c>
    </row>
    <row r="582" spans="1:26" ht="12.75">
      <c r="A582" s="18">
        <v>37054</v>
      </c>
      <c r="B582" s="45">
        <v>163</v>
      </c>
      <c r="C582" s="19">
        <v>0.604398131</v>
      </c>
      <c r="D582" s="58">
        <v>0.604398131</v>
      </c>
      <c r="E582" s="21">
        <v>5723</v>
      </c>
      <c r="F582" s="22">
        <v>0</v>
      </c>
      <c r="G582" s="66">
        <v>37.6829978</v>
      </c>
      <c r="H582" s="66">
        <v>-77.40242321</v>
      </c>
      <c r="I582" s="49">
        <v>879.7</v>
      </c>
      <c r="J582" s="16">
        <f t="shared" si="57"/>
        <v>836.6</v>
      </c>
      <c r="K582" s="25">
        <f t="shared" si="54"/>
        <v>1590.8062870053982</v>
      </c>
      <c r="L582" s="25">
        <f t="shared" si="55"/>
        <v>1597.6062870053981</v>
      </c>
      <c r="M582" s="25">
        <f t="shared" si="56"/>
        <v>1619.1062870053981</v>
      </c>
      <c r="N582" s="50">
        <f t="shared" si="58"/>
        <v>1608.3562870053981</v>
      </c>
      <c r="O582" s="16">
        <v>17.9</v>
      </c>
      <c r="P582" s="16">
        <v>63.4</v>
      </c>
      <c r="Q582" s="16">
        <v>53.4</v>
      </c>
      <c r="S582" s="51">
        <v>4.172</v>
      </c>
      <c r="T582" s="47">
        <v>302.068</v>
      </c>
      <c r="U582" s="47">
        <f t="shared" si="59"/>
        <v>270.8788333333333</v>
      </c>
      <c r="V582" s="51">
        <v>0.155</v>
      </c>
      <c r="W582" s="52">
        <v>1.11</v>
      </c>
      <c r="X582" s="52">
        <f t="shared" si="60"/>
        <v>0.9250000000000002</v>
      </c>
      <c r="Y582" s="23">
        <v>12.266</v>
      </c>
      <c r="Z582" s="50">
        <v>1608.3562870053981</v>
      </c>
    </row>
    <row r="583" spans="1:26" ht="12.75">
      <c r="A583" s="18">
        <v>37054</v>
      </c>
      <c r="B583" s="45">
        <v>163</v>
      </c>
      <c r="C583" s="19">
        <v>0.604513884</v>
      </c>
      <c r="D583" s="58">
        <v>0.604513884</v>
      </c>
      <c r="E583" s="21">
        <v>5733</v>
      </c>
      <c r="F583" s="22">
        <v>0</v>
      </c>
      <c r="G583" s="66">
        <v>37.68634394</v>
      </c>
      <c r="H583" s="66">
        <v>-77.39604568</v>
      </c>
      <c r="I583" s="49">
        <v>879.8</v>
      </c>
      <c r="J583" s="16">
        <f t="shared" si="57"/>
        <v>836.6999999999999</v>
      </c>
      <c r="K583" s="25">
        <f t="shared" si="54"/>
        <v>1589.8137630847773</v>
      </c>
      <c r="L583" s="25">
        <f t="shared" si="55"/>
        <v>1596.6137630847772</v>
      </c>
      <c r="M583" s="25">
        <f t="shared" si="56"/>
        <v>1618.1137630847772</v>
      </c>
      <c r="N583" s="50">
        <f t="shared" si="58"/>
        <v>1607.3637630847772</v>
      </c>
      <c r="O583" s="16">
        <v>17.7</v>
      </c>
      <c r="P583" s="16">
        <v>63.9</v>
      </c>
      <c r="Q583" s="16">
        <v>53.6</v>
      </c>
      <c r="R583" s="65">
        <v>2.24E-06</v>
      </c>
      <c r="S583" s="51">
        <v>4.056</v>
      </c>
      <c r="T583" s="47">
        <v>247.869</v>
      </c>
      <c r="U583" s="47">
        <f t="shared" si="59"/>
        <v>234.3083333333333</v>
      </c>
      <c r="V583" s="51">
        <v>0.157</v>
      </c>
      <c r="W583" s="52">
        <v>1.11</v>
      </c>
      <c r="X583" s="52">
        <f t="shared" si="60"/>
        <v>0.9250000000000002</v>
      </c>
      <c r="Y583" s="23">
        <v>12.226</v>
      </c>
      <c r="Z583" s="50">
        <v>1607.3637630847772</v>
      </c>
    </row>
    <row r="584" spans="1:26" ht="12.75">
      <c r="A584" s="18">
        <v>37054</v>
      </c>
      <c r="B584" s="45">
        <v>163</v>
      </c>
      <c r="C584" s="19">
        <v>0.604629636</v>
      </c>
      <c r="D584" s="58">
        <v>0.604629636</v>
      </c>
      <c r="E584" s="21">
        <v>5743</v>
      </c>
      <c r="F584" s="22">
        <v>0</v>
      </c>
      <c r="G584" s="66">
        <v>37.6909969</v>
      </c>
      <c r="H584" s="66">
        <v>-77.39165994</v>
      </c>
      <c r="I584" s="49">
        <v>875.6</v>
      </c>
      <c r="J584" s="16">
        <f t="shared" si="57"/>
        <v>832.5</v>
      </c>
      <c r="K584" s="25">
        <f t="shared" si="54"/>
        <v>1631.6022478266104</v>
      </c>
      <c r="L584" s="25">
        <f t="shared" si="55"/>
        <v>1638.4022478266104</v>
      </c>
      <c r="M584" s="25">
        <f t="shared" si="56"/>
        <v>1659.9022478266104</v>
      </c>
      <c r="N584" s="50">
        <f t="shared" si="58"/>
        <v>1649.1522478266104</v>
      </c>
      <c r="O584" s="16">
        <v>17.3</v>
      </c>
      <c r="P584" s="16">
        <v>64.5</v>
      </c>
      <c r="Q584" s="16">
        <v>52.6</v>
      </c>
      <c r="S584" s="51">
        <v>4.104</v>
      </c>
      <c r="T584" s="47">
        <v>246.324</v>
      </c>
      <c r="U584" s="47">
        <f t="shared" si="59"/>
        <v>232.73766666666666</v>
      </c>
      <c r="V584" s="51">
        <v>0.159</v>
      </c>
      <c r="W584" s="52">
        <v>1.11</v>
      </c>
      <c r="X584" s="52">
        <f t="shared" si="60"/>
        <v>0.9250000000000002</v>
      </c>
      <c r="Y584" s="23">
        <v>12.2</v>
      </c>
      <c r="Z584" s="50">
        <v>1649.1522478266104</v>
      </c>
    </row>
    <row r="585" spans="1:26" ht="12.75">
      <c r="A585" s="18">
        <v>37054</v>
      </c>
      <c r="B585" s="45">
        <v>163</v>
      </c>
      <c r="C585" s="19">
        <v>0.604745388</v>
      </c>
      <c r="D585" s="58">
        <v>0.604745388</v>
      </c>
      <c r="E585" s="21">
        <v>5753</v>
      </c>
      <c r="F585" s="22">
        <v>0</v>
      </c>
      <c r="G585" s="66">
        <v>37.69621385</v>
      </c>
      <c r="H585" s="66">
        <v>-77.3894973</v>
      </c>
      <c r="I585" s="49">
        <v>873.7</v>
      </c>
      <c r="J585" s="16">
        <f t="shared" si="57"/>
        <v>830.6</v>
      </c>
      <c r="K585" s="25">
        <f aca="true" t="shared" si="61" ref="K585:K648">(8303.951372*(LN(1013.25/J585)))</f>
        <v>1650.575868740528</v>
      </c>
      <c r="L585" s="25">
        <f aca="true" t="shared" si="62" ref="L585:L648">K585+6.8</f>
        <v>1657.375868740528</v>
      </c>
      <c r="M585" s="25">
        <f aca="true" t="shared" si="63" ref="M585:M648">L585+21.5</f>
        <v>1678.875868740528</v>
      </c>
      <c r="N585" s="50">
        <f t="shared" si="58"/>
        <v>1668.125868740528</v>
      </c>
      <c r="O585" s="16">
        <v>17.2</v>
      </c>
      <c r="P585" s="16">
        <v>64.8</v>
      </c>
      <c r="Q585" s="16">
        <v>52</v>
      </c>
      <c r="S585" s="51">
        <v>4.094</v>
      </c>
      <c r="T585" s="47">
        <v>244.934</v>
      </c>
      <c r="U585" s="47">
        <f t="shared" si="59"/>
        <v>266.21866666666665</v>
      </c>
      <c r="V585" s="51">
        <v>0.138</v>
      </c>
      <c r="W585" s="52">
        <v>0</v>
      </c>
      <c r="X585" s="52">
        <f t="shared" si="60"/>
        <v>0.9250000000000002</v>
      </c>
      <c r="Y585" s="23">
        <v>12.204</v>
      </c>
      <c r="Z585" s="50">
        <v>1668.125868740528</v>
      </c>
    </row>
    <row r="586" spans="1:26" ht="12.75">
      <c r="A586" s="18">
        <v>37054</v>
      </c>
      <c r="B586" s="45">
        <v>163</v>
      </c>
      <c r="C586" s="19">
        <v>0.60486114</v>
      </c>
      <c r="D586" s="58">
        <v>0.60486114</v>
      </c>
      <c r="E586" s="21">
        <v>5763</v>
      </c>
      <c r="F586" s="22">
        <v>0</v>
      </c>
      <c r="G586" s="66">
        <v>37.70159547</v>
      </c>
      <c r="H586" s="66">
        <v>-77.38987032</v>
      </c>
      <c r="I586" s="49">
        <v>871.1</v>
      </c>
      <c r="J586" s="16">
        <f aca="true" t="shared" si="64" ref="J586:J649">I586-43.1</f>
        <v>828</v>
      </c>
      <c r="K586" s="25">
        <f t="shared" si="61"/>
        <v>1676.6102245249617</v>
      </c>
      <c r="L586" s="25">
        <f t="shared" si="62"/>
        <v>1683.4102245249617</v>
      </c>
      <c r="M586" s="25">
        <f t="shared" si="63"/>
        <v>1704.9102245249617</v>
      </c>
      <c r="N586" s="50">
        <f t="shared" si="58"/>
        <v>1694.1602245249617</v>
      </c>
      <c r="O586" s="16">
        <v>17.1</v>
      </c>
      <c r="P586" s="16">
        <v>64.4</v>
      </c>
      <c r="Q586" s="16">
        <v>51.9</v>
      </c>
      <c r="S586" s="51">
        <v>4.112</v>
      </c>
      <c r="T586" s="47">
        <v>243.389</v>
      </c>
      <c r="U586" s="47">
        <f t="shared" si="59"/>
        <v>264.6995</v>
      </c>
      <c r="V586" s="51">
        <v>0.149</v>
      </c>
      <c r="W586" s="52">
        <v>0</v>
      </c>
      <c r="X586" s="52">
        <f t="shared" si="60"/>
        <v>0.7400000000000001</v>
      </c>
      <c r="Y586" s="23">
        <v>12.256</v>
      </c>
      <c r="Z586" s="50">
        <v>1694.1602245249617</v>
      </c>
    </row>
    <row r="587" spans="1:26" ht="12.75">
      <c r="A587" s="18">
        <v>37054</v>
      </c>
      <c r="B587" s="45">
        <v>163</v>
      </c>
      <c r="C587" s="19">
        <v>0.604976833</v>
      </c>
      <c r="D587" s="58">
        <v>0.604976833</v>
      </c>
      <c r="E587" s="21">
        <v>5773</v>
      </c>
      <c r="F587" s="22">
        <v>0</v>
      </c>
      <c r="G587" s="66">
        <v>37.70683451</v>
      </c>
      <c r="H587" s="66">
        <v>-77.39184449</v>
      </c>
      <c r="I587" s="49">
        <v>868.7</v>
      </c>
      <c r="J587" s="16">
        <f t="shared" si="64"/>
        <v>825.6</v>
      </c>
      <c r="K587" s="25">
        <f t="shared" si="61"/>
        <v>1700.7145995692777</v>
      </c>
      <c r="L587" s="25">
        <f t="shared" si="62"/>
        <v>1707.5145995692776</v>
      </c>
      <c r="M587" s="25">
        <f t="shared" si="63"/>
        <v>1729.0145995692776</v>
      </c>
      <c r="N587" s="50">
        <f aca="true" t="shared" si="65" ref="N587:N650">AVERAGE(L587:M587)</f>
        <v>1718.2645995692776</v>
      </c>
      <c r="O587" s="16">
        <v>16.9</v>
      </c>
      <c r="P587" s="16">
        <v>64.3</v>
      </c>
      <c r="Q587" s="16">
        <v>54.4</v>
      </c>
      <c r="S587" s="51">
        <v>4.093</v>
      </c>
      <c r="T587" s="47">
        <v>241.69</v>
      </c>
      <c r="U587" s="47">
        <f t="shared" si="59"/>
        <v>254.379</v>
      </c>
      <c r="V587" s="51">
        <v>0.137</v>
      </c>
      <c r="W587" s="52">
        <v>0</v>
      </c>
      <c r="X587" s="52">
        <f t="shared" si="60"/>
        <v>0.555</v>
      </c>
      <c r="Y587" s="23">
        <v>12.219</v>
      </c>
      <c r="Z587" s="50">
        <v>1718.2645995692776</v>
      </c>
    </row>
    <row r="588" spans="1:26" ht="12.75">
      <c r="A588" s="18">
        <v>37054</v>
      </c>
      <c r="B588" s="45">
        <v>163</v>
      </c>
      <c r="C588" s="19">
        <v>0.605092585</v>
      </c>
      <c r="D588" s="58">
        <v>0.605092585</v>
      </c>
      <c r="E588" s="21">
        <v>5783</v>
      </c>
      <c r="F588" s="22">
        <v>0</v>
      </c>
      <c r="G588" s="66">
        <v>37.7117079</v>
      </c>
      <c r="H588" s="66">
        <v>-77.39468874</v>
      </c>
      <c r="I588" s="49">
        <v>866.7</v>
      </c>
      <c r="J588" s="16">
        <f t="shared" si="64"/>
        <v>823.6</v>
      </c>
      <c r="K588" s="25">
        <f t="shared" si="61"/>
        <v>1720.8551657656785</v>
      </c>
      <c r="L588" s="25">
        <f t="shared" si="62"/>
        <v>1727.6551657656785</v>
      </c>
      <c r="M588" s="25">
        <f t="shared" si="63"/>
        <v>1749.1551657656785</v>
      </c>
      <c r="N588" s="50">
        <f t="shared" si="65"/>
        <v>1738.4051657656785</v>
      </c>
      <c r="O588" s="16">
        <v>16.7</v>
      </c>
      <c r="P588" s="16">
        <v>64.6</v>
      </c>
      <c r="Q588" s="16">
        <v>53.5</v>
      </c>
      <c r="S588" s="51">
        <v>3.9</v>
      </c>
      <c r="T588" s="47">
        <v>135.145</v>
      </c>
      <c r="U588" s="47">
        <f t="shared" si="59"/>
        <v>226.55849999999998</v>
      </c>
      <c r="V588" s="51">
        <v>0.178</v>
      </c>
      <c r="W588" s="52">
        <v>1.11</v>
      </c>
      <c r="X588" s="52">
        <f t="shared" si="60"/>
        <v>0.555</v>
      </c>
      <c r="Y588" s="23">
        <v>12.235</v>
      </c>
      <c r="Z588" s="50">
        <v>1738.4051657656785</v>
      </c>
    </row>
    <row r="589" spans="1:26" ht="12.75">
      <c r="A589" s="18">
        <v>37054</v>
      </c>
      <c r="B589" s="45">
        <v>163</v>
      </c>
      <c r="C589" s="19">
        <v>0.605208337</v>
      </c>
      <c r="D589" s="58">
        <v>0.605208337</v>
      </c>
      <c r="E589" s="21">
        <v>5793</v>
      </c>
      <c r="F589" s="22">
        <v>0</v>
      </c>
      <c r="G589" s="66">
        <v>37.71602248</v>
      </c>
      <c r="H589" s="66">
        <v>-77.39814309</v>
      </c>
      <c r="I589" s="49">
        <v>865.1</v>
      </c>
      <c r="J589" s="16">
        <f t="shared" si="64"/>
        <v>822</v>
      </c>
      <c r="K589" s="25">
        <f t="shared" si="61"/>
        <v>1737.0028643338994</v>
      </c>
      <c r="L589" s="25">
        <f t="shared" si="62"/>
        <v>1743.8028643338994</v>
      </c>
      <c r="M589" s="25">
        <f t="shared" si="63"/>
        <v>1765.3028643338994</v>
      </c>
      <c r="N589" s="50">
        <f t="shared" si="65"/>
        <v>1754.5528643338994</v>
      </c>
      <c r="O589" s="16">
        <v>16.6</v>
      </c>
      <c r="P589" s="16">
        <v>64.8</v>
      </c>
      <c r="Q589" s="16">
        <v>53.6</v>
      </c>
      <c r="R589" s="65">
        <v>1.46E-06</v>
      </c>
      <c r="S589" s="51">
        <v>4.133</v>
      </c>
      <c r="T589" s="47">
        <v>238.755</v>
      </c>
      <c r="U589" s="47">
        <f t="shared" si="59"/>
        <v>225.0395</v>
      </c>
      <c r="V589" s="51">
        <v>0.169</v>
      </c>
      <c r="W589" s="52">
        <v>1.11</v>
      </c>
      <c r="X589" s="52">
        <f t="shared" si="60"/>
        <v>0.555</v>
      </c>
      <c r="Y589" s="23">
        <v>12.223</v>
      </c>
      <c r="Z589" s="50">
        <v>1754.5528643338994</v>
      </c>
    </row>
    <row r="590" spans="1:26" ht="12.75">
      <c r="A590" s="18">
        <v>37054</v>
      </c>
      <c r="B590" s="45">
        <v>163</v>
      </c>
      <c r="C590" s="19">
        <v>0.60532409</v>
      </c>
      <c r="D590" s="58">
        <v>0.60532409</v>
      </c>
      <c r="E590" s="21">
        <v>5803</v>
      </c>
      <c r="F590" s="22">
        <v>0</v>
      </c>
      <c r="G590" s="66">
        <v>37.71974373</v>
      </c>
      <c r="H590" s="66">
        <v>-77.4024281</v>
      </c>
      <c r="I590" s="49">
        <v>863.7</v>
      </c>
      <c r="J590" s="16">
        <f t="shared" si="64"/>
        <v>820.6</v>
      </c>
      <c r="K590" s="25">
        <f t="shared" si="61"/>
        <v>1751.157904801254</v>
      </c>
      <c r="L590" s="25">
        <f t="shared" si="62"/>
        <v>1757.957904801254</v>
      </c>
      <c r="M590" s="25">
        <f t="shared" si="63"/>
        <v>1779.457904801254</v>
      </c>
      <c r="N590" s="50">
        <f t="shared" si="65"/>
        <v>1768.707904801254</v>
      </c>
      <c r="O590" s="16">
        <v>16.7</v>
      </c>
      <c r="P590" s="16">
        <v>67.2</v>
      </c>
      <c r="Q590" s="16">
        <v>52.9</v>
      </c>
      <c r="S590" s="51">
        <v>4.211</v>
      </c>
      <c r="T590" s="47">
        <v>289.71</v>
      </c>
      <c r="U590" s="47">
        <f t="shared" si="59"/>
        <v>232.2705</v>
      </c>
      <c r="V590" s="51">
        <v>0.159</v>
      </c>
      <c r="W590" s="52">
        <v>1.11</v>
      </c>
      <c r="X590" s="52">
        <f t="shared" si="60"/>
        <v>0.555</v>
      </c>
      <c r="Y590" s="23">
        <v>12.243</v>
      </c>
      <c r="Z590" s="50">
        <v>1768.707904801254</v>
      </c>
    </row>
    <row r="591" spans="1:26" ht="12.75">
      <c r="A591" s="18">
        <v>37054</v>
      </c>
      <c r="B591" s="45">
        <v>163</v>
      </c>
      <c r="C591" s="19">
        <v>0.605439842</v>
      </c>
      <c r="D591" s="58">
        <v>0.605439842</v>
      </c>
      <c r="E591" s="21">
        <v>5813</v>
      </c>
      <c r="F591" s="22">
        <v>0</v>
      </c>
      <c r="G591" s="66">
        <v>37.7222686</v>
      </c>
      <c r="H591" s="66">
        <v>-77.40795629</v>
      </c>
      <c r="I591" s="49">
        <v>862</v>
      </c>
      <c r="J591" s="16">
        <f t="shared" si="64"/>
        <v>818.9</v>
      </c>
      <c r="K591" s="25">
        <f t="shared" si="61"/>
        <v>1768.378670146382</v>
      </c>
      <c r="L591" s="25">
        <f t="shared" si="62"/>
        <v>1775.178670146382</v>
      </c>
      <c r="M591" s="25">
        <f t="shared" si="63"/>
        <v>1796.678670146382</v>
      </c>
      <c r="N591" s="50">
        <f t="shared" si="65"/>
        <v>1785.928670146382</v>
      </c>
      <c r="O591" s="16">
        <v>16.5</v>
      </c>
      <c r="P591" s="16">
        <v>67</v>
      </c>
      <c r="Q591" s="16">
        <v>54.7</v>
      </c>
      <c r="S591" s="51">
        <v>3.754</v>
      </c>
      <c r="T591" s="47">
        <v>78.011</v>
      </c>
      <c r="U591" s="47">
        <f t="shared" si="59"/>
        <v>204.45000000000002</v>
      </c>
      <c r="V591" s="51">
        <v>0.156</v>
      </c>
      <c r="W591" s="52">
        <v>1.11</v>
      </c>
      <c r="X591" s="52">
        <f t="shared" si="60"/>
        <v>0.7400000000000001</v>
      </c>
      <c r="Y591" s="23">
        <v>12.185</v>
      </c>
      <c r="Z591" s="50">
        <v>1785.928670146382</v>
      </c>
    </row>
    <row r="592" spans="1:26" ht="12.75">
      <c r="A592" s="18">
        <v>37054</v>
      </c>
      <c r="B592" s="45">
        <v>163</v>
      </c>
      <c r="C592" s="19">
        <v>0.605555534</v>
      </c>
      <c r="D592" s="58">
        <v>0.605555534</v>
      </c>
      <c r="E592" s="21">
        <v>5823</v>
      </c>
      <c r="F592" s="22">
        <v>0</v>
      </c>
      <c r="G592" s="66">
        <v>37.72301763</v>
      </c>
      <c r="H592" s="66">
        <v>-77.4143124</v>
      </c>
      <c r="I592" s="49">
        <v>860.6</v>
      </c>
      <c r="J592" s="16">
        <f t="shared" si="64"/>
        <v>817.5</v>
      </c>
      <c r="K592" s="25">
        <f t="shared" si="61"/>
        <v>1782.587341323612</v>
      </c>
      <c r="L592" s="25">
        <f t="shared" si="62"/>
        <v>1789.387341323612</v>
      </c>
      <c r="M592" s="25">
        <f t="shared" si="63"/>
        <v>1810.887341323612</v>
      </c>
      <c r="N592" s="50">
        <f t="shared" si="65"/>
        <v>1800.137341323612</v>
      </c>
      <c r="O592" s="16">
        <v>16.2</v>
      </c>
      <c r="P592" s="16">
        <v>65.2</v>
      </c>
      <c r="Q592" s="16">
        <v>54.4</v>
      </c>
      <c r="S592" s="51">
        <v>4.5</v>
      </c>
      <c r="T592" s="47">
        <v>443.966</v>
      </c>
      <c r="U592" s="47">
        <f t="shared" si="59"/>
        <v>237.8795</v>
      </c>
      <c r="V592" s="51">
        <v>0.148</v>
      </c>
      <c r="W592" s="52">
        <v>0</v>
      </c>
      <c r="X592" s="52">
        <f t="shared" si="60"/>
        <v>0.7400000000000001</v>
      </c>
      <c r="Y592" s="23">
        <v>12.228</v>
      </c>
      <c r="Z592" s="50">
        <v>1800.137341323612</v>
      </c>
    </row>
    <row r="593" spans="1:26" ht="12.75">
      <c r="A593" s="18">
        <v>37054</v>
      </c>
      <c r="B593" s="45">
        <v>163</v>
      </c>
      <c r="C593" s="19">
        <v>0.605671287</v>
      </c>
      <c r="D593" s="58">
        <v>0.605671287</v>
      </c>
      <c r="E593" s="21">
        <v>5833</v>
      </c>
      <c r="F593" s="22">
        <v>0</v>
      </c>
      <c r="G593" s="66">
        <v>37.72217113</v>
      </c>
      <c r="H593" s="66">
        <v>-77.42056924</v>
      </c>
      <c r="I593" s="49">
        <v>859.7</v>
      </c>
      <c r="J593" s="16">
        <f t="shared" si="64"/>
        <v>816.6</v>
      </c>
      <c r="K593" s="25">
        <f t="shared" si="61"/>
        <v>1791.734342107496</v>
      </c>
      <c r="L593" s="25">
        <f t="shared" si="62"/>
        <v>1798.534342107496</v>
      </c>
      <c r="M593" s="25">
        <f t="shared" si="63"/>
        <v>1820.034342107496</v>
      </c>
      <c r="N593" s="50">
        <f t="shared" si="65"/>
        <v>1809.284342107496</v>
      </c>
      <c r="O593" s="16">
        <v>16.3</v>
      </c>
      <c r="P593" s="16">
        <v>67.7</v>
      </c>
      <c r="Q593" s="16">
        <v>55.7</v>
      </c>
      <c r="S593" s="51">
        <v>3.975</v>
      </c>
      <c r="T593" s="47">
        <v>180.076</v>
      </c>
      <c r="U593" s="47">
        <f t="shared" si="59"/>
        <v>227.6105</v>
      </c>
      <c r="V593" s="51">
        <v>0.156</v>
      </c>
      <c r="W593" s="52">
        <v>1.11</v>
      </c>
      <c r="X593" s="52">
        <f t="shared" si="60"/>
        <v>0.9250000000000002</v>
      </c>
      <c r="Y593" s="23">
        <v>12.228</v>
      </c>
      <c r="Z593" s="50">
        <v>1809.284342107496</v>
      </c>
    </row>
    <row r="594" spans="1:26" ht="12.75">
      <c r="A594" s="18">
        <v>37054</v>
      </c>
      <c r="B594" s="45">
        <v>163</v>
      </c>
      <c r="C594" s="19">
        <v>0.605787039</v>
      </c>
      <c r="D594" s="58">
        <v>0.605787039</v>
      </c>
      <c r="E594" s="21">
        <v>5843</v>
      </c>
      <c r="F594" s="22">
        <v>0</v>
      </c>
      <c r="G594" s="66">
        <v>37.71948786</v>
      </c>
      <c r="H594" s="66">
        <v>-77.42603859</v>
      </c>
      <c r="I594" s="49">
        <v>859.3</v>
      </c>
      <c r="J594" s="16">
        <f t="shared" si="64"/>
        <v>816.1999999999999</v>
      </c>
      <c r="K594" s="25">
        <f t="shared" si="61"/>
        <v>1795.8029121898678</v>
      </c>
      <c r="L594" s="25">
        <f t="shared" si="62"/>
        <v>1802.6029121898678</v>
      </c>
      <c r="M594" s="25">
        <f t="shared" si="63"/>
        <v>1824.1029121898678</v>
      </c>
      <c r="N594" s="50">
        <f t="shared" si="65"/>
        <v>1813.3529121898678</v>
      </c>
      <c r="O594" s="16">
        <v>16.3</v>
      </c>
      <c r="P594" s="16">
        <v>65.1</v>
      </c>
      <c r="Q594" s="16">
        <v>55</v>
      </c>
      <c r="S594" s="51">
        <v>4.122</v>
      </c>
      <c r="T594" s="47">
        <v>231.031</v>
      </c>
      <c r="U594" s="47">
        <f t="shared" si="59"/>
        <v>243.5915</v>
      </c>
      <c r="V594" s="51">
        <v>0.141</v>
      </c>
      <c r="W594" s="52">
        <v>0</v>
      </c>
      <c r="X594" s="52">
        <f t="shared" si="60"/>
        <v>0.7400000000000001</v>
      </c>
      <c r="Y594" s="23">
        <v>12.256</v>
      </c>
      <c r="Z594" s="50">
        <v>1813.3529121898678</v>
      </c>
    </row>
    <row r="595" spans="1:26" ht="12.75">
      <c r="A595" s="18">
        <v>37054</v>
      </c>
      <c r="B595" s="45">
        <v>163</v>
      </c>
      <c r="C595" s="19">
        <v>0.605902791</v>
      </c>
      <c r="D595" s="58">
        <v>0.605902791</v>
      </c>
      <c r="E595" s="21">
        <v>5853</v>
      </c>
      <c r="F595" s="22">
        <v>0</v>
      </c>
      <c r="G595" s="66">
        <v>37.71503681</v>
      </c>
      <c r="H595" s="66">
        <v>-77.42999608</v>
      </c>
      <c r="I595" s="49">
        <v>857.2</v>
      </c>
      <c r="J595" s="16">
        <f t="shared" si="64"/>
        <v>814.1</v>
      </c>
      <c r="K595" s="25">
        <f t="shared" si="61"/>
        <v>1817.1956712229978</v>
      </c>
      <c r="L595" s="25">
        <f t="shared" si="62"/>
        <v>1823.9956712229978</v>
      </c>
      <c r="M595" s="25">
        <f t="shared" si="63"/>
        <v>1845.4956712229978</v>
      </c>
      <c r="N595" s="50">
        <f t="shared" si="65"/>
        <v>1834.7456712229978</v>
      </c>
      <c r="O595" s="16">
        <v>15.9</v>
      </c>
      <c r="P595" s="16">
        <v>65.4</v>
      </c>
      <c r="Q595" s="16">
        <v>59.5</v>
      </c>
      <c r="R595" s="65">
        <v>5.65E-06</v>
      </c>
      <c r="S595" s="51">
        <v>3.935</v>
      </c>
      <c r="T595" s="47">
        <v>124.332</v>
      </c>
      <c r="U595" s="47">
        <f t="shared" si="59"/>
        <v>224.52100000000004</v>
      </c>
      <c r="V595" s="51">
        <v>0.148</v>
      </c>
      <c r="W595" s="52">
        <v>0</v>
      </c>
      <c r="X595" s="52">
        <f t="shared" si="60"/>
        <v>0.555</v>
      </c>
      <c r="Y595" s="23">
        <v>12.23</v>
      </c>
      <c r="Z595" s="50">
        <v>1834.7456712229978</v>
      </c>
    </row>
    <row r="596" spans="1:26" ht="12.75">
      <c r="A596" s="18">
        <v>37054</v>
      </c>
      <c r="B596" s="45">
        <v>163</v>
      </c>
      <c r="C596" s="19">
        <v>0.606018543</v>
      </c>
      <c r="D596" s="58">
        <v>0.606018543</v>
      </c>
      <c r="E596" s="21">
        <v>5863</v>
      </c>
      <c r="F596" s="22">
        <v>0</v>
      </c>
      <c r="G596" s="66">
        <v>37.70980222</v>
      </c>
      <c r="H596" s="66">
        <v>-77.43239904</v>
      </c>
      <c r="I596" s="49">
        <v>853.6</v>
      </c>
      <c r="J596" s="16">
        <f t="shared" si="64"/>
        <v>810.5</v>
      </c>
      <c r="K596" s="25">
        <f t="shared" si="61"/>
        <v>1853.997682634637</v>
      </c>
      <c r="L596" s="25">
        <f t="shared" si="62"/>
        <v>1860.7976826346369</v>
      </c>
      <c r="M596" s="25">
        <f t="shared" si="63"/>
        <v>1882.2976826346369</v>
      </c>
      <c r="N596" s="50">
        <f t="shared" si="65"/>
        <v>1871.5476826346369</v>
      </c>
      <c r="O596" s="16">
        <v>15.5</v>
      </c>
      <c r="P596" s="16">
        <v>66.1</v>
      </c>
      <c r="Q596" s="16">
        <v>56.8</v>
      </c>
      <c r="S596" s="51">
        <v>4.052</v>
      </c>
      <c r="T596" s="47">
        <v>227.787</v>
      </c>
      <c r="U596" s="47">
        <f t="shared" si="59"/>
        <v>214.20050000000003</v>
      </c>
      <c r="V596" s="51">
        <v>0.168</v>
      </c>
      <c r="W596" s="52">
        <v>1.11</v>
      </c>
      <c r="X596" s="52">
        <f t="shared" si="60"/>
        <v>0.555</v>
      </c>
      <c r="Y596" s="23">
        <v>12.238</v>
      </c>
      <c r="Z596" s="50">
        <v>1871.5476826346369</v>
      </c>
    </row>
    <row r="597" spans="1:26" ht="12.75">
      <c r="A597" s="18">
        <v>37054</v>
      </c>
      <c r="B597" s="45">
        <v>163</v>
      </c>
      <c r="C597" s="19">
        <v>0.606134236</v>
      </c>
      <c r="D597" s="58">
        <v>0.606134236</v>
      </c>
      <c r="E597" s="21">
        <v>5873</v>
      </c>
      <c r="F597" s="22">
        <v>0</v>
      </c>
      <c r="G597" s="66">
        <v>37.70450404</v>
      </c>
      <c r="H597" s="66">
        <v>-77.4335851</v>
      </c>
      <c r="I597" s="49">
        <v>850.5</v>
      </c>
      <c r="J597" s="16">
        <f t="shared" si="64"/>
        <v>807.4</v>
      </c>
      <c r="K597" s="25">
        <f t="shared" si="61"/>
        <v>1885.8195266989028</v>
      </c>
      <c r="L597" s="25">
        <f t="shared" si="62"/>
        <v>1892.6195266989027</v>
      </c>
      <c r="M597" s="25">
        <f t="shared" si="63"/>
        <v>1914.1195266989027</v>
      </c>
      <c r="N597" s="50">
        <f t="shared" si="65"/>
        <v>1903.3695266989027</v>
      </c>
      <c r="O597" s="16">
        <v>15.2</v>
      </c>
      <c r="P597" s="16">
        <v>66.8</v>
      </c>
      <c r="Q597" s="16">
        <v>56.9</v>
      </c>
      <c r="S597" s="51">
        <v>4.568</v>
      </c>
      <c r="T597" s="47">
        <v>488.897</v>
      </c>
      <c r="U597" s="47">
        <f t="shared" si="59"/>
        <v>282.68149999999997</v>
      </c>
      <c r="V597" s="51">
        <v>0.125</v>
      </c>
      <c r="W597" s="52">
        <v>0</v>
      </c>
      <c r="X597" s="52">
        <f t="shared" si="60"/>
        <v>0.37000000000000005</v>
      </c>
      <c r="Y597" s="23">
        <v>12.243</v>
      </c>
      <c r="Z597" s="50">
        <v>1903.3695266989027</v>
      </c>
    </row>
    <row r="598" spans="1:26" ht="12.75">
      <c r="A598" s="18">
        <v>37054</v>
      </c>
      <c r="B598" s="45">
        <v>163</v>
      </c>
      <c r="C598" s="19">
        <v>0.606249988</v>
      </c>
      <c r="D598" s="58">
        <v>0.606249988</v>
      </c>
      <c r="E598" s="21">
        <v>5883</v>
      </c>
      <c r="F598" s="22">
        <v>0</v>
      </c>
      <c r="G598" s="66">
        <v>37.69913927</v>
      </c>
      <c r="H598" s="66">
        <v>-77.43285608</v>
      </c>
      <c r="I598" s="49">
        <v>849.4</v>
      </c>
      <c r="J598" s="16">
        <f t="shared" si="64"/>
        <v>806.3</v>
      </c>
      <c r="K598" s="25">
        <f t="shared" si="61"/>
        <v>1897.1405255512348</v>
      </c>
      <c r="L598" s="25">
        <f t="shared" si="62"/>
        <v>1903.9405255512347</v>
      </c>
      <c r="M598" s="25">
        <f t="shared" si="63"/>
        <v>1925.4405255512347</v>
      </c>
      <c r="N598" s="50">
        <f t="shared" si="65"/>
        <v>1914.6905255512347</v>
      </c>
      <c r="O598" s="16">
        <v>15.2</v>
      </c>
      <c r="P598" s="16">
        <v>68.6</v>
      </c>
      <c r="Q598" s="16">
        <v>56.4</v>
      </c>
      <c r="S598" s="51">
        <v>4.207</v>
      </c>
      <c r="T598" s="47">
        <v>277.352</v>
      </c>
      <c r="U598" s="47">
        <f t="shared" si="59"/>
        <v>254.9125</v>
      </c>
      <c r="V598" s="51">
        <v>0.17</v>
      </c>
      <c r="W598" s="52">
        <v>1.11</v>
      </c>
      <c r="X598" s="52">
        <f t="shared" si="60"/>
        <v>0.555</v>
      </c>
      <c r="Y598" s="23">
        <v>12.221</v>
      </c>
      <c r="Z598" s="50">
        <v>1914.6905255512347</v>
      </c>
    </row>
    <row r="599" spans="1:26" ht="12.75">
      <c r="A599" s="18">
        <v>37054</v>
      </c>
      <c r="B599" s="45">
        <v>163</v>
      </c>
      <c r="C599" s="19">
        <v>0.60636574</v>
      </c>
      <c r="D599" s="58">
        <v>0.60636574</v>
      </c>
      <c r="E599" s="21">
        <v>5893</v>
      </c>
      <c r="F599" s="22">
        <v>0</v>
      </c>
      <c r="G599" s="66">
        <v>37.69442292</v>
      </c>
      <c r="H599" s="66">
        <v>-77.42915611</v>
      </c>
      <c r="I599" s="49">
        <v>848.6</v>
      </c>
      <c r="J599" s="16">
        <f t="shared" si="64"/>
        <v>805.5</v>
      </c>
      <c r="K599" s="25">
        <f t="shared" si="61"/>
        <v>1905.3836843092943</v>
      </c>
      <c r="L599" s="25">
        <f t="shared" si="62"/>
        <v>1912.1836843092942</v>
      </c>
      <c r="M599" s="25">
        <f t="shared" si="63"/>
        <v>1933.6836843092942</v>
      </c>
      <c r="N599" s="50">
        <f t="shared" si="65"/>
        <v>1922.9336843092942</v>
      </c>
      <c r="O599" s="16">
        <v>15.3</v>
      </c>
      <c r="P599" s="16">
        <v>69.2</v>
      </c>
      <c r="Q599" s="16">
        <v>56.9</v>
      </c>
      <c r="S599" s="51">
        <v>4.032</v>
      </c>
      <c r="T599" s="47">
        <v>170.653</v>
      </c>
      <c r="U599" s="47">
        <f t="shared" si="59"/>
        <v>253.34199999999998</v>
      </c>
      <c r="V599" s="51">
        <v>0.157</v>
      </c>
      <c r="W599" s="52">
        <v>1.11</v>
      </c>
      <c r="X599" s="52">
        <f t="shared" si="60"/>
        <v>0.555</v>
      </c>
      <c r="Y599" s="23">
        <v>12.225</v>
      </c>
      <c r="Z599" s="50">
        <v>1922.9336843092942</v>
      </c>
    </row>
    <row r="600" spans="1:26" ht="12.75">
      <c r="A600" s="18">
        <v>37054</v>
      </c>
      <c r="B600" s="45">
        <v>163</v>
      </c>
      <c r="C600" s="19">
        <v>0.606481493</v>
      </c>
      <c r="D600" s="58">
        <v>0.606481493</v>
      </c>
      <c r="E600" s="21">
        <v>5903</v>
      </c>
      <c r="F600" s="22">
        <v>0</v>
      </c>
      <c r="G600" s="66">
        <v>37.69104328</v>
      </c>
      <c r="H600" s="66">
        <v>-77.4229334</v>
      </c>
      <c r="I600" s="49">
        <v>844.8</v>
      </c>
      <c r="J600" s="16">
        <f t="shared" si="64"/>
        <v>801.6999999999999</v>
      </c>
      <c r="K600" s="25">
        <f t="shared" si="61"/>
        <v>1944.6508246943283</v>
      </c>
      <c r="L600" s="25">
        <f t="shared" si="62"/>
        <v>1951.4508246943283</v>
      </c>
      <c r="M600" s="25">
        <f t="shared" si="63"/>
        <v>1972.9508246943283</v>
      </c>
      <c r="N600" s="50">
        <f t="shared" si="65"/>
        <v>1962.2008246943283</v>
      </c>
      <c r="O600" s="16">
        <v>15.1</v>
      </c>
      <c r="P600" s="16">
        <v>69.1</v>
      </c>
      <c r="Q600" s="16">
        <v>56.5</v>
      </c>
      <c r="S600" s="51">
        <v>3.836</v>
      </c>
      <c r="T600" s="47">
        <v>64.263</v>
      </c>
      <c r="U600" s="47">
        <f t="shared" si="59"/>
        <v>225.5473333333333</v>
      </c>
      <c r="V600" s="51">
        <v>0.181</v>
      </c>
      <c r="W600" s="52">
        <v>1.11</v>
      </c>
      <c r="X600" s="52">
        <f t="shared" si="60"/>
        <v>0.7400000000000001</v>
      </c>
      <c r="Y600" s="23">
        <v>12.218</v>
      </c>
      <c r="Z600" s="50">
        <v>1962.2008246943283</v>
      </c>
    </row>
    <row r="601" spans="1:26" ht="12.75">
      <c r="A601" s="18">
        <v>37054</v>
      </c>
      <c r="B601" s="45">
        <v>163</v>
      </c>
      <c r="C601" s="19">
        <v>0.606597245</v>
      </c>
      <c r="D601" s="58">
        <v>0.606597245</v>
      </c>
      <c r="E601" s="21">
        <v>5913</v>
      </c>
      <c r="F601" s="22">
        <v>0</v>
      </c>
      <c r="G601" s="66">
        <v>37.68981731</v>
      </c>
      <c r="H601" s="66">
        <v>-77.41506166</v>
      </c>
      <c r="I601" s="49">
        <v>841.8</v>
      </c>
      <c r="J601" s="16">
        <f t="shared" si="64"/>
        <v>798.6999999999999</v>
      </c>
      <c r="K601" s="25">
        <f t="shared" si="61"/>
        <v>1975.7828957953645</v>
      </c>
      <c r="L601" s="25">
        <f t="shared" si="62"/>
        <v>1982.5828957953645</v>
      </c>
      <c r="M601" s="25">
        <f t="shared" si="63"/>
        <v>2004.0828957953645</v>
      </c>
      <c r="N601" s="50">
        <f t="shared" si="65"/>
        <v>1993.3328957953645</v>
      </c>
      <c r="O601" s="16">
        <v>14.6</v>
      </c>
      <c r="P601" s="16">
        <v>67.8</v>
      </c>
      <c r="Q601" s="16">
        <v>58.4</v>
      </c>
      <c r="R601" s="65">
        <v>3.6E-06</v>
      </c>
      <c r="S601" s="51">
        <v>4.816</v>
      </c>
      <c r="T601" s="47">
        <v>587.718</v>
      </c>
      <c r="U601" s="47">
        <f t="shared" si="59"/>
        <v>302.77833333333325</v>
      </c>
      <c r="V601" s="51">
        <v>0.139</v>
      </c>
      <c r="W601" s="52">
        <v>0</v>
      </c>
      <c r="X601" s="52">
        <f t="shared" si="60"/>
        <v>0.7400000000000001</v>
      </c>
      <c r="Y601" s="23">
        <v>12.208</v>
      </c>
      <c r="Z601" s="50">
        <v>1993.3328957953645</v>
      </c>
    </row>
    <row r="602" spans="1:26" ht="12.75">
      <c r="A602" s="18">
        <v>37054</v>
      </c>
      <c r="B602" s="45">
        <v>163</v>
      </c>
      <c r="C602" s="19">
        <v>0.606712937</v>
      </c>
      <c r="D602" s="58">
        <v>0.606712937</v>
      </c>
      <c r="E602" s="21">
        <v>5923</v>
      </c>
      <c r="F602" s="22">
        <v>0</v>
      </c>
      <c r="G602" s="66">
        <v>37.6910361</v>
      </c>
      <c r="H602" s="66">
        <v>-77.40745929</v>
      </c>
      <c r="I602" s="49">
        <v>840.1</v>
      </c>
      <c r="J602" s="16">
        <f t="shared" si="64"/>
        <v>797</v>
      </c>
      <c r="K602" s="25">
        <f t="shared" si="61"/>
        <v>1993.476350295861</v>
      </c>
      <c r="L602" s="25">
        <f t="shared" si="62"/>
        <v>2000.276350295861</v>
      </c>
      <c r="M602" s="25">
        <f t="shared" si="63"/>
        <v>2021.776350295861</v>
      </c>
      <c r="N602" s="50">
        <f t="shared" si="65"/>
        <v>2011.026350295861</v>
      </c>
      <c r="O602" s="16">
        <v>14.4</v>
      </c>
      <c r="P602" s="16">
        <v>67.5</v>
      </c>
      <c r="Q602" s="16">
        <v>55.9</v>
      </c>
      <c r="S602" s="51">
        <v>4.154</v>
      </c>
      <c r="T602" s="47">
        <v>271.019</v>
      </c>
      <c r="U602" s="47">
        <f t="shared" si="59"/>
        <v>309.9836666666667</v>
      </c>
      <c r="V602" s="51">
        <v>0.148</v>
      </c>
      <c r="W602" s="52">
        <v>0</v>
      </c>
      <c r="X602" s="52">
        <f t="shared" si="60"/>
        <v>0.555</v>
      </c>
      <c r="Y602" s="23">
        <v>12.24</v>
      </c>
      <c r="Z602" s="50">
        <v>2011.026350295861</v>
      </c>
    </row>
    <row r="603" spans="1:26" ht="12.75">
      <c r="A603" s="18">
        <v>37054</v>
      </c>
      <c r="B603" s="45">
        <v>163</v>
      </c>
      <c r="C603" s="19">
        <v>0.60682869</v>
      </c>
      <c r="D603" s="58">
        <v>0.60682869</v>
      </c>
      <c r="E603" s="21">
        <v>5933</v>
      </c>
      <c r="F603" s="22">
        <v>0</v>
      </c>
      <c r="G603" s="66">
        <v>37.69409918</v>
      </c>
      <c r="H603" s="66">
        <v>-77.40089683</v>
      </c>
      <c r="I603" s="49">
        <v>837.5</v>
      </c>
      <c r="J603" s="16">
        <f t="shared" si="64"/>
        <v>794.4</v>
      </c>
      <c r="K603" s="25">
        <f t="shared" si="61"/>
        <v>2020.6100599566903</v>
      </c>
      <c r="L603" s="25">
        <f t="shared" si="62"/>
        <v>2027.4100599566902</v>
      </c>
      <c r="M603" s="25">
        <f t="shared" si="63"/>
        <v>2048.91005995669</v>
      </c>
      <c r="N603" s="50">
        <f t="shared" si="65"/>
        <v>2038.16005995669</v>
      </c>
      <c r="O603" s="16">
        <v>14.1</v>
      </c>
      <c r="P603" s="16">
        <v>66.8</v>
      </c>
      <c r="Q603" s="16">
        <v>56.3</v>
      </c>
      <c r="S603" s="51">
        <v>3.995</v>
      </c>
      <c r="T603" s="47">
        <v>164.474</v>
      </c>
      <c r="U603" s="47">
        <f t="shared" si="59"/>
        <v>255.91316666666663</v>
      </c>
      <c r="V603" s="51">
        <v>0.158</v>
      </c>
      <c r="W603" s="52">
        <v>1.11</v>
      </c>
      <c r="X603" s="52">
        <f t="shared" si="60"/>
        <v>0.7400000000000001</v>
      </c>
      <c r="Y603" s="23">
        <v>12.23</v>
      </c>
      <c r="Z603" s="50">
        <v>2038.16005995669</v>
      </c>
    </row>
    <row r="604" spans="1:26" ht="12.75">
      <c r="A604" s="18">
        <v>37054</v>
      </c>
      <c r="B604" s="45">
        <v>163</v>
      </c>
      <c r="C604" s="19">
        <v>0.606944442</v>
      </c>
      <c r="D604" s="58">
        <v>0.606944442</v>
      </c>
      <c r="E604" s="21">
        <v>5943</v>
      </c>
      <c r="F604" s="22">
        <v>0</v>
      </c>
      <c r="G604" s="66">
        <v>37.69848317</v>
      </c>
      <c r="H604" s="66">
        <v>-77.395851</v>
      </c>
      <c r="I604" s="49">
        <v>833.5</v>
      </c>
      <c r="J604" s="16">
        <f t="shared" si="64"/>
        <v>790.4</v>
      </c>
      <c r="K604" s="25">
        <f t="shared" si="61"/>
        <v>2062.528126617004</v>
      </c>
      <c r="L604" s="25">
        <f t="shared" si="62"/>
        <v>2069.3281266170043</v>
      </c>
      <c r="M604" s="25">
        <f t="shared" si="63"/>
        <v>2090.8281266170043</v>
      </c>
      <c r="N604" s="50">
        <f t="shared" si="65"/>
        <v>2080.0781266170043</v>
      </c>
      <c r="O604" s="16">
        <v>13.7</v>
      </c>
      <c r="P604" s="16">
        <v>66</v>
      </c>
      <c r="Q604" s="16">
        <v>57.6</v>
      </c>
      <c r="S604" s="51">
        <v>4.617</v>
      </c>
      <c r="T604" s="47">
        <v>478.084</v>
      </c>
      <c r="U604" s="47">
        <f t="shared" si="59"/>
        <v>289.3685</v>
      </c>
      <c r="V604" s="51">
        <v>0.151</v>
      </c>
      <c r="W604" s="52">
        <v>1.11</v>
      </c>
      <c r="X604" s="52">
        <f t="shared" si="60"/>
        <v>0.7400000000000001</v>
      </c>
      <c r="Y604" s="23">
        <v>12.196</v>
      </c>
      <c r="Z604" s="50">
        <v>2080.0781266170043</v>
      </c>
    </row>
    <row r="605" spans="1:26" ht="12.75">
      <c r="A605" s="18">
        <v>37054</v>
      </c>
      <c r="B605" s="45">
        <v>163</v>
      </c>
      <c r="C605" s="19">
        <v>0.607060194</v>
      </c>
      <c r="D605" s="58">
        <v>0.607060194</v>
      </c>
      <c r="E605" s="21">
        <v>5953</v>
      </c>
      <c r="F605" s="22">
        <v>0</v>
      </c>
      <c r="G605" s="66">
        <v>37.70371645</v>
      </c>
      <c r="H605" s="66">
        <v>-77.39290597</v>
      </c>
      <c r="I605" s="49">
        <v>833.3</v>
      </c>
      <c r="J605" s="16">
        <f t="shared" si="64"/>
        <v>790.1999999999999</v>
      </c>
      <c r="K605" s="25">
        <f t="shared" si="61"/>
        <v>2064.6295947724684</v>
      </c>
      <c r="L605" s="25">
        <f t="shared" si="62"/>
        <v>2071.4295947724686</v>
      </c>
      <c r="M605" s="25">
        <f t="shared" si="63"/>
        <v>2092.9295947724686</v>
      </c>
      <c r="N605" s="50">
        <f t="shared" si="65"/>
        <v>2082.1795947724686</v>
      </c>
      <c r="O605" s="16">
        <v>13.9</v>
      </c>
      <c r="P605" s="16">
        <v>63.5</v>
      </c>
      <c r="Q605" s="16">
        <v>59.4</v>
      </c>
      <c r="S605" s="51">
        <v>3.974</v>
      </c>
      <c r="T605" s="47">
        <v>161.539</v>
      </c>
      <c r="U605" s="47">
        <f t="shared" si="59"/>
        <v>287.8495</v>
      </c>
      <c r="V605" s="51">
        <v>0.149</v>
      </c>
      <c r="W605" s="52">
        <v>0</v>
      </c>
      <c r="X605" s="52">
        <f t="shared" si="60"/>
        <v>0.555</v>
      </c>
      <c r="Y605" s="23">
        <v>12.265</v>
      </c>
      <c r="Z605" s="50">
        <v>2082.1795947724686</v>
      </c>
    </row>
    <row r="606" spans="1:26" ht="12.75">
      <c r="A606" s="18">
        <v>37054</v>
      </c>
      <c r="B606" s="45">
        <v>163</v>
      </c>
      <c r="C606" s="19">
        <v>0.607175946</v>
      </c>
      <c r="D606" s="58">
        <v>0.607175946</v>
      </c>
      <c r="E606" s="21">
        <v>5963</v>
      </c>
      <c r="F606" s="22">
        <v>0</v>
      </c>
      <c r="G606" s="66">
        <v>37.70925661</v>
      </c>
      <c r="H606" s="66">
        <v>-77.392063</v>
      </c>
      <c r="I606" s="49">
        <v>830.6</v>
      </c>
      <c r="J606" s="16">
        <f t="shared" si="64"/>
        <v>787.5</v>
      </c>
      <c r="K606" s="25">
        <f t="shared" si="61"/>
        <v>2093.0515895654366</v>
      </c>
      <c r="L606" s="25">
        <f t="shared" si="62"/>
        <v>2099.851589565437</v>
      </c>
      <c r="M606" s="25">
        <f t="shared" si="63"/>
        <v>2121.351589565437</v>
      </c>
      <c r="N606" s="50">
        <f t="shared" si="65"/>
        <v>2110.601589565437</v>
      </c>
      <c r="O606" s="16">
        <v>14</v>
      </c>
      <c r="P606" s="16">
        <v>64</v>
      </c>
      <c r="Q606" s="16">
        <v>60</v>
      </c>
      <c r="S606" s="51">
        <v>4.273</v>
      </c>
      <c r="T606" s="47">
        <v>317.34</v>
      </c>
      <c r="U606" s="47">
        <f t="shared" si="59"/>
        <v>330.029</v>
      </c>
      <c r="V606" s="51">
        <v>0.15</v>
      </c>
      <c r="W606" s="52">
        <v>1.11</v>
      </c>
      <c r="X606" s="52">
        <f t="shared" si="60"/>
        <v>0.555</v>
      </c>
      <c r="Y606" s="23">
        <v>12.226</v>
      </c>
      <c r="Z606" s="50">
        <v>2110.601589565437</v>
      </c>
    </row>
    <row r="607" spans="1:26" ht="12.75">
      <c r="A607" s="18">
        <v>37054</v>
      </c>
      <c r="B607" s="45">
        <v>163</v>
      </c>
      <c r="C607" s="19">
        <v>0.607291639</v>
      </c>
      <c r="D607" s="58">
        <v>0.607291639</v>
      </c>
      <c r="E607" s="21">
        <v>5973</v>
      </c>
      <c r="F607" s="22">
        <v>0</v>
      </c>
      <c r="G607" s="66">
        <v>37.71466225</v>
      </c>
      <c r="H607" s="66">
        <v>-77.39358321</v>
      </c>
      <c r="I607" s="49">
        <v>827.5</v>
      </c>
      <c r="J607" s="16">
        <f t="shared" si="64"/>
        <v>784.4</v>
      </c>
      <c r="K607" s="25">
        <f t="shared" si="61"/>
        <v>2125.8046688027302</v>
      </c>
      <c r="L607" s="25">
        <f t="shared" si="62"/>
        <v>2132.6046688027304</v>
      </c>
      <c r="M607" s="25">
        <f t="shared" si="63"/>
        <v>2154.1046688027304</v>
      </c>
      <c r="N607" s="50">
        <f t="shared" si="65"/>
        <v>2143.3546688027304</v>
      </c>
      <c r="O607" s="16">
        <v>13.6</v>
      </c>
      <c r="P607" s="16">
        <v>62</v>
      </c>
      <c r="Q607" s="16">
        <v>61.8</v>
      </c>
      <c r="R607" s="65">
        <v>-1.21E-05</v>
      </c>
      <c r="S607" s="51">
        <v>3.637</v>
      </c>
      <c r="T607" s="47">
        <v>-51.705</v>
      </c>
      <c r="U607" s="47">
        <f t="shared" si="59"/>
        <v>223.4585</v>
      </c>
      <c r="V607" s="51">
        <v>0.157</v>
      </c>
      <c r="W607" s="52">
        <v>1.11</v>
      </c>
      <c r="X607" s="52">
        <f t="shared" si="60"/>
        <v>0.7400000000000001</v>
      </c>
      <c r="Y607" s="23">
        <v>12.229</v>
      </c>
      <c r="Z607" s="50">
        <v>2143.3546688027304</v>
      </c>
    </row>
    <row r="608" spans="1:26" ht="12.75">
      <c r="A608" s="18">
        <v>37054</v>
      </c>
      <c r="B608" s="45">
        <v>163</v>
      </c>
      <c r="C608" s="19">
        <v>0.607407391</v>
      </c>
      <c r="D608" s="58">
        <v>0.607407391</v>
      </c>
      <c r="E608" s="21">
        <v>5983</v>
      </c>
      <c r="F608" s="22">
        <v>0</v>
      </c>
      <c r="G608" s="66">
        <v>37.7188266</v>
      </c>
      <c r="H608" s="66">
        <v>-77.39774024</v>
      </c>
      <c r="I608" s="49">
        <v>825.3</v>
      </c>
      <c r="J608" s="16">
        <f t="shared" si="64"/>
        <v>782.1999999999999</v>
      </c>
      <c r="K608" s="25">
        <f t="shared" si="61"/>
        <v>2149.1274123590297</v>
      </c>
      <c r="L608" s="25">
        <f t="shared" si="62"/>
        <v>2155.92741235903</v>
      </c>
      <c r="M608" s="25">
        <f t="shared" si="63"/>
        <v>2177.42741235903</v>
      </c>
      <c r="N608" s="50">
        <f t="shared" si="65"/>
        <v>2166.67741235903</v>
      </c>
      <c r="O608" s="16">
        <v>13.4</v>
      </c>
      <c r="P608" s="16">
        <v>62</v>
      </c>
      <c r="Q608" s="16">
        <v>61.5</v>
      </c>
      <c r="S608" s="51">
        <v>4.746</v>
      </c>
      <c r="T608" s="47">
        <v>524.404</v>
      </c>
      <c r="U608" s="47">
        <f t="shared" si="59"/>
        <v>265.6893333333333</v>
      </c>
      <c r="V608" s="51">
        <v>0.151</v>
      </c>
      <c r="W608" s="52">
        <v>1.11</v>
      </c>
      <c r="X608" s="52">
        <f t="shared" si="60"/>
        <v>0.9250000000000002</v>
      </c>
      <c r="Y608" s="23">
        <v>12.263</v>
      </c>
      <c r="Z608" s="50">
        <v>2166.67741235903</v>
      </c>
    </row>
    <row r="609" spans="1:26" ht="12.75">
      <c r="A609" s="18">
        <v>37054</v>
      </c>
      <c r="B609" s="45">
        <v>163</v>
      </c>
      <c r="C609" s="19">
        <v>0.607523143</v>
      </c>
      <c r="D609" s="58">
        <v>0.607523143</v>
      </c>
      <c r="E609" s="21">
        <v>5993</v>
      </c>
      <c r="F609" s="22">
        <v>0</v>
      </c>
      <c r="G609" s="66">
        <v>37.72121593</v>
      </c>
      <c r="H609" s="66">
        <v>-77.40373125</v>
      </c>
      <c r="I609" s="49">
        <v>822.7</v>
      </c>
      <c r="J609" s="16">
        <f t="shared" si="64"/>
        <v>779.6</v>
      </c>
      <c r="K609" s="25">
        <f t="shared" si="61"/>
        <v>2176.7753743415797</v>
      </c>
      <c r="L609" s="25">
        <f t="shared" si="62"/>
        <v>2183.57537434158</v>
      </c>
      <c r="M609" s="25">
        <f t="shared" si="63"/>
        <v>2205.07537434158</v>
      </c>
      <c r="N609" s="50">
        <f t="shared" si="65"/>
        <v>2194.32537434158</v>
      </c>
      <c r="O609" s="16">
        <v>13.3</v>
      </c>
      <c r="P609" s="16">
        <v>63.3</v>
      </c>
      <c r="Q609" s="16">
        <v>60.4</v>
      </c>
      <c r="S609" s="51">
        <v>3.989</v>
      </c>
      <c r="T609" s="47">
        <v>155.36</v>
      </c>
      <c r="U609" s="47">
        <f t="shared" si="59"/>
        <v>264.1703333333333</v>
      </c>
      <c r="V609" s="51">
        <v>0.169</v>
      </c>
      <c r="W609" s="52">
        <v>1.11</v>
      </c>
      <c r="X609" s="52">
        <f t="shared" si="60"/>
        <v>0.9250000000000002</v>
      </c>
      <c r="Y609" s="23">
        <v>12.231</v>
      </c>
      <c r="Z609" s="50">
        <v>2194.32537434158</v>
      </c>
    </row>
    <row r="610" spans="1:26" ht="12.75">
      <c r="A610" s="18">
        <v>37054</v>
      </c>
      <c r="B610" s="45">
        <v>163</v>
      </c>
      <c r="C610" s="19">
        <v>0.607638896</v>
      </c>
      <c r="D610" s="58">
        <v>0.607638896</v>
      </c>
      <c r="E610" s="21">
        <v>6003</v>
      </c>
      <c r="F610" s="22">
        <v>0</v>
      </c>
      <c r="G610" s="66">
        <v>37.72221916</v>
      </c>
      <c r="H610" s="66">
        <v>-77.41016828</v>
      </c>
      <c r="I610" s="49">
        <v>820.6</v>
      </c>
      <c r="J610" s="16">
        <f t="shared" si="64"/>
        <v>777.5</v>
      </c>
      <c r="K610" s="25">
        <f t="shared" si="61"/>
        <v>2199.1738181845863</v>
      </c>
      <c r="L610" s="25">
        <f t="shared" si="62"/>
        <v>2205.9738181845864</v>
      </c>
      <c r="M610" s="25">
        <f t="shared" si="63"/>
        <v>2227.4738181845864</v>
      </c>
      <c r="N610" s="50">
        <f t="shared" si="65"/>
        <v>2216.7238181845864</v>
      </c>
      <c r="O610" s="16">
        <v>13</v>
      </c>
      <c r="P610" s="16">
        <v>61</v>
      </c>
      <c r="Q610" s="16">
        <v>60.9</v>
      </c>
      <c r="S610" s="51">
        <v>4.243</v>
      </c>
      <c r="T610" s="47">
        <v>258.66</v>
      </c>
      <c r="U610" s="47">
        <f t="shared" si="59"/>
        <v>227.5996666666667</v>
      </c>
      <c r="V610" s="51">
        <v>0.149</v>
      </c>
      <c r="W610" s="52">
        <v>0</v>
      </c>
      <c r="X610" s="52">
        <f t="shared" si="60"/>
        <v>0.7400000000000001</v>
      </c>
      <c r="Y610" s="23">
        <v>12.236</v>
      </c>
      <c r="Z610" s="50">
        <v>2216.7238181845864</v>
      </c>
    </row>
    <row r="611" spans="1:26" ht="12.75">
      <c r="A611" s="18">
        <v>37054</v>
      </c>
      <c r="B611" s="45">
        <v>163</v>
      </c>
      <c r="C611" s="19">
        <v>0.607754648</v>
      </c>
      <c r="D611" s="58">
        <v>0.607754648</v>
      </c>
      <c r="E611" s="21">
        <v>6013</v>
      </c>
      <c r="F611" s="22">
        <v>0</v>
      </c>
      <c r="G611" s="66">
        <v>37.72285353</v>
      </c>
      <c r="H611" s="66">
        <v>-77.41650804</v>
      </c>
      <c r="I611" s="49">
        <v>818</v>
      </c>
      <c r="J611" s="16">
        <f t="shared" si="64"/>
        <v>774.9</v>
      </c>
      <c r="K611" s="25">
        <f t="shared" si="61"/>
        <v>2226.989192771606</v>
      </c>
      <c r="L611" s="25">
        <f t="shared" si="62"/>
        <v>2233.7891927716064</v>
      </c>
      <c r="M611" s="25">
        <f t="shared" si="63"/>
        <v>2255.2891927716064</v>
      </c>
      <c r="N611" s="50">
        <f t="shared" si="65"/>
        <v>2244.5391927716064</v>
      </c>
      <c r="O611" s="16">
        <v>12.8</v>
      </c>
      <c r="P611" s="16">
        <v>60.8</v>
      </c>
      <c r="Q611" s="16">
        <v>59.5</v>
      </c>
      <c r="S611" s="51">
        <v>4.392</v>
      </c>
      <c r="T611" s="47">
        <v>362.116</v>
      </c>
      <c r="U611" s="47">
        <f t="shared" si="59"/>
        <v>261.02916666666664</v>
      </c>
      <c r="V611" s="51">
        <v>0.189</v>
      </c>
      <c r="W611" s="52">
        <v>1.11</v>
      </c>
      <c r="X611" s="52">
        <f t="shared" si="60"/>
        <v>0.9250000000000002</v>
      </c>
      <c r="Y611" s="23">
        <v>12.236</v>
      </c>
      <c r="Z611" s="50">
        <v>2244.5391927716064</v>
      </c>
    </row>
    <row r="612" spans="1:26" ht="12.75">
      <c r="A612" s="18">
        <v>37054</v>
      </c>
      <c r="B612" s="45">
        <v>163</v>
      </c>
      <c r="C612" s="19">
        <v>0.6078704</v>
      </c>
      <c r="D612" s="58">
        <v>0.6078704</v>
      </c>
      <c r="E612" s="21">
        <v>6023</v>
      </c>
      <c r="F612" s="22">
        <v>0</v>
      </c>
      <c r="G612" s="66">
        <v>37.72283131</v>
      </c>
      <c r="H612" s="66">
        <v>-77.42270879</v>
      </c>
      <c r="I612" s="49">
        <v>815.2</v>
      </c>
      <c r="J612" s="16">
        <f t="shared" si="64"/>
        <v>772.1</v>
      </c>
      <c r="K612" s="25">
        <f t="shared" si="61"/>
        <v>2257.048778073891</v>
      </c>
      <c r="L612" s="25">
        <f t="shared" si="62"/>
        <v>2263.848778073891</v>
      </c>
      <c r="M612" s="25">
        <f t="shared" si="63"/>
        <v>2285.348778073891</v>
      </c>
      <c r="N612" s="50">
        <f t="shared" si="65"/>
        <v>2274.598778073891</v>
      </c>
      <c r="O612" s="16">
        <v>12.5</v>
      </c>
      <c r="P612" s="16">
        <v>60.7</v>
      </c>
      <c r="Q612" s="16">
        <v>60</v>
      </c>
      <c r="S612" s="51">
        <v>4.252</v>
      </c>
      <c r="T612" s="47">
        <v>308.226</v>
      </c>
      <c r="U612" s="47">
        <f t="shared" si="59"/>
        <v>259.5101666666667</v>
      </c>
      <c r="V612" s="51">
        <v>0.188</v>
      </c>
      <c r="W612" s="52">
        <v>1.11</v>
      </c>
      <c r="X612" s="52">
        <f t="shared" si="60"/>
        <v>0.9250000000000002</v>
      </c>
      <c r="Y612" s="23">
        <v>12.25</v>
      </c>
      <c r="Z612" s="50">
        <v>2274.598778073891</v>
      </c>
    </row>
    <row r="613" spans="1:26" ht="12.75">
      <c r="A613" s="18">
        <v>37054</v>
      </c>
      <c r="B613" s="45">
        <v>163</v>
      </c>
      <c r="C613" s="19">
        <v>0.607986093</v>
      </c>
      <c r="D613" s="58">
        <v>0.607986093</v>
      </c>
      <c r="E613" s="21">
        <v>6033</v>
      </c>
      <c r="F613" s="22">
        <v>0</v>
      </c>
      <c r="G613" s="66">
        <v>37.72083151</v>
      </c>
      <c r="H613" s="66">
        <v>-77.42850109</v>
      </c>
      <c r="I613" s="49">
        <v>814.1</v>
      </c>
      <c r="J613" s="16">
        <f t="shared" si="64"/>
        <v>771</v>
      </c>
      <c r="K613" s="25">
        <f t="shared" si="61"/>
        <v>2268.887736088829</v>
      </c>
      <c r="L613" s="25">
        <f t="shared" si="62"/>
        <v>2275.6877360888293</v>
      </c>
      <c r="M613" s="25">
        <f t="shared" si="63"/>
        <v>2297.1877360888293</v>
      </c>
      <c r="N613" s="50">
        <f t="shared" si="65"/>
        <v>2286.4377360888293</v>
      </c>
      <c r="O613" s="16">
        <v>12.4</v>
      </c>
      <c r="P613" s="16">
        <v>60</v>
      </c>
      <c r="Q613" s="16">
        <v>58.9</v>
      </c>
      <c r="R613" s="65">
        <v>-8.44E-06</v>
      </c>
      <c r="S613" s="51">
        <v>4.155</v>
      </c>
      <c r="T613" s="47">
        <v>254.181</v>
      </c>
      <c r="U613" s="47">
        <f t="shared" si="59"/>
        <v>310.4911666666667</v>
      </c>
      <c r="V613" s="51">
        <v>0.189</v>
      </c>
      <c r="W613" s="52">
        <v>1.11</v>
      </c>
      <c r="X613" s="52">
        <f t="shared" si="60"/>
        <v>0.9250000000000002</v>
      </c>
      <c r="Y613" s="23">
        <v>12.239</v>
      </c>
      <c r="Z613" s="50">
        <v>2286.4377360888293</v>
      </c>
    </row>
    <row r="614" spans="1:26" ht="12.75">
      <c r="A614" s="18">
        <v>37054</v>
      </c>
      <c r="B614" s="45">
        <v>163</v>
      </c>
      <c r="C614" s="19">
        <v>0.608101845</v>
      </c>
      <c r="D614" s="58">
        <v>0.608101845</v>
      </c>
      <c r="E614" s="21">
        <v>6043</v>
      </c>
      <c r="F614" s="22">
        <v>0</v>
      </c>
      <c r="G614" s="66">
        <v>37.71731404</v>
      </c>
      <c r="H614" s="66">
        <v>-77.43320675</v>
      </c>
      <c r="I614" s="49">
        <v>812.5</v>
      </c>
      <c r="J614" s="16">
        <f t="shared" si="64"/>
        <v>769.4</v>
      </c>
      <c r="K614" s="25">
        <f t="shared" si="61"/>
        <v>2286.1382255374356</v>
      </c>
      <c r="L614" s="25">
        <f t="shared" si="62"/>
        <v>2292.9382255374358</v>
      </c>
      <c r="M614" s="25">
        <f t="shared" si="63"/>
        <v>2314.4382255374358</v>
      </c>
      <c r="N614" s="50">
        <f t="shared" si="65"/>
        <v>2303.6882255374358</v>
      </c>
      <c r="O614" s="16">
        <v>12.4</v>
      </c>
      <c r="P614" s="16">
        <v>59.3</v>
      </c>
      <c r="Q614" s="16">
        <v>56.4</v>
      </c>
      <c r="S614" s="51">
        <v>4.334</v>
      </c>
      <c r="T614" s="47">
        <v>304.982</v>
      </c>
      <c r="U614" s="47">
        <f t="shared" si="59"/>
        <v>273.92083333333335</v>
      </c>
      <c r="V614" s="51">
        <v>0.199</v>
      </c>
      <c r="W614" s="52">
        <v>1.11</v>
      </c>
      <c r="X614" s="52">
        <f t="shared" si="60"/>
        <v>0.9250000000000002</v>
      </c>
      <c r="Y614" s="23">
        <v>12.258</v>
      </c>
      <c r="Z614" s="50">
        <v>2303.6882255374358</v>
      </c>
    </row>
    <row r="615" spans="1:26" ht="12.75">
      <c r="A615" s="18">
        <v>37054</v>
      </c>
      <c r="B615" s="45">
        <v>163</v>
      </c>
      <c r="C615" s="19">
        <v>0.608217597</v>
      </c>
      <c r="D615" s="58">
        <v>0.608217597</v>
      </c>
      <c r="E615" s="21">
        <v>6053</v>
      </c>
      <c r="F615" s="22">
        <v>0</v>
      </c>
      <c r="G615" s="66">
        <v>37.71247841</v>
      </c>
      <c r="H615" s="66">
        <v>-77.43645908</v>
      </c>
      <c r="I615" s="49">
        <v>809.3</v>
      </c>
      <c r="J615" s="16">
        <f t="shared" si="64"/>
        <v>766.1999999999999</v>
      </c>
      <c r="K615" s="25">
        <f t="shared" si="61"/>
        <v>2320.7470857285666</v>
      </c>
      <c r="L615" s="25">
        <f t="shared" si="62"/>
        <v>2327.547085728567</v>
      </c>
      <c r="M615" s="25">
        <f t="shared" si="63"/>
        <v>2349.047085728567</v>
      </c>
      <c r="N615" s="50">
        <f t="shared" si="65"/>
        <v>2338.297085728567</v>
      </c>
      <c r="O615" s="16">
        <v>12.2</v>
      </c>
      <c r="P615" s="16">
        <v>59.2</v>
      </c>
      <c r="Q615" s="16">
        <v>56.8</v>
      </c>
      <c r="S615" s="51">
        <v>4.38</v>
      </c>
      <c r="T615" s="47">
        <v>355.937</v>
      </c>
      <c r="U615" s="47">
        <f t="shared" si="59"/>
        <v>307.3503333333333</v>
      </c>
      <c r="V615" s="51">
        <v>0.146</v>
      </c>
      <c r="W615" s="52">
        <v>0</v>
      </c>
      <c r="X615" s="52">
        <f t="shared" si="60"/>
        <v>0.7400000000000001</v>
      </c>
      <c r="Y615" s="23">
        <v>12.251</v>
      </c>
      <c r="Z615" s="50">
        <v>2338.297085728567</v>
      </c>
    </row>
    <row r="616" spans="1:26" ht="12.75">
      <c r="A616" s="18">
        <v>37054</v>
      </c>
      <c r="B616" s="45">
        <v>163</v>
      </c>
      <c r="C616" s="19">
        <v>0.608333349</v>
      </c>
      <c r="D616" s="58">
        <v>0.608333349</v>
      </c>
      <c r="E616" s="21">
        <v>6063</v>
      </c>
      <c r="F616" s="22">
        <v>0</v>
      </c>
      <c r="G616" s="66">
        <v>37.70701277</v>
      </c>
      <c r="H616" s="66">
        <v>-77.43807318</v>
      </c>
      <c r="I616" s="49">
        <v>809</v>
      </c>
      <c r="J616" s="16">
        <f t="shared" si="64"/>
        <v>765.9</v>
      </c>
      <c r="K616" s="25">
        <f t="shared" si="61"/>
        <v>2323.9990737756116</v>
      </c>
      <c r="L616" s="25">
        <f t="shared" si="62"/>
        <v>2330.7990737756118</v>
      </c>
      <c r="M616" s="25">
        <f t="shared" si="63"/>
        <v>2352.2990737756118</v>
      </c>
      <c r="N616" s="50">
        <f t="shared" si="65"/>
        <v>2341.5490737756118</v>
      </c>
      <c r="O616" s="16">
        <v>12.2</v>
      </c>
      <c r="P616" s="16">
        <v>58.8</v>
      </c>
      <c r="Q616" s="16">
        <v>56.4</v>
      </c>
      <c r="S616" s="51">
        <v>4.164</v>
      </c>
      <c r="T616" s="47">
        <v>249.546</v>
      </c>
      <c r="U616" s="47">
        <f t="shared" si="59"/>
        <v>305.83133333333336</v>
      </c>
      <c r="V616" s="51">
        <v>0.128</v>
      </c>
      <c r="W616" s="52">
        <v>0</v>
      </c>
      <c r="X616" s="52">
        <f t="shared" si="60"/>
        <v>0.7400000000000001</v>
      </c>
      <c r="Y616" s="23">
        <v>12.233</v>
      </c>
      <c r="Z616" s="50">
        <v>2341.5490737756118</v>
      </c>
    </row>
    <row r="617" spans="1:26" ht="12.75">
      <c r="A617" s="18">
        <v>37054</v>
      </c>
      <c r="B617" s="45">
        <v>163</v>
      </c>
      <c r="C617" s="19">
        <v>0.608449101</v>
      </c>
      <c r="D617" s="58">
        <v>0.608449101</v>
      </c>
      <c r="E617" s="21">
        <v>6073</v>
      </c>
      <c r="F617" s="22">
        <v>0</v>
      </c>
      <c r="G617" s="66">
        <v>37.70121996</v>
      </c>
      <c r="H617" s="66">
        <v>-77.43729587</v>
      </c>
      <c r="I617" s="49">
        <v>807.3</v>
      </c>
      <c r="J617" s="16">
        <f t="shared" si="64"/>
        <v>764.1999999999999</v>
      </c>
      <c r="K617" s="25">
        <f t="shared" si="61"/>
        <v>2342.451100624829</v>
      </c>
      <c r="L617" s="25">
        <f t="shared" si="62"/>
        <v>2349.251100624829</v>
      </c>
      <c r="M617" s="25">
        <f t="shared" si="63"/>
        <v>2370.751100624829</v>
      </c>
      <c r="N617" s="50">
        <f t="shared" si="65"/>
        <v>2360.001100624829</v>
      </c>
      <c r="O617" s="16">
        <v>12.3</v>
      </c>
      <c r="P617" s="16">
        <v>58.4</v>
      </c>
      <c r="Q617" s="16">
        <v>55.5</v>
      </c>
      <c r="S617" s="51">
        <v>4.567</v>
      </c>
      <c r="T617" s="47">
        <v>458.002</v>
      </c>
      <c r="U617" s="47">
        <f t="shared" si="59"/>
        <v>321.81233333333336</v>
      </c>
      <c r="V617" s="51">
        <v>0.159</v>
      </c>
      <c r="W617" s="52">
        <v>1.11</v>
      </c>
      <c r="X617" s="52">
        <f t="shared" si="60"/>
        <v>0.7400000000000001</v>
      </c>
      <c r="Y617" s="23">
        <v>12.249</v>
      </c>
      <c r="Z617" s="50">
        <v>2360.001100624829</v>
      </c>
    </row>
    <row r="618" spans="1:26" ht="12.75">
      <c r="A618" s="18">
        <v>37054</v>
      </c>
      <c r="B618" s="45">
        <v>163</v>
      </c>
      <c r="C618" s="19">
        <v>0.608564794</v>
      </c>
      <c r="D618" s="58">
        <v>0.608564794</v>
      </c>
      <c r="E618" s="21">
        <v>6083</v>
      </c>
      <c r="F618" s="22">
        <v>0</v>
      </c>
      <c r="G618" s="66">
        <v>37.69574502</v>
      </c>
      <c r="H618" s="66">
        <v>-77.43354403</v>
      </c>
      <c r="I618" s="49">
        <v>807.1</v>
      </c>
      <c r="J618" s="16">
        <f t="shared" si="64"/>
        <v>764</v>
      </c>
      <c r="K618" s="25">
        <f t="shared" si="61"/>
        <v>2344.624625404152</v>
      </c>
      <c r="L618" s="25">
        <f t="shared" si="62"/>
        <v>2351.4246254041523</v>
      </c>
      <c r="M618" s="25">
        <f t="shared" si="63"/>
        <v>2372.9246254041523</v>
      </c>
      <c r="N618" s="50">
        <f t="shared" si="65"/>
        <v>2362.1746254041523</v>
      </c>
      <c r="O618" s="16">
        <v>12.4</v>
      </c>
      <c r="P618" s="16">
        <v>57.9</v>
      </c>
      <c r="Q618" s="16">
        <v>57.4</v>
      </c>
      <c r="S618" s="51">
        <v>4.371</v>
      </c>
      <c r="T618" s="47">
        <v>351.302</v>
      </c>
      <c r="U618" s="47">
        <f t="shared" si="59"/>
        <v>328.9916666666666</v>
      </c>
      <c r="V618" s="51">
        <v>0.149</v>
      </c>
      <c r="W618" s="52">
        <v>0</v>
      </c>
      <c r="X618" s="52">
        <f t="shared" si="60"/>
        <v>0.555</v>
      </c>
      <c r="Y618" s="23">
        <v>12.211</v>
      </c>
      <c r="Z618" s="50">
        <v>2362.1746254041523</v>
      </c>
    </row>
    <row r="619" spans="1:26" ht="12.75">
      <c r="A619" s="18">
        <v>37054</v>
      </c>
      <c r="B619" s="45">
        <v>163</v>
      </c>
      <c r="C619" s="19">
        <v>0.608680546</v>
      </c>
      <c r="D619" s="58">
        <v>0.608680546</v>
      </c>
      <c r="E619" s="21">
        <v>6093</v>
      </c>
      <c r="F619" s="22">
        <v>0</v>
      </c>
      <c r="G619" s="66">
        <v>37.69215183</v>
      </c>
      <c r="H619" s="66">
        <v>-77.42680171</v>
      </c>
      <c r="I619" s="49">
        <v>803.8</v>
      </c>
      <c r="J619" s="16">
        <f t="shared" si="64"/>
        <v>760.6999999999999</v>
      </c>
      <c r="K619" s="25">
        <f t="shared" si="61"/>
        <v>2380.570165270562</v>
      </c>
      <c r="L619" s="25">
        <f t="shared" si="62"/>
        <v>2387.370165270562</v>
      </c>
      <c r="M619" s="25">
        <f t="shared" si="63"/>
        <v>2408.870165270562</v>
      </c>
      <c r="N619" s="50">
        <f t="shared" si="65"/>
        <v>2398.120165270562</v>
      </c>
      <c r="O619" s="16">
        <v>12.2</v>
      </c>
      <c r="P619" s="16">
        <v>58.5</v>
      </c>
      <c r="Q619" s="16">
        <v>60.4</v>
      </c>
      <c r="R619" s="65">
        <v>4.44E-06</v>
      </c>
      <c r="S619" s="51">
        <v>4.024</v>
      </c>
      <c r="T619" s="47">
        <v>139.758</v>
      </c>
      <c r="U619" s="47">
        <f t="shared" si="59"/>
        <v>309.9211666666667</v>
      </c>
      <c r="V619" s="51">
        <v>0.128</v>
      </c>
      <c r="W619" s="52">
        <v>0</v>
      </c>
      <c r="X619" s="52">
        <f t="shared" si="60"/>
        <v>0.37000000000000005</v>
      </c>
      <c r="Y619" s="23">
        <v>12.243</v>
      </c>
      <c r="Z619" s="50">
        <v>2398.120165270562</v>
      </c>
    </row>
    <row r="620" spans="1:26" ht="12.75">
      <c r="A620" s="18">
        <v>37054</v>
      </c>
      <c r="B620" s="45">
        <v>163</v>
      </c>
      <c r="C620" s="19">
        <v>0.608796299</v>
      </c>
      <c r="D620" s="58">
        <v>0.608796299</v>
      </c>
      <c r="E620" s="21">
        <v>6103</v>
      </c>
      <c r="F620" s="22">
        <v>0</v>
      </c>
      <c r="G620" s="66">
        <v>37.69227302</v>
      </c>
      <c r="H620" s="66">
        <v>-77.4183802</v>
      </c>
      <c r="I620" s="49">
        <v>801.3</v>
      </c>
      <c r="J620" s="16">
        <f t="shared" si="64"/>
        <v>758.1999999999999</v>
      </c>
      <c r="K620" s="25">
        <f t="shared" si="61"/>
        <v>2407.905601674205</v>
      </c>
      <c r="L620" s="25">
        <f t="shared" si="62"/>
        <v>2414.7056016742054</v>
      </c>
      <c r="M620" s="25">
        <f t="shared" si="63"/>
        <v>2436.2056016742054</v>
      </c>
      <c r="N620" s="50">
        <f t="shared" si="65"/>
        <v>2425.4556016742054</v>
      </c>
      <c r="O620" s="16">
        <v>11.6</v>
      </c>
      <c r="P620" s="16">
        <v>62.3</v>
      </c>
      <c r="Q620" s="16">
        <v>58.4</v>
      </c>
      <c r="S620" s="51">
        <v>4.901</v>
      </c>
      <c r="T620" s="47">
        <v>610.867</v>
      </c>
      <c r="U620" s="47">
        <f t="shared" si="59"/>
        <v>360.902</v>
      </c>
      <c r="V620" s="51">
        <v>0.128</v>
      </c>
      <c r="W620" s="52">
        <v>0</v>
      </c>
      <c r="X620" s="52">
        <f t="shared" si="60"/>
        <v>0.18500000000000003</v>
      </c>
      <c r="Y620" s="23">
        <v>12.245</v>
      </c>
      <c r="Z620" s="50">
        <v>2425.4556016742054</v>
      </c>
    </row>
    <row r="621" spans="1:26" ht="12.75">
      <c r="A621" s="18">
        <v>37054</v>
      </c>
      <c r="B621" s="45">
        <v>163</v>
      </c>
      <c r="C621" s="19">
        <v>0.608912051</v>
      </c>
      <c r="D621" s="58">
        <v>0.608912051</v>
      </c>
      <c r="E621" s="21">
        <v>6113</v>
      </c>
      <c r="F621" s="22">
        <v>0</v>
      </c>
      <c r="G621" s="66">
        <v>37.69531762</v>
      </c>
      <c r="H621" s="66">
        <v>-77.4115808</v>
      </c>
      <c r="I621" s="49">
        <v>800.3</v>
      </c>
      <c r="J621" s="16">
        <f t="shared" si="64"/>
        <v>757.1999999999999</v>
      </c>
      <c r="K621" s="25">
        <f t="shared" si="61"/>
        <v>2418.865021731402</v>
      </c>
      <c r="L621" s="25">
        <f t="shared" si="62"/>
        <v>2425.6650217314022</v>
      </c>
      <c r="M621" s="25">
        <f t="shared" si="63"/>
        <v>2447.1650217314022</v>
      </c>
      <c r="N621" s="50">
        <f t="shared" si="65"/>
        <v>2436.4150217314022</v>
      </c>
      <c r="O621" s="16">
        <v>11.6</v>
      </c>
      <c r="P621" s="16">
        <v>64.8</v>
      </c>
      <c r="Q621" s="16">
        <v>59.4</v>
      </c>
      <c r="S621" s="51">
        <v>3.738</v>
      </c>
      <c r="T621" s="47">
        <v>-20.677</v>
      </c>
      <c r="U621" s="47">
        <f t="shared" si="59"/>
        <v>298.133</v>
      </c>
      <c r="V621" s="51">
        <v>0.138</v>
      </c>
      <c r="W621" s="52">
        <v>0</v>
      </c>
      <c r="X621" s="52">
        <f t="shared" si="60"/>
        <v>0.18500000000000003</v>
      </c>
      <c r="Y621" s="23">
        <v>12.213</v>
      </c>
      <c r="Z621" s="50">
        <v>2436.4150217314022</v>
      </c>
    </row>
    <row r="622" spans="1:26" ht="12.75">
      <c r="A622" s="18">
        <v>37054</v>
      </c>
      <c r="B622" s="45">
        <v>163</v>
      </c>
      <c r="C622" s="19">
        <v>0.609027803</v>
      </c>
      <c r="D622" s="58">
        <v>0.609027803</v>
      </c>
      <c r="E622" s="21">
        <v>6123</v>
      </c>
      <c r="F622" s="22">
        <v>0</v>
      </c>
      <c r="G622" s="66">
        <v>37.69933489</v>
      </c>
      <c r="H622" s="66">
        <v>-77.40598266</v>
      </c>
      <c r="I622" s="49">
        <v>795.1</v>
      </c>
      <c r="J622" s="16">
        <f t="shared" si="64"/>
        <v>752</v>
      </c>
      <c r="K622" s="25">
        <f t="shared" si="61"/>
        <v>2476.088342710978</v>
      </c>
      <c r="L622" s="25">
        <f t="shared" si="62"/>
        <v>2482.888342710978</v>
      </c>
      <c r="M622" s="25">
        <f t="shared" si="63"/>
        <v>2504.388342710978</v>
      </c>
      <c r="N622" s="50">
        <f t="shared" si="65"/>
        <v>2493.638342710978</v>
      </c>
      <c r="O622" s="16">
        <v>11.1</v>
      </c>
      <c r="P622" s="16">
        <v>66.6</v>
      </c>
      <c r="Q622" s="16">
        <v>56.5</v>
      </c>
      <c r="S622" s="51">
        <v>4.123</v>
      </c>
      <c r="T622" s="47">
        <v>187.623</v>
      </c>
      <c r="U622" s="47">
        <f t="shared" si="59"/>
        <v>287.81250000000006</v>
      </c>
      <c r="V622" s="51">
        <v>0.139</v>
      </c>
      <c r="W622" s="52">
        <v>0</v>
      </c>
      <c r="X622" s="52">
        <f t="shared" si="60"/>
        <v>0.18500000000000003</v>
      </c>
      <c r="Y622" s="23">
        <v>12.234</v>
      </c>
      <c r="Z622" s="50">
        <v>2493.638342710978</v>
      </c>
    </row>
    <row r="623" spans="1:26" ht="12.75">
      <c r="A623" s="18">
        <v>37054</v>
      </c>
      <c r="B623" s="45">
        <v>163</v>
      </c>
      <c r="C623" s="19">
        <v>0.609143496</v>
      </c>
      <c r="D623" s="58">
        <v>0.609143496</v>
      </c>
      <c r="E623" s="21">
        <v>6133</v>
      </c>
      <c r="F623" s="22">
        <v>0</v>
      </c>
      <c r="G623" s="66">
        <v>37.70412578</v>
      </c>
      <c r="H623" s="66">
        <v>-77.40146145</v>
      </c>
      <c r="I623" s="49">
        <v>795.1</v>
      </c>
      <c r="J623" s="16">
        <f t="shared" si="64"/>
        <v>752</v>
      </c>
      <c r="K623" s="25">
        <f t="shared" si="61"/>
        <v>2476.088342710978</v>
      </c>
      <c r="L623" s="25">
        <f t="shared" si="62"/>
        <v>2482.888342710978</v>
      </c>
      <c r="M623" s="25">
        <f t="shared" si="63"/>
        <v>2504.388342710978</v>
      </c>
      <c r="N623" s="50">
        <f t="shared" si="65"/>
        <v>2493.638342710978</v>
      </c>
      <c r="O623" s="16">
        <v>10.9</v>
      </c>
      <c r="P623" s="16">
        <v>68.2</v>
      </c>
      <c r="Q623" s="16">
        <v>56.4</v>
      </c>
      <c r="S623" s="51">
        <v>4.532</v>
      </c>
      <c r="T623" s="47">
        <v>396.233</v>
      </c>
      <c r="U623" s="47">
        <f t="shared" si="59"/>
        <v>277.5176666666667</v>
      </c>
      <c r="V623" s="51">
        <v>0.149</v>
      </c>
      <c r="W623" s="52">
        <v>0</v>
      </c>
      <c r="X623" s="52">
        <f t="shared" si="60"/>
        <v>0</v>
      </c>
      <c r="Y623" s="23">
        <v>12.237</v>
      </c>
      <c r="Z623" s="50">
        <v>2493.638342710978</v>
      </c>
    </row>
    <row r="624" spans="1:26" ht="12.75">
      <c r="A624" s="18">
        <v>37054</v>
      </c>
      <c r="B624" s="45">
        <v>163</v>
      </c>
      <c r="C624" s="19">
        <v>0.609259248</v>
      </c>
      <c r="D624" s="58">
        <v>0.609259248</v>
      </c>
      <c r="E624" s="21">
        <v>6143</v>
      </c>
      <c r="F624" s="22">
        <v>0</v>
      </c>
      <c r="G624" s="66">
        <v>37.70928283</v>
      </c>
      <c r="H624" s="66">
        <v>-77.39785197</v>
      </c>
      <c r="I624" s="49">
        <v>793.8</v>
      </c>
      <c r="J624" s="16">
        <f t="shared" si="64"/>
        <v>750.6999999999999</v>
      </c>
      <c r="K624" s="25">
        <f t="shared" si="61"/>
        <v>2490.456000229685</v>
      </c>
      <c r="L624" s="25">
        <f t="shared" si="62"/>
        <v>2497.256000229685</v>
      </c>
      <c r="M624" s="25">
        <f t="shared" si="63"/>
        <v>2518.756000229685</v>
      </c>
      <c r="N624" s="50">
        <f t="shared" si="65"/>
        <v>2508.006000229685</v>
      </c>
      <c r="O624" s="16">
        <v>11</v>
      </c>
      <c r="P624" s="16">
        <v>68.4</v>
      </c>
      <c r="Q624" s="16">
        <v>56.9</v>
      </c>
      <c r="S624" s="51">
        <v>4.352</v>
      </c>
      <c r="T624" s="47">
        <v>342.188</v>
      </c>
      <c r="U624" s="47">
        <f t="shared" si="59"/>
        <v>275.9986666666666</v>
      </c>
      <c r="V624" s="51">
        <v>0.168</v>
      </c>
      <c r="W624" s="52">
        <v>1.11</v>
      </c>
      <c r="X624" s="52">
        <f t="shared" si="60"/>
        <v>0.18500000000000003</v>
      </c>
      <c r="Y624" s="23">
        <v>12.225</v>
      </c>
      <c r="Z624" s="50">
        <v>2508.006000229685</v>
      </c>
    </row>
    <row r="625" spans="1:26" ht="12.75">
      <c r="A625" s="18">
        <v>37054</v>
      </c>
      <c r="B625" s="45">
        <v>163</v>
      </c>
      <c r="C625" s="19">
        <v>0.609375</v>
      </c>
      <c r="D625" s="58">
        <v>0.609375</v>
      </c>
      <c r="E625" s="21">
        <v>6153</v>
      </c>
      <c r="F625" s="22">
        <v>0</v>
      </c>
      <c r="G625" s="66">
        <v>37.71467708</v>
      </c>
      <c r="H625" s="66">
        <v>-77.39491695</v>
      </c>
      <c r="I625" s="49">
        <v>788.6</v>
      </c>
      <c r="J625" s="16">
        <f t="shared" si="64"/>
        <v>745.5</v>
      </c>
      <c r="K625" s="25">
        <f t="shared" si="61"/>
        <v>2548.176520204951</v>
      </c>
      <c r="L625" s="25">
        <f t="shared" si="62"/>
        <v>2554.976520204951</v>
      </c>
      <c r="M625" s="25">
        <f t="shared" si="63"/>
        <v>2576.476520204951</v>
      </c>
      <c r="N625" s="50">
        <f t="shared" si="65"/>
        <v>2565.726520204951</v>
      </c>
      <c r="O625" s="16">
        <v>10.4</v>
      </c>
      <c r="P625" s="16">
        <v>69.7</v>
      </c>
      <c r="Q625" s="16">
        <v>61.3</v>
      </c>
      <c r="R625" s="65">
        <v>2.45E-05</v>
      </c>
      <c r="S625" s="51">
        <v>4.003</v>
      </c>
      <c r="T625" s="47">
        <v>130.489</v>
      </c>
      <c r="U625" s="47">
        <f t="shared" si="59"/>
        <v>274.4538333333333</v>
      </c>
      <c r="V625" s="51">
        <v>0.149</v>
      </c>
      <c r="W625" s="52">
        <v>0</v>
      </c>
      <c r="X625" s="52">
        <f t="shared" si="60"/>
        <v>0.18500000000000003</v>
      </c>
      <c r="Y625" s="23">
        <v>12.227</v>
      </c>
      <c r="Z625" s="50">
        <v>2565.726520204951</v>
      </c>
    </row>
    <row r="626" spans="1:26" ht="12.75">
      <c r="A626" s="18">
        <v>37054</v>
      </c>
      <c r="B626" s="45">
        <v>163</v>
      </c>
      <c r="C626" s="19">
        <v>0.609490752</v>
      </c>
      <c r="D626" s="58">
        <v>0.609490752</v>
      </c>
      <c r="E626" s="21">
        <v>6163</v>
      </c>
      <c r="F626" s="22">
        <v>0</v>
      </c>
      <c r="G626" s="66">
        <v>37.72019582</v>
      </c>
      <c r="H626" s="66">
        <v>-77.3924551</v>
      </c>
      <c r="I626" s="49">
        <v>786.6</v>
      </c>
      <c r="J626" s="16">
        <f t="shared" si="64"/>
        <v>743.5</v>
      </c>
      <c r="K626" s="25">
        <f t="shared" si="61"/>
        <v>2570.4839919734945</v>
      </c>
      <c r="L626" s="25">
        <f t="shared" si="62"/>
        <v>2577.2839919734947</v>
      </c>
      <c r="M626" s="25">
        <f t="shared" si="63"/>
        <v>2598.7839919734947</v>
      </c>
      <c r="N626" s="50">
        <f t="shared" si="65"/>
        <v>2588.0339919734947</v>
      </c>
      <c r="O626" s="16">
        <v>10.3</v>
      </c>
      <c r="P626" s="16">
        <v>70.1</v>
      </c>
      <c r="Q626" s="16">
        <v>58.4</v>
      </c>
      <c r="S626" s="51">
        <v>4.667</v>
      </c>
      <c r="T626" s="47">
        <v>496.444</v>
      </c>
      <c r="U626" s="47">
        <f t="shared" si="59"/>
        <v>255.38333333333333</v>
      </c>
      <c r="V626" s="51">
        <v>0.149</v>
      </c>
      <c r="W626" s="52">
        <v>0</v>
      </c>
      <c r="X626" s="52">
        <f t="shared" si="60"/>
        <v>0.18500000000000003</v>
      </c>
      <c r="Y626" s="23">
        <v>12.237</v>
      </c>
      <c r="Z626" s="50">
        <v>2588.0339919734947</v>
      </c>
    </row>
    <row r="627" spans="1:26" ht="12.75">
      <c r="A627" s="18">
        <v>37054</v>
      </c>
      <c r="B627" s="45">
        <v>163</v>
      </c>
      <c r="C627" s="19">
        <v>0.609606504</v>
      </c>
      <c r="D627" s="58">
        <v>0.609606504</v>
      </c>
      <c r="E627" s="21">
        <v>6173</v>
      </c>
      <c r="F627" s="22">
        <v>0</v>
      </c>
      <c r="G627" s="66">
        <v>37.72559949</v>
      </c>
      <c r="H627" s="66">
        <v>-77.39096397</v>
      </c>
      <c r="I627" s="49">
        <v>786.9</v>
      </c>
      <c r="J627" s="16">
        <f t="shared" si="64"/>
        <v>743.8</v>
      </c>
      <c r="K627" s="25">
        <f t="shared" si="61"/>
        <v>2567.134048525117</v>
      </c>
      <c r="L627" s="25">
        <f t="shared" si="62"/>
        <v>2573.9340485251173</v>
      </c>
      <c r="M627" s="25">
        <f t="shared" si="63"/>
        <v>2595.4340485251173</v>
      </c>
      <c r="N627" s="50">
        <f t="shared" si="65"/>
        <v>2584.6840485251173</v>
      </c>
      <c r="O627" s="16">
        <v>10.3</v>
      </c>
      <c r="P627" s="16">
        <v>70.9</v>
      </c>
      <c r="Q627" s="16">
        <v>57.9</v>
      </c>
      <c r="S627" s="51">
        <v>4.273</v>
      </c>
      <c r="T627" s="47">
        <v>284.9</v>
      </c>
      <c r="U627" s="47">
        <f t="shared" si="59"/>
        <v>306.31283333333334</v>
      </c>
      <c r="V627" s="51">
        <v>0.149</v>
      </c>
      <c r="W627" s="52">
        <v>0</v>
      </c>
      <c r="X627" s="52">
        <f t="shared" si="60"/>
        <v>0.18500000000000003</v>
      </c>
      <c r="Y627" s="23">
        <v>12.225</v>
      </c>
      <c r="Z627" s="50">
        <v>2584.6840485251173</v>
      </c>
    </row>
    <row r="628" spans="1:26" ht="12.75">
      <c r="A628" s="18">
        <v>37054</v>
      </c>
      <c r="B628" s="45">
        <v>163</v>
      </c>
      <c r="C628" s="19">
        <v>0.609722197</v>
      </c>
      <c r="D628" s="58">
        <v>0.609722197</v>
      </c>
      <c r="E628" s="21">
        <v>6183</v>
      </c>
      <c r="F628" s="22">
        <v>0</v>
      </c>
      <c r="G628" s="66">
        <v>37.73111754</v>
      </c>
      <c r="H628" s="66">
        <v>-77.39098806</v>
      </c>
      <c r="I628" s="49">
        <v>785.5</v>
      </c>
      <c r="J628" s="16">
        <f t="shared" si="64"/>
        <v>742.4</v>
      </c>
      <c r="K628" s="25">
        <f t="shared" si="61"/>
        <v>2582.7786930675647</v>
      </c>
      <c r="L628" s="25">
        <f t="shared" si="62"/>
        <v>2589.578693067565</v>
      </c>
      <c r="M628" s="25">
        <f t="shared" si="63"/>
        <v>2611.078693067565</v>
      </c>
      <c r="N628" s="50">
        <f t="shared" si="65"/>
        <v>2600.328693067565</v>
      </c>
      <c r="O628" s="16">
        <v>10.4</v>
      </c>
      <c r="P628" s="16">
        <v>70.8</v>
      </c>
      <c r="Q628" s="16">
        <v>58.9</v>
      </c>
      <c r="S628" s="51">
        <v>4.411</v>
      </c>
      <c r="T628" s="47">
        <v>336.009</v>
      </c>
      <c r="U628" s="47">
        <f t="shared" si="59"/>
        <v>331.04383333333334</v>
      </c>
      <c r="V628" s="51">
        <v>0.139</v>
      </c>
      <c r="W628" s="52">
        <v>0</v>
      </c>
      <c r="X628" s="52">
        <f t="shared" si="60"/>
        <v>0.18500000000000003</v>
      </c>
      <c r="Y628" s="23">
        <v>12.226</v>
      </c>
      <c r="Z628" s="50">
        <v>2600.328693067565</v>
      </c>
    </row>
    <row r="629" spans="1:26" ht="12.75">
      <c r="A629" s="18">
        <v>37054</v>
      </c>
      <c r="B629" s="45">
        <v>163</v>
      </c>
      <c r="C629" s="19">
        <v>0.609837949</v>
      </c>
      <c r="D629" s="58">
        <v>0.609837949</v>
      </c>
      <c r="E629" s="21">
        <v>6193</v>
      </c>
      <c r="F629" s="22">
        <v>0</v>
      </c>
      <c r="G629" s="66">
        <v>37.73665512</v>
      </c>
      <c r="H629" s="66">
        <v>-77.39260456</v>
      </c>
      <c r="I629" s="49">
        <v>784.6</v>
      </c>
      <c r="J629" s="16">
        <f t="shared" si="64"/>
        <v>741.5</v>
      </c>
      <c r="K629" s="25">
        <f t="shared" si="61"/>
        <v>2592.8515512806425</v>
      </c>
      <c r="L629" s="25">
        <f t="shared" si="62"/>
        <v>2599.6515512806427</v>
      </c>
      <c r="M629" s="25">
        <f t="shared" si="63"/>
        <v>2621.1515512806427</v>
      </c>
      <c r="N629" s="50">
        <f t="shared" si="65"/>
        <v>2610.4015512806427</v>
      </c>
      <c r="O629" s="16">
        <v>10.5</v>
      </c>
      <c r="P629" s="16">
        <v>69.7</v>
      </c>
      <c r="Q629" s="16">
        <v>61.4</v>
      </c>
      <c r="S629" s="51">
        <v>4.213</v>
      </c>
      <c r="T629" s="47">
        <v>229.31</v>
      </c>
      <c r="U629" s="47">
        <f t="shared" si="59"/>
        <v>303.22333333333336</v>
      </c>
      <c r="V629" s="51">
        <v>0.128</v>
      </c>
      <c r="W629" s="52">
        <v>0</v>
      </c>
      <c r="X629" s="52">
        <f t="shared" si="60"/>
        <v>0.18500000000000003</v>
      </c>
      <c r="Y629" s="23">
        <v>12.256</v>
      </c>
      <c r="Z629" s="50">
        <v>2610.4015512806427</v>
      </c>
    </row>
    <row r="630" spans="1:26" ht="12.75">
      <c r="A630" s="18">
        <v>37054</v>
      </c>
      <c r="B630" s="45">
        <v>163</v>
      </c>
      <c r="C630" s="19">
        <v>0.609953701</v>
      </c>
      <c r="D630" s="58">
        <v>0.609953701</v>
      </c>
      <c r="E630" s="21">
        <v>6203</v>
      </c>
      <c r="F630" s="22">
        <v>0</v>
      </c>
      <c r="G630" s="66">
        <v>37.74144507</v>
      </c>
      <c r="H630" s="66">
        <v>-77.39636327</v>
      </c>
      <c r="I630" s="49">
        <v>782.7</v>
      </c>
      <c r="J630" s="16">
        <f t="shared" si="64"/>
        <v>739.6</v>
      </c>
      <c r="K630" s="25">
        <f t="shared" si="61"/>
        <v>2614.1566843055284</v>
      </c>
      <c r="L630" s="25">
        <f t="shared" si="62"/>
        <v>2620.9566843055286</v>
      </c>
      <c r="M630" s="25">
        <f t="shared" si="63"/>
        <v>2642.4566843055286</v>
      </c>
      <c r="N630" s="50">
        <f t="shared" si="65"/>
        <v>2631.7066843055286</v>
      </c>
      <c r="O630" s="16">
        <v>10.4</v>
      </c>
      <c r="P630" s="16">
        <v>68.6</v>
      </c>
      <c r="Q630" s="16">
        <v>61.4</v>
      </c>
      <c r="S630" s="51">
        <v>4.491</v>
      </c>
      <c r="T630" s="47">
        <v>385.265</v>
      </c>
      <c r="U630" s="47">
        <f t="shared" si="59"/>
        <v>310.4028333333333</v>
      </c>
      <c r="V630" s="51">
        <v>0.149</v>
      </c>
      <c r="W630" s="52">
        <v>0</v>
      </c>
      <c r="X630" s="52">
        <f t="shared" si="60"/>
        <v>0</v>
      </c>
      <c r="Y630" s="23">
        <v>12.273</v>
      </c>
      <c r="Z630" s="50">
        <v>2631.7066843055286</v>
      </c>
    </row>
    <row r="631" spans="1:26" ht="12.75">
      <c r="A631" s="18">
        <v>37054</v>
      </c>
      <c r="B631" s="45">
        <v>163</v>
      </c>
      <c r="C631" s="19">
        <v>0.610069454</v>
      </c>
      <c r="D631" s="58">
        <v>0.610069454</v>
      </c>
      <c r="E631" s="21">
        <v>6213</v>
      </c>
      <c r="F631" s="22">
        <v>0</v>
      </c>
      <c r="G631" s="66">
        <v>37.74424898</v>
      </c>
      <c r="H631" s="66">
        <v>-77.40255244</v>
      </c>
      <c r="I631" s="49">
        <v>781.5</v>
      </c>
      <c r="J631" s="16">
        <f t="shared" si="64"/>
        <v>738.4</v>
      </c>
      <c r="K631" s="25">
        <f t="shared" si="61"/>
        <v>2627.640776099803</v>
      </c>
      <c r="L631" s="25">
        <f t="shared" si="62"/>
        <v>2634.4407760998033</v>
      </c>
      <c r="M631" s="25">
        <f t="shared" si="63"/>
        <v>2655.9407760998033</v>
      </c>
      <c r="N631" s="50">
        <f t="shared" si="65"/>
        <v>2645.1907760998033</v>
      </c>
      <c r="O631" s="16">
        <v>10.3</v>
      </c>
      <c r="P631" s="16">
        <v>68.2</v>
      </c>
      <c r="Q631" s="16">
        <v>61.9</v>
      </c>
      <c r="R631" s="65">
        <v>4.33E-06</v>
      </c>
      <c r="S631" s="51">
        <v>4.094</v>
      </c>
      <c r="T631" s="47">
        <v>173.875</v>
      </c>
      <c r="U631" s="47">
        <f aca="true" t="shared" si="66" ref="U631:U649">AVERAGE(T626:T631)</f>
        <v>317.6338333333333</v>
      </c>
      <c r="V631" s="51">
        <v>0.158</v>
      </c>
      <c r="W631" s="52">
        <v>1.11</v>
      </c>
      <c r="X631" s="52">
        <f aca="true" t="shared" si="67" ref="X631:X649">AVERAGE(W626:W631)</f>
        <v>0.18500000000000003</v>
      </c>
      <c r="Y631" s="23">
        <v>12.269</v>
      </c>
      <c r="Z631" s="50">
        <v>2645.1907760998033</v>
      </c>
    </row>
    <row r="632" spans="1:26" ht="12.75">
      <c r="A632" s="18">
        <v>37054</v>
      </c>
      <c r="B632" s="45">
        <v>163</v>
      </c>
      <c r="C632" s="19">
        <v>0.610185206</v>
      </c>
      <c r="D632" s="58">
        <v>0.610185206</v>
      </c>
      <c r="E632" s="21">
        <v>6223</v>
      </c>
      <c r="F632" s="22">
        <v>0</v>
      </c>
      <c r="G632" s="66">
        <v>37.7433056</v>
      </c>
      <c r="H632" s="66">
        <v>-77.40976784</v>
      </c>
      <c r="I632" s="49">
        <v>779.6</v>
      </c>
      <c r="J632" s="16">
        <f t="shared" si="64"/>
        <v>736.5</v>
      </c>
      <c r="K632" s="25">
        <f t="shared" si="61"/>
        <v>2649.035469074914</v>
      </c>
      <c r="L632" s="25">
        <f t="shared" si="62"/>
        <v>2655.8354690749143</v>
      </c>
      <c r="M632" s="25">
        <f t="shared" si="63"/>
        <v>2677.3354690749143</v>
      </c>
      <c r="N632" s="50">
        <f t="shared" si="65"/>
        <v>2666.5854690749143</v>
      </c>
      <c r="O632" s="16">
        <v>10.2</v>
      </c>
      <c r="P632" s="16">
        <v>67.7</v>
      </c>
      <c r="Q632" s="16">
        <v>59.9</v>
      </c>
      <c r="S632" s="51">
        <v>4.696</v>
      </c>
      <c r="T632" s="47">
        <v>487.33</v>
      </c>
      <c r="U632" s="47">
        <f t="shared" si="66"/>
        <v>316.1148333333333</v>
      </c>
      <c r="V632" s="51">
        <v>0.149</v>
      </c>
      <c r="W632" s="52">
        <v>0</v>
      </c>
      <c r="X632" s="52">
        <f t="shared" si="67"/>
        <v>0.18500000000000003</v>
      </c>
      <c r="Y632" s="23">
        <v>12.216</v>
      </c>
      <c r="Z632" s="50">
        <v>2666.5854690749143</v>
      </c>
    </row>
    <row r="633" spans="1:26" ht="12.75">
      <c r="A633" s="18">
        <v>37054</v>
      </c>
      <c r="B633" s="45">
        <v>163</v>
      </c>
      <c r="C633" s="19">
        <v>0.610300899</v>
      </c>
      <c r="D633" s="58">
        <v>0.610300899</v>
      </c>
      <c r="E633" s="21">
        <v>6233</v>
      </c>
      <c r="F633" s="22">
        <v>0</v>
      </c>
      <c r="G633" s="66">
        <v>37.74015023</v>
      </c>
      <c r="H633" s="66">
        <v>-77.41591086</v>
      </c>
      <c r="I633" s="49">
        <v>777.2</v>
      </c>
      <c r="J633" s="16">
        <f t="shared" si="64"/>
        <v>734.1</v>
      </c>
      <c r="K633" s="25">
        <f t="shared" si="61"/>
        <v>2676.139373584775</v>
      </c>
      <c r="L633" s="25">
        <f t="shared" si="62"/>
        <v>2682.9393735847752</v>
      </c>
      <c r="M633" s="25">
        <f t="shared" si="63"/>
        <v>2704.4393735847752</v>
      </c>
      <c r="N633" s="50">
        <f t="shared" si="65"/>
        <v>2693.6893735847752</v>
      </c>
      <c r="O633" s="16">
        <v>9.9</v>
      </c>
      <c r="P633" s="16">
        <v>67.5</v>
      </c>
      <c r="Q633" s="16">
        <v>59.9</v>
      </c>
      <c r="S633" s="51">
        <v>4.522</v>
      </c>
      <c r="T633" s="47">
        <v>380.631</v>
      </c>
      <c r="U633" s="47">
        <f t="shared" si="66"/>
        <v>332.06999999999994</v>
      </c>
      <c r="V633" s="51">
        <v>0.159</v>
      </c>
      <c r="W633" s="52">
        <v>1.11</v>
      </c>
      <c r="X633" s="52">
        <f t="shared" si="67"/>
        <v>0.37000000000000005</v>
      </c>
      <c r="Y633" s="23">
        <v>12.22</v>
      </c>
      <c r="Z633" s="50">
        <v>2693.6893735847752</v>
      </c>
    </row>
    <row r="634" spans="1:26" ht="12.75">
      <c r="A634" s="18">
        <v>37054</v>
      </c>
      <c r="B634" s="45">
        <v>163</v>
      </c>
      <c r="C634" s="19">
        <v>0.610416651</v>
      </c>
      <c r="D634" s="58">
        <v>0.610416651</v>
      </c>
      <c r="E634" s="21">
        <v>6243</v>
      </c>
      <c r="F634" s="22">
        <v>0</v>
      </c>
      <c r="G634" s="66">
        <v>37.73525592</v>
      </c>
      <c r="H634" s="66">
        <v>-77.42024525</v>
      </c>
      <c r="I634" s="49">
        <v>774.8</v>
      </c>
      <c r="J634" s="16">
        <f t="shared" si="64"/>
        <v>731.6999999999999</v>
      </c>
      <c r="K634" s="25">
        <f t="shared" si="61"/>
        <v>2703.3320343872983</v>
      </c>
      <c r="L634" s="25">
        <f t="shared" si="62"/>
        <v>2710.1320343872985</v>
      </c>
      <c r="M634" s="25">
        <f t="shared" si="63"/>
        <v>2731.6320343872985</v>
      </c>
      <c r="N634" s="50">
        <f t="shared" si="65"/>
        <v>2720.8820343872985</v>
      </c>
      <c r="O634" s="16">
        <v>9.6</v>
      </c>
      <c r="P634" s="16">
        <v>67.9</v>
      </c>
      <c r="Q634" s="16">
        <v>59.4</v>
      </c>
      <c r="S634" s="51">
        <v>4.133</v>
      </c>
      <c r="T634" s="47">
        <v>169.086</v>
      </c>
      <c r="U634" s="47">
        <f t="shared" si="66"/>
        <v>304.2495</v>
      </c>
      <c r="V634" s="51">
        <v>0.159</v>
      </c>
      <c r="W634" s="52">
        <v>1.11</v>
      </c>
      <c r="X634" s="52">
        <f t="shared" si="67"/>
        <v>0.555</v>
      </c>
      <c r="Y634" s="23">
        <v>12.28</v>
      </c>
      <c r="Z634" s="50">
        <v>2720.8820343872985</v>
      </c>
    </row>
    <row r="635" spans="1:26" ht="12.75">
      <c r="A635" s="18">
        <v>37054</v>
      </c>
      <c r="B635" s="45">
        <v>163</v>
      </c>
      <c r="C635" s="19">
        <v>0.610532403</v>
      </c>
      <c r="D635" s="58">
        <v>0.610532403</v>
      </c>
      <c r="E635" s="21">
        <v>6253</v>
      </c>
      <c r="F635" s="22">
        <v>0</v>
      </c>
      <c r="G635" s="66">
        <v>37.72977901</v>
      </c>
      <c r="H635" s="66">
        <v>-77.42282359</v>
      </c>
      <c r="I635" s="49">
        <v>773.8</v>
      </c>
      <c r="J635" s="16">
        <f t="shared" si="64"/>
        <v>730.6999999999999</v>
      </c>
      <c r="K635" s="25">
        <f t="shared" si="61"/>
        <v>2714.6886436136238</v>
      </c>
      <c r="L635" s="25">
        <f t="shared" si="62"/>
        <v>2721.488643613624</v>
      </c>
      <c r="M635" s="25">
        <f t="shared" si="63"/>
        <v>2742.988643613624</v>
      </c>
      <c r="N635" s="50">
        <f t="shared" si="65"/>
        <v>2732.238643613624</v>
      </c>
      <c r="O635" s="16">
        <v>9.5</v>
      </c>
      <c r="P635" s="16">
        <v>68.6</v>
      </c>
      <c r="Q635" s="16">
        <v>59.9</v>
      </c>
      <c r="S635" s="51">
        <v>4.549</v>
      </c>
      <c r="T635" s="47">
        <v>377.696</v>
      </c>
      <c r="U635" s="47">
        <f t="shared" si="66"/>
        <v>328.98050000000006</v>
      </c>
      <c r="V635" s="51">
        <v>0.179</v>
      </c>
      <c r="W635" s="52">
        <v>1.11</v>
      </c>
      <c r="X635" s="52">
        <f t="shared" si="67"/>
        <v>0.7400000000000001</v>
      </c>
      <c r="Y635" s="23">
        <v>12.224</v>
      </c>
      <c r="Z635" s="50">
        <v>2732.238643613624</v>
      </c>
    </row>
    <row r="636" spans="1:26" ht="12.75">
      <c r="A636" s="18">
        <v>37054</v>
      </c>
      <c r="B636" s="45">
        <v>163</v>
      </c>
      <c r="C636" s="19">
        <v>0.610648155</v>
      </c>
      <c r="D636" s="58">
        <v>0.610648155</v>
      </c>
      <c r="E636" s="21">
        <v>6263</v>
      </c>
      <c r="F636" s="22">
        <v>0</v>
      </c>
      <c r="G636" s="66">
        <v>37.72376941</v>
      </c>
      <c r="H636" s="66">
        <v>-77.42309393</v>
      </c>
      <c r="I636" s="49">
        <v>771.7</v>
      </c>
      <c r="J636" s="16">
        <f t="shared" si="64"/>
        <v>728.6</v>
      </c>
      <c r="K636" s="25">
        <f t="shared" si="61"/>
        <v>2738.58819808303</v>
      </c>
      <c r="L636" s="25">
        <f t="shared" si="62"/>
        <v>2745.38819808303</v>
      </c>
      <c r="M636" s="25">
        <f t="shared" si="63"/>
        <v>2766.88819808303</v>
      </c>
      <c r="N636" s="50">
        <f t="shared" si="65"/>
        <v>2756.13819808303</v>
      </c>
      <c r="O636" s="16">
        <v>9.5</v>
      </c>
      <c r="P636" s="16">
        <v>68.1</v>
      </c>
      <c r="Q636" s="16">
        <v>59.4</v>
      </c>
      <c r="S636" s="51">
        <v>4.332</v>
      </c>
      <c r="T636" s="47">
        <v>271.151</v>
      </c>
      <c r="U636" s="47">
        <f t="shared" si="66"/>
        <v>309.9615</v>
      </c>
      <c r="V636" s="51">
        <v>0.169</v>
      </c>
      <c r="W636" s="52">
        <v>1.11</v>
      </c>
      <c r="X636" s="52">
        <f t="shared" si="67"/>
        <v>0.9250000000000002</v>
      </c>
      <c r="Y636" s="23">
        <v>12.257</v>
      </c>
      <c r="Z636" s="50">
        <v>2756.13819808303</v>
      </c>
    </row>
    <row r="637" spans="1:26" ht="12.75">
      <c r="A637" s="18">
        <v>37054</v>
      </c>
      <c r="B637" s="45">
        <v>163</v>
      </c>
      <c r="C637" s="19">
        <v>0.610763907</v>
      </c>
      <c r="D637" s="58">
        <v>0.610763907</v>
      </c>
      <c r="E637" s="21">
        <v>6273</v>
      </c>
      <c r="F637" s="22">
        <v>0</v>
      </c>
      <c r="G637" s="66">
        <v>37.71767439</v>
      </c>
      <c r="H637" s="66">
        <v>-77.42117832</v>
      </c>
      <c r="I637" s="49">
        <v>769.5</v>
      </c>
      <c r="J637" s="16">
        <f t="shared" si="64"/>
        <v>726.4</v>
      </c>
      <c r="K637" s="25">
        <f t="shared" si="61"/>
        <v>2763.699822743575</v>
      </c>
      <c r="L637" s="25">
        <f t="shared" si="62"/>
        <v>2770.4998227435754</v>
      </c>
      <c r="M637" s="25">
        <f t="shared" si="63"/>
        <v>2791.9998227435754</v>
      </c>
      <c r="N637" s="50">
        <f t="shared" si="65"/>
        <v>2781.2498227435754</v>
      </c>
      <c r="O637" s="16">
        <v>9.5</v>
      </c>
      <c r="P637" s="16">
        <v>67.1</v>
      </c>
      <c r="Q637" s="16">
        <v>62</v>
      </c>
      <c r="R637" s="65">
        <v>-2.99E-06</v>
      </c>
      <c r="S637" s="51">
        <v>4.354</v>
      </c>
      <c r="T637" s="47">
        <v>321.952</v>
      </c>
      <c r="U637" s="47">
        <f t="shared" si="66"/>
        <v>334.641</v>
      </c>
      <c r="V637" s="51">
        <v>0.149</v>
      </c>
      <c r="W637" s="52">
        <v>0</v>
      </c>
      <c r="X637" s="52">
        <f t="shared" si="67"/>
        <v>0.7400000000000001</v>
      </c>
      <c r="Y637" s="23">
        <v>12.301</v>
      </c>
      <c r="Z637" s="50">
        <v>2781.2498227435754</v>
      </c>
    </row>
    <row r="638" spans="1:26" ht="12.75">
      <c r="A638" s="18">
        <v>37054</v>
      </c>
      <c r="B638" s="45">
        <v>163</v>
      </c>
      <c r="C638" s="19">
        <v>0.6108796</v>
      </c>
      <c r="D638" s="58">
        <v>0.6108796</v>
      </c>
      <c r="E638" s="21">
        <v>6283</v>
      </c>
      <c r="F638" s="22">
        <v>0</v>
      </c>
      <c r="G638" s="66">
        <v>37.71194655</v>
      </c>
      <c r="H638" s="66">
        <v>-77.41761769</v>
      </c>
      <c r="I638" s="49">
        <v>766.5</v>
      </c>
      <c r="J638" s="16">
        <f t="shared" si="64"/>
        <v>723.4</v>
      </c>
      <c r="K638" s="25">
        <f t="shared" si="61"/>
        <v>2798.065790010709</v>
      </c>
      <c r="L638" s="25">
        <f t="shared" si="62"/>
        <v>2804.865790010709</v>
      </c>
      <c r="M638" s="25">
        <f t="shared" si="63"/>
        <v>2826.365790010709</v>
      </c>
      <c r="N638" s="50">
        <f t="shared" si="65"/>
        <v>2815.615790010709</v>
      </c>
      <c r="O638" s="16">
        <v>9.4</v>
      </c>
      <c r="P638" s="16">
        <v>64.3</v>
      </c>
      <c r="Q638" s="16">
        <v>63.8</v>
      </c>
      <c r="S638" s="51">
        <v>4.49</v>
      </c>
      <c r="T638" s="47">
        <v>372.907</v>
      </c>
      <c r="U638" s="47">
        <f t="shared" si="66"/>
        <v>315.5705</v>
      </c>
      <c r="V638" s="51">
        <v>0.169</v>
      </c>
      <c r="W638" s="52">
        <v>1.11</v>
      </c>
      <c r="X638" s="52">
        <f t="shared" si="67"/>
        <v>0.9250000000000002</v>
      </c>
      <c r="Y638" s="23">
        <v>12.267</v>
      </c>
      <c r="Z638" s="50">
        <v>2815.615790010709</v>
      </c>
    </row>
    <row r="639" spans="1:26" ht="12.75">
      <c r="A639" s="18">
        <v>37054</v>
      </c>
      <c r="B639" s="45">
        <v>163</v>
      </c>
      <c r="C639" s="19">
        <v>0.610995352</v>
      </c>
      <c r="D639" s="58">
        <v>0.610995352</v>
      </c>
      <c r="E639" s="21">
        <v>6293</v>
      </c>
      <c r="F639" s="22">
        <v>0</v>
      </c>
      <c r="G639" s="66">
        <v>37.70692402</v>
      </c>
      <c r="H639" s="66">
        <v>-77.41287449</v>
      </c>
      <c r="I639" s="49">
        <v>765</v>
      </c>
      <c r="J639" s="16">
        <f t="shared" si="64"/>
        <v>721.9</v>
      </c>
      <c r="K639" s="25">
        <f t="shared" si="61"/>
        <v>2815.3022551462577</v>
      </c>
      <c r="L639" s="25">
        <f t="shared" si="62"/>
        <v>2822.102255146258</v>
      </c>
      <c r="M639" s="25">
        <f t="shared" si="63"/>
        <v>2843.602255146258</v>
      </c>
      <c r="N639" s="50">
        <f t="shared" si="65"/>
        <v>2832.852255146258</v>
      </c>
      <c r="O639" s="16">
        <v>9.3</v>
      </c>
      <c r="P639" s="16">
        <v>62.6</v>
      </c>
      <c r="Q639" s="16">
        <v>59.8</v>
      </c>
      <c r="S639" s="51">
        <v>4.281</v>
      </c>
      <c r="T639" s="47">
        <v>266.517</v>
      </c>
      <c r="U639" s="47">
        <f t="shared" si="66"/>
        <v>296.5515</v>
      </c>
      <c r="V639" s="51">
        <v>0.178</v>
      </c>
      <c r="W639" s="52">
        <v>1.11</v>
      </c>
      <c r="X639" s="52">
        <f t="shared" si="67"/>
        <v>0.9250000000000002</v>
      </c>
      <c r="Y639" s="23">
        <v>12.246</v>
      </c>
      <c r="Z639" s="50">
        <v>2832.852255146258</v>
      </c>
    </row>
    <row r="640" spans="1:26" ht="12.75">
      <c r="A640" s="18">
        <v>37054</v>
      </c>
      <c r="B640" s="45">
        <v>163</v>
      </c>
      <c r="C640" s="19">
        <v>0.611111104</v>
      </c>
      <c r="D640" s="58">
        <v>0.611111104</v>
      </c>
      <c r="E640" s="21">
        <v>6303</v>
      </c>
      <c r="F640" s="22">
        <v>0</v>
      </c>
      <c r="G640" s="66">
        <v>37.70274982</v>
      </c>
      <c r="H640" s="66">
        <v>-77.40697765</v>
      </c>
      <c r="I640" s="49">
        <v>763.8</v>
      </c>
      <c r="J640" s="16">
        <f t="shared" si="64"/>
        <v>720.6999999999999</v>
      </c>
      <c r="K640" s="25">
        <f t="shared" si="61"/>
        <v>2829.117233580678</v>
      </c>
      <c r="L640" s="25">
        <f t="shared" si="62"/>
        <v>2835.9172335806784</v>
      </c>
      <c r="M640" s="25">
        <f t="shared" si="63"/>
        <v>2857.4172335806784</v>
      </c>
      <c r="N640" s="50">
        <f t="shared" si="65"/>
        <v>2846.6672335806784</v>
      </c>
      <c r="O640" s="16">
        <v>9.2</v>
      </c>
      <c r="P640" s="16">
        <v>62.2</v>
      </c>
      <c r="Q640" s="16">
        <v>58.4</v>
      </c>
      <c r="S640" s="51">
        <v>4.421</v>
      </c>
      <c r="T640" s="47">
        <v>317.472</v>
      </c>
      <c r="U640" s="47">
        <f t="shared" si="66"/>
        <v>321.28249999999997</v>
      </c>
      <c r="V640" s="51">
        <v>0.179</v>
      </c>
      <c r="W640" s="52">
        <v>1.11</v>
      </c>
      <c r="X640" s="52">
        <f t="shared" si="67"/>
        <v>0.9250000000000002</v>
      </c>
      <c r="Y640" s="23">
        <v>12.311</v>
      </c>
      <c r="Z640" s="50">
        <v>2846.6672335806784</v>
      </c>
    </row>
    <row r="641" spans="1:26" ht="12.75">
      <c r="A641" s="18">
        <v>37054</v>
      </c>
      <c r="B641" s="45">
        <v>163</v>
      </c>
      <c r="C641" s="19">
        <v>0.611226857</v>
      </c>
      <c r="D641" s="58">
        <v>0.611226857</v>
      </c>
      <c r="E641" s="21">
        <v>6313</v>
      </c>
      <c r="F641" s="22">
        <v>0</v>
      </c>
      <c r="G641" s="66">
        <v>37.70002614</v>
      </c>
      <c r="H641" s="66">
        <v>-77.39972268</v>
      </c>
      <c r="I641" s="49">
        <v>763.1</v>
      </c>
      <c r="J641" s="16">
        <f t="shared" si="64"/>
        <v>720</v>
      </c>
      <c r="K641" s="25">
        <f t="shared" si="61"/>
        <v>2837.186597664546</v>
      </c>
      <c r="L641" s="25">
        <f t="shared" si="62"/>
        <v>2843.986597664546</v>
      </c>
      <c r="M641" s="25">
        <f t="shared" si="63"/>
        <v>2865.486597664546</v>
      </c>
      <c r="N641" s="50">
        <f t="shared" si="65"/>
        <v>2854.736597664546</v>
      </c>
      <c r="O641" s="16">
        <v>9.4</v>
      </c>
      <c r="P641" s="16">
        <v>62.1</v>
      </c>
      <c r="Q641" s="16">
        <v>59.3</v>
      </c>
      <c r="S641" s="51">
        <v>4.42</v>
      </c>
      <c r="T641" s="47">
        <v>315.773</v>
      </c>
      <c r="U641" s="47">
        <f t="shared" si="66"/>
        <v>310.962</v>
      </c>
      <c r="V641" s="51">
        <v>0.189</v>
      </c>
      <c r="W641" s="52">
        <v>1.11</v>
      </c>
      <c r="X641" s="52">
        <f t="shared" si="67"/>
        <v>0.9250000000000002</v>
      </c>
      <c r="Y641" s="23">
        <v>12.227</v>
      </c>
      <c r="Z641" s="50">
        <v>2854.736597664546</v>
      </c>
    </row>
    <row r="642" spans="1:26" ht="12.75">
      <c r="A642" s="18">
        <v>37054</v>
      </c>
      <c r="B642" s="45">
        <v>163</v>
      </c>
      <c r="C642" s="19">
        <v>0.611342609</v>
      </c>
      <c r="D642" s="58">
        <v>0.611342609</v>
      </c>
      <c r="E642" s="21">
        <v>6323</v>
      </c>
      <c r="F642" s="22">
        <v>0</v>
      </c>
      <c r="G642" s="66">
        <v>37.69941437</v>
      </c>
      <c r="H642" s="66">
        <v>-77.39149129</v>
      </c>
      <c r="I642" s="49">
        <v>760.9</v>
      </c>
      <c r="J642" s="16">
        <f t="shared" si="64"/>
        <v>717.8</v>
      </c>
      <c r="K642" s="25">
        <f t="shared" si="61"/>
        <v>2862.5986261464395</v>
      </c>
      <c r="L642" s="25">
        <f t="shared" si="62"/>
        <v>2869.3986261464397</v>
      </c>
      <c r="M642" s="25">
        <f t="shared" si="63"/>
        <v>2890.8986261464397</v>
      </c>
      <c r="N642" s="50">
        <f t="shared" si="65"/>
        <v>2880.1486261464397</v>
      </c>
      <c r="O642" s="16">
        <v>9.1</v>
      </c>
      <c r="P642" s="16">
        <v>63.1</v>
      </c>
      <c r="Q642" s="16">
        <v>56.9</v>
      </c>
      <c r="S642" s="51">
        <v>4.748</v>
      </c>
      <c r="T642" s="47">
        <v>471.728</v>
      </c>
      <c r="U642" s="47">
        <f t="shared" si="66"/>
        <v>344.3915</v>
      </c>
      <c r="V642" s="51">
        <v>0.199</v>
      </c>
      <c r="W642" s="52">
        <v>1.11</v>
      </c>
      <c r="X642" s="52">
        <f t="shared" si="67"/>
        <v>0.9250000000000002</v>
      </c>
      <c r="Y642" s="23">
        <v>12.226</v>
      </c>
      <c r="Z642" s="50">
        <v>2880.1486261464397</v>
      </c>
    </row>
    <row r="643" spans="1:26" ht="12.75">
      <c r="A643" s="18">
        <v>37054</v>
      </c>
      <c r="B643" s="45">
        <v>163</v>
      </c>
      <c r="C643" s="19">
        <v>0.611458361</v>
      </c>
      <c r="D643" s="58">
        <v>0.611458361</v>
      </c>
      <c r="E643" s="21">
        <v>6333</v>
      </c>
      <c r="F643" s="22">
        <v>0</v>
      </c>
      <c r="G643" s="66">
        <v>37.70127374</v>
      </c>
      <c r="H643" s="66">
        <v>-77.38344625</v>
      </c>
      <c r="I643" s="49">
        <v>757.8</v>
      </c>
      <c r="J643" s="16">
        <f t="shared" si="64"/>
        <v>714.6999999999999</v>
      </c>
      <c r="K643" s="25">
        <f t="shared" si="61"/>
        <v>2898.5389953441872</v>
      </c>
      <c r="L643" s="25">
        <f t="shared" si="62"/>
        <v>2905.3389953441874</v>
      </c>
      <c r="M643" s="25">
        <f t="shared" si="63"/>
        <v>2926.8389953441874</v>
      </c>
      <c r="N643" s="50">
        <f t="shared" si="65"/>
        <v>2916.0889953441874</v>
      </c>
      <c r="O643" s="16">
        <v>8.7</v>
      </c>
      <c r="P643" s="16">
        <v>63.5</v>
      </c>
      <c r="Q643" s="16">
        <v>61</v>
      </c>
      <c r="R643" s="65">
        <v>-4.57E-06</v>
      </c>
      <c r="S643" s="51">
        <v>4.213</v>
      </c>
      <c r="T643" s="47">
        <v>207.838</v>
      </c>
      <c r="U643" s="47">
        <f t="shared" si="66"/>
        <v>325.3725</v>
      </c>
      <c r="V643" s="51">
        <v>0.209</v>
      </c>
      <c r="W643" s="52">
        <v>1.11</v>
      </c>
      <c r="X643" s="52">
        <f t="shared" si="67"/>
        <v>1.11</v>
      </c>
      <c r="Y643" s="23">
        <v>12.224</v>
      </c>
      <c r="Z643" s="50">
        <v>2916.0889953441874</v>
      </c>
    </row>
    <row r="644" spans="1:26" ht="12.75">
      <c r="A644" s="18">
        <v>37054</v>
      </c>
      <c r="B644" s="45">
        <v>163</v>
      </c>
      <c r="C644" s="19">
        <v>0.611574054</v>
      </c>
      <c r="D644" s="58">
        <v>0.611574054</v>
      </c>
      <c r="E644" s="21">
        <v>6343</v>
      </c>
      <c r="F644" s="22">
        <v>0</v>
      </c>
      <c r="G644" s="66">
        <v>37.70502744</v>
      </c>
      <c r="H644" s="66">
        <v>-77.37685288</v>
      </c>
      <c r="I644" s="49">
        <v>755.6</v>
      </c>
      <c r="J644" s="16">
        <f t="shared" si="64"/>
        <v>712.5</v>
      </c>
      <c r="K644" s="25">
        <f t="shared" si="61"/>
        <v>2924.139762564197</v>
      </c>
      <c r="L644" s="25">
        <f t="shared" si="62"/>
        <v>2930.9397625641973</v>
      </c>
      <c r="M644" s="25">
        <f t="shared" si="63"/>
        <v>2952.4397625641973</v>
      </c>
      <c r="N644" s="50">
        <f t="shared" si="65"/>
        <v>2941.6897625641973</v>
      </c>
      <c r="O644" s="16">
        <v>8.5</v>
      </c>
      <c r="P644" s="16">
        <v>62.7</v>
      </c>
      <c r="Q644" s="16">
        <v>59.4</v>
      </c>
      <c r="S644" s="51">
        <v>4.371</v>
      </c>
      <c r="T644" s="47">
        <v>311.293</v>
      </c>
      <c r="U644" s="47">
        <f t="shared" si="66"/>
        <v>315.1035</v>
      </c>
      <c r="V644" s="51">
        <v>0.199</v>
      </c>
      <c r="W644" s="52">
        <v>1.11</v>
      </c>
      <c r="X644" s="52">
        <f t="shared" si="67"/>
        <v>1.11</v>
      </c>
      <c r="Y644" s="23">
        <v>12.232</v>
      </c>
      <c r="Z644" s="50">
        <v>2941.6897625641973</v>
      </c>
    </row>
    <row r="645" spans="1:26" ht="12.75">
      <c r="A645" s="18">
        <v>37054</v>
      </c>
      <c r="B645" s="45">
        <v>163</v>
      </c>
      <c r="C645" s="19">
        <v>0.611689806</v>
      </c>
      <c r="D645" s="58">
        <v>0.611689806</v>
      </c>
      <c r="E645" s="21">
        <v>6353</v>
      </c>
      <c r="F645" s="22">
        <v>0</v>
      </c>
      <c r="G645" s="66">
        <v>37.70983334</v>
      </c>
      <c r="H645" s="66">
        <v>-77.37222779</v>
      </c>
      <c r="I645" s="49">
        <v>754.7</v>
      </c>
      <c r="J645" s="16">
        <f t="shared" si="64"/>
        <v>711.6</v>
      </c>
      <c r="K645" s="25">
        <f t="shared" si="61"/>
        <v>2934.635594640274</v>
      </c>
      <c r="L645" s="25">
        <f t="shared" si="62"/>
        <v>2941.4355946402743</v>
      </c>
      <c r="M645" s="25">
        <f t="shared" si="63"/>
        <v>2962.9355946402743</v>
      </c>
      <c r="N645" s="50">
        <f t="shared" si="65"/>
        <v>2952.1855946402743</v>
      </c>
      <c r="O645" s="16">
        <v>8.3</v>
      </c>
      <c r="P645" s="16">
        <v>62.5</v>
      </c>
      <c r="Q645" s="16">
        <v>58.9</v>
      </c>
      <c r="S645" s="51">
        <v>4.393</v>
      </c>
      <c r="T645" s="47">
        <v>309.594</v>
      </c>
      <c r="U645" s="47">
        <f t="shared" si="66"/>
        <v>322.28299999999996</v>
      </c>
      <c r="V645" s="51">
        <v>0.179</v>
      </c>
      <c r="W645" s="52">
        <v>1.11</v>
      </c>
      <c r="X645" s="52">
        <f t="shared" si="67"/>
        <v>1.11</v>
      </c>
      <c r="Y645" s="23">
        <v>12.25</v>
      </c>
      <c r="Z645" s="50">
        <v>2952.1855946402743</v>
      </c>
    </row>
    <row r="646" spans="1:26" ht="12.75">
      <c r="A646" s="18">
        <v>37054</v>
      </c>
      <c r="B646" s="45">
        <v>163</v>
      </c>
      <c r="C646" s="19">
        <v>0.611805558</v>
      </c>
      <c r="D646" s="58">
        <v>0.611805558</v>
      </c>
      <c r="E646" s="21">
        <v>6363</v>
      </c>
      <c r="F646" s="22">
        <v>0</v>
      </c>
      <c r="G646" s="66">
        <v>37.71525114</v>
      </c>
      <c r="H646" s="66">
        <v>-77.36975805</v>
      </c>
      <c r="I646" s="49">
        <v>752.8</v>
      </c>
      <c r="J646" s="16">
        <f t="shared" si="64"/>
        <v>709.6999999999999</v>
      </c>
      <c r="K646" s="25">
        <f t="shared" si="61"/>
        <v>2956.837124233164</v>
      </c>
      <c r="L646" s="25">
        <f t="shared" si="62"/>
        <v>2963.6371242331643</v>
      </c>
      <c r="M646" s="25">
        <f t="shared" si="63"/>
        <v>2985.1371242331643</v>
      </c>
      <c r="N646" s="50">
        <f t="shared" si="65"/>
        <v>2974.3871242331643</v>
      </c>
      <c r="O646" s="16">
        <v>8.3</v>
      </c>
      <c r="P646" s="16">
        <v>62.6</v>
      </c>
      <c r="Q646" s="16">
        <v>57.8</v>
      </c>
      <c r="S646" s="51">
        <v>4.636</v>
      </c>
      <c r="T646" s="47">
        <v>413.049</v>
      </c>
      <c r="U646" s="47">
        <f t="shared" si="66"/>
        <v>338.21250000000003</v>
      </c>
      <c r="V646" s="51">
        <v>0.188</v>
      </c>
      <c r="W646" s="52">
        <v>1.11</v>
      </c>
      <c r="X646" s="52">
        <f t="shared" si="67"/>
        <v>1.11</v>
      </c>
      <c r="Y646" s="23">
        <v>12.248</v>
      </c>
      <c r="Z646" s="50">
        <v>2974.3871242331643</v>
      </c>
    </row>
    <row r="647" spans="1:26" ht="12.75">
      <c r="A647" s="18">
        <v>37054</v>
      </c>
      <c r="B647" s="45">
        <v>163</v>
      </c>
      <c r="C647" s="19">
        <v>0.61192131</v>
      </c>
      <c r="D647" s="58">
        <v>0.61192131</v>
      </c>
      <c r="E647" s="21">
        <v>6373</v>
      </c>
      <c r="F647" s="22">
        <v>0</v>
      </c>
      <c r="G647" s="66">
        <v>37.72087778</v>
      </c>
      <c r="H647" s="66">
        <v>-77.36927046</v>
      </c>
      <c r="I647" s="49">
        <v>751</v>
      </c>
      <c r="J647" s="16">
        <f t="shared" si="64"/>
        <v>707.9</v>
      </c>
      <c r="K647" s="25">
        <f t="shared" si="61"/>
        <v>2977.925048192717</v>
      </c>
      <c r="L647" s="25">
        <f t="shared" si="62"/>
        <v>2984.725048192717</v>
      </c>
      <c r="M647" s="25">
        <f t="shared" si="63"/>
        <v>3006.225048192717</v>
      </c>
      <c r="N647" s="50">
        <f t="shared" si="65"/>
        <v>2995.475048192717</v>
      </c>
      <c r="O647" s="16">
        <v>8.6</v>
      </c>
      <c r="P647" s="16">
        <v>60.3</v>
      </c>
      <c r="Q647" s="16">
        <v>57.5</v>
      </c>
      <c r="S647" s="51">
        <v>4.332</v>
      </c>
      <c r="U647" s="47">
        <f t="shared" si="66"/>
        <v>342.7004</v>
      </c>
      <c r="V647" s="51">
        <v>0.209</v>
      </c>
      <c r="X647" s="52">
        <f t="shared" si="67"/>
        <v>1.11</v>
      </c>
      <c r="Y647" s="23">
        <v>0.051</v>
      </c>
      <c r="Z647" s="50">
        <v>2995.475048192717</v>
      </c>
    </row>
    <row r="648" spans="1:26" ht="12.75">
      <c r="A648" s="18">
        <v>37054</v>
      </c>
      <c r="B648" s="45">
        <v>163</v>
      </c>
      <c r="C648" s="19">
        <v>0.612037063</v>
      </c>
      <c r="D648" s="58">
        <v>0.612037063</v>
      </c>
      <c r="E648" s="21">
        <v>6383</v>
      </c>
      <c r="F648" s="22">
        <v>0</v>
      </c>
      <c r="G648" s="66">
        <v>37.72647306</v>
      </c>
      <c r="H648" s="66">
        <v>-77.36999392</v>
      </c>
      <c r="I648" s="49">
        <v>754.3</v>
      </c>
      <c r="J648" s="16">
        <f t="shared" si="64"/>
        <v>711.1999999999999</v>
      </c>
      <c r="K648" s="25">
        <f t="shared" si="61"/>
        <v>2939.304670597978</v>
      </c>
      <c r="L648" s="25">
        <f t="shared" si="62"/>
        <v>2946.1046705979784</v>
      </c>
      <c r="M648" s="25">
        <f t="shared" si="63"/>
        <v>2967.6046705979784</v>
      </c>
      <c r="N648" s="50">
        <f t="shared" si="65"/>
        <v>2956.8546705979784</v>
      </c>
      <c r="O648" s="16">
        <v>8.7</v>
      </c>
      <c r="P648" s="16">
        <v>61.7</v>
      </c>
      <c r="Q648" s="16">
        <v>57.8</v>
      </c>
      <c r="S648" s="51">
        <v>4.054</v>
      </c>
      <c r="U648" s="47">
        <f t="shared" si="66"/>
        <v>310.4435</v>
      </c>
      <c r="V648" s="51">
        <v>0.209</v>
      </c>
      <c r="X648" s="52">
        <f t="shared" si="67"/>
        <v>1.11</v>
      </c>
      <c r="Y648" s="23">
        <v>0.041</v>
      </c>
      <c r="Z648" s="50">
        <v>2956.8546705979784</v>
      </c>
    </row>
    <row r="649" spans="1:26" ht="12.75">
      <c r="A649" s="18">
        <v>37054</v>
      </c>
      <c r="B649" s="45">
        <v>163</v>
      </c>
      <c r="C649" s="19">
        <v>0.612152755</v>
      </c>
      <c r="D649" s="58">
        <v>0.612152755</v>
      </c>
      <c r="E649" s="21">
        <v>6393</v>
      </c>
      <c r="F649" s="22">
        <v>0</v>
      </c>
      <c r="G649" s="66">
        <v>37.73178037</v>
      </c>
      <c r="H649" s="66">
        <v>-77.37247033</v>
      </c>
      <c r="I649" s="49">
        <v>752.2</v>
      </c>
      <c r="J649" s="16">
        <f t="shared" si="64"/>
        <v>709.1</v>
      </c>
      <c r="K649" s="25">
        <f aca="true" t="shared" si="68" ref="K649:K712">(8303.951372*(LN(1013.25/J649)))</f>
        <v>2963.860483579388</v>
      </c>
      <c r="L649" s="25">
        <f aca="true" t="shared" si="69" ref="L649:L712">K649+6.8</f>
        <v>2970.6604835793883</v>
      </c>
      <c r="M649" s="25">
        <f aca="true" t="shared" si="70" ref="M649:M712">L649+21.5</f>
        <v>2992.1604835793883</v>
      </c>
      <c r="N649" s="50">
        <f t="shared" si="65"/>
        <v>2981.4104835793883</v>
      </c>
      <c r="O649" s="16">
        <v>8.6</v>
      </c>
      <c r="P649" s="16">
        <v>62.4</v>
      </c>
      <c r="Q649" s="16">
        <v>55.9</v>
      </c>
      <c r="R649" s="65">
        <v>1.63E-06</v>
      </c>
      <c r="S649" s="51">
        <v>4.501</v>
      </c>
      <c r="U649" s="47">
        <f t="shared" si="66"/>
        <v>344.6453333333333</v>
      </c>
      <c r="V649" s="51">
        <v>0.179</v>
      </c>
      <c r="X649" s="52">
        <f t="shared" si="67"/>
        <v>1.11</v>
      </c>
      <c r="Y649" s="23">
        <v>0.039</v>
      </c>
      <c r="Z649" s="50">
        <v>2981.4104835793883</v>
      </c>
    </row>
    <row r="650" spans="1:26" ht="12.75">
      <c r="A650" s="18">
        <v>37054</v>
      </c>
      <c r="B650" s="45">
        <v>163</v>
      </c>
      <c r="C650" s="19">
        <v>0.612268507</v>
      </c>
      <c r="D650" s="58">
        <v>0.612268507</v>
      </c>
      <c r="E650" s="21">
        <v>6403</v>
      </c>
      <c r="F650" s="22">
        <v>0</v>
      </c>
      <c r="G650" s="66">
        <v>37.73593304</v>
      </c>
      <c r="H650" s="66">
        <v>-77.37716152</v>
      </c>
      <c r="I650" s="49">
        <v>750.3</v>
      </c>
      <c r="J650" s="16">
        <f aca="true" t="shared" si="71" ref="J650:J713">I650-43.1</f>
        <v>707.1999999999999</v>
      </c>
      <c r="K650" s="25">
        <f t="shared" si="68"/>
        <v>2986.140391892123</v>
      </c>
      <c r="L650" s="25">
        <f t="shared" si="69"/>
        <v>2992.940391892123</v>
      </c>
      <c r="M650" s="25">
        <f t="shared" si="70"/>
        <v>3014.440391892123</v>
      </c>
      <c r="N650" s="50">
        <f t="shared" si="65"/>
        <v>3003.690391892123</v>
      </c>
      <c r="O650" s="16">
        <v>8.7</v>
      </c>
      <c r="P650" s="16">
        <v>62.1</v>
      </c>
      <c r="Q650" s="16">
        <v>58.4</v>
      </c>
      <c r="S650" s="51">
        <v>4.282</v>
      </c>
      <c r="V650" s="51">
        <v>0.149</v>
      </c>
      <c r="Y650" s="23">
        <v>0.038</v>
      </c>
      <c r="Z650" s="50">
        <v>3003.690391892123</v>
      </c>
    </row>
    <row r="651" spans="1:26" ht="12.75">
      <c r="A651" s="18">
        <v>37054</v>
      </c>
      <c r="B651" s="45">
        <v>163</v>
      </c>
      <c r="C651" s="19">
        <v>0.61238426</v>
      </c>
      <c r="D651" s="58">
        <v>0.61238426</v>
      </c>
      <c r="E651" s="21">
        <v>6413</v>
      </c>
      <c r="F651" s="22">
        <v>0</v>
      </c>
      <c r="G651" s="66">
        <v>37.73703889</v>
      </c>
      <c r="H651" s="66">
        <v>-77.38392782</v>
      </c>
      <c r="I651" s="49">
        <v>749.9</v>
      </c>
      <c r="J651" s="16">
        <f t="shared" si="71"/>
        <v>706.8</v>
      </c>
      <c r="K651" s="25">
        <f t="shared" si="68"/>
        <v>2990.8385257498344</v>
      </c>
      <c r="L651" s="25">
        <f t="shared" si="69"/>
        <v>2997.6385257498346</v>
      </c>
      <c r="M651" s="25">
        <f t="shared" si="70"/>
        <v>3019.1385257498346</v>
      </c>
      <c r="N651" s="50">
        <f aca="true" t="shared" si="72" ref="N651:N714">AVERAGE(L651:M651)</f>
        <v>3008.3885257498346</v>
      </c>
      <c r="O651" s="16">
        <v>8.4</v>
      </c>
      <c r="P651" s="16">
        <v>62.1</v>
      </c>
      <c r="Q651" s="16">
        <v>60.4</v>
      </c>
      <c r="S651" s="51">
        <v>4.054</v>
      </c>
      <c r="V651" s="51">
        <v>0.149</v>
      </c>
      <c r="Y651" s="23">
        <v>0.038</v>
      </c>
      <c r="Z651" s="50">
        <v>3008.3885257498346</v>
      </c>
    </row>
    <row r="652" spans="1:26" ht="12.75">
      <c r="A652" s="18">
        <v>37054</v>
      </c>
      <c r="B652" s="45">
        <v>163</v>
      </c>
      <c r="C652" s="19">
        <v>0.612500012</v>
      </c>
      <c r="D652" s="58">
        <v>0.612500012</v>
      </c>
      <c r="E652" s="21">
        <v>6423</v>
      </c>
      <c r="F652" s="22">
        <v>0</v>
      </c>
      <c r="G652" s="66">
        <v>37.73434733</v>
      </c>
      <c r="H652" s="66">
        <v>-77.39013264</v>
      </c>
      <c r="I652" s="49">
        <v>747.9</v>
      </c>
      <c r="J652" s="16">
        <f t="shared" si="71"/>
        <v>704.8</v>
      </c>
      <c r="K652" s="25">
        <f t="shared" si="68"/>
        <v>3014.369148953271</v>
      </c>
      <c r="L652" s="25">
        <f t="shared" si="69"/>
        <v>3021.1691489532714</v>
      </c>
      <c r="M652" s="25">
        <f t="shared" si="70"/>
        <v>3042.6691489532714</v>
      </c>
      <c r="N652" s="50">
        <f t="shared" si="72"/>
        <v>3031.9191489532714</v>
      </c>
      <c r="O652" s="16">
        <v>8.1</v>
      </c>
      <c r="P652" s="16">
        <v>62.5</v>
      </c>
      <c r="Q652" s="16">
        <v>62.5</v>
      </c>
      <c r="S652" s="51">
        <v>3.908</v>
      </c>
      <c r="V652" s="51">
        <v>0.109</v>
      </c>
      <c r="Y652" s="23">
        <v>0.039</v>
      </c>
      <c r="Z652" s="50">
        <v>3031.9191489532714</v>
      </c>
    </row>
    <row r="653" spans="1:26" ht="12.75">
      <c r="A653" s="18">
        <v>37054</v>
      </c>
      <c r="B653" s="45">
        <v>163</v>
      </c>
      <c r="C653" s="19">
        <v>0.612615764</v>
      </c>
      <c r="D653" s="58">
        <v>0.612615764</v>
      </c>
      <c r="E653" s="21">
        <v>6433</v>
      </c>
      <c r="F653" s="22">
        <v>0</v>
      </c>
      <c r="G653" s="66">
        <v>37.72970112</v>
      </c>
      <c r="H653" s="66">
        <v>-77.39476535</v>
      </c>
      <c r="I653" s="49">
        <v>749.7</v>
      </c>
      <c r="J653" s="16">
        <f t="shared" si="71"/>
        <v>706.6</v>
      </c>
      <c r="K653" s="25">
        <f t="shared" si="68"/>
        <v>2993.1885898300443</v>
      </c>
      <c r="L653" s="25">
        <f t="shared" si="69"/>
        <v>2999.9885898300445</v>
      </c>
      <c r="M653" s="25">
        <f t="shared" si="70"/>
        <v>3021.4885898300445</v>
      </c>
      <c r="N653" s="50">
        <f t="shared" si="72"/>
        <v>3010.7385898300445</v>
      </c>
      <c r="O653" s="16">
        <v>8.5</v>
      </c>
      <c r="P653" s="16">
        <v>63.3</v>
      </c>
      <c r="Q653" s="16">
        <v>60.5</v>
      </c>
      <c r="S653" s="51">
        <v>4.234</v>
      </c>
      <c r="V653" s="51">
        <v>0.12</v>
      </c>
      <c r="Y653" s="23">
        <v>0.039</v>
      </c>
      <c r="Z653" s="50">
        <v>3010.7385898300445</v>
      </c>
    </row>
    <row r="654" spans="1:26" ht="12.75">
      <c r="A654" s="18">
        <v>37054</v>
      </c>
      <c r="B654" s="45">
        <v>163</v>
      </c>
      <c r="C654" s="19">
        <v>0.612731457</v>
      </c>
      <c r="D654" s="58">
        <v>0.612731457</v>
      </c>
      <c r="E654" s="21">
        <v>6443</v>
      </c>
      <c r="F654" s="22">
        <v>0</v>
      </c>
      <c r="G654" s="66">
        <v>37.72375276</v>
      </c>
      <c r="H654" s="66">
        <v>-77.39685788</v>
      </c>
      <c r="I654" s="49">
        <v>750.5</v>
      </c>
      <c r="J654" s="16">
        <f t="shared" si="71"/>
        <v>707.4</v>
      </c>
      <c r="K654" s="25">
        <f t="shared" si="68"/>
        <v>2983.7923213626923</v>
      </c>
      <c r="L654" s="25">
        <f t="shared" si="69"/>
        <v>2990.5923213626925</v>
      </c>
      <c r="M654" s="25">
        <f t="shared" si="70"/>
        <v>3012.0923213626925</v>
      </c>
      <c r="N654" s="50">
        <f t="shared" si="72"/>
        <v>3001.3423213626925</v>
      </c>
      <c r="O654" s="16">
        <v>9.4</v>
      </c>
      <c r="P654" s="16">
        <v>60.2</v>
      </c>
      <c r="Q654" s="16">
        <v>58.9</v>
      </c>
      <c r="S654" s="51">
        <v>3.888</v>
      </c>
      <c r="V654" s="51">
        <v>0.118</v>
      </c>
      <c r="Y654" s="23">
        <v>0.037</v>
      </c>
      <c r="Z654" s="50">
        <v>3001.3423213626925</v>
      </c>
    </row>
    <row r="655" spans="1:26" ht="12.75">
      <c r="A655" s="18">
        <v>37054</v>
      </c>
      <c r="B655" s="45">
        <v>163</v>
      </c>
      <c r="C655" s="19">
        <v>0.612847209</v>
      </c>
      <c r="D655" s="58">
        <v>0.612847209</v>
      </c>
      <c r="E655" s="21">
        <v>6453</v>
      </c>
      <c r="F655" s="22">
        <v>0</v>
      </c>
      <c r="G655" s="66">
        <v>37.71704161</v>
      </c>
      <c r="H655" s="66">
        <v>-77.39689386</v>
      </c>
      <c r="I655" s="49">
        <v>748.9</v>
      </c>
      <c r="J655" s="16">
        <f t="shared" si="71"/>
        <v>705.8</v>
      </c>
      <c r="K655" s="25">
        <f t="shared" si="68"/>
        <v>3002.595502613994</v>
      </c>
      <c r="L655" s="25">
        <f t="shared" si="69"/>
        <v>3009.3955026139943</v>
      </c>
      <c r="M655" s="25">
        <f t="shared" si="70"/>
        <v>3030.8955026139943</v>
      </c>
      <c r="N655" s="50">
        <f t="shared" si="72"/>
        <v>3020.1455026139943</v>
      </c>
      <c r="O655" s="16">
        <v>9.5</v>
      </c>
      <c r="P655" s="16">
        <v>55.8</v>
      </c>
      <c r="Q655" s="16">
        <v>61.9</v>
      </c>
      <c r="R655" s="65">
        <v>-2.02E-06</v>
      </c>
      <c r="S655" s="51">
        <v>3.455</v>
      </c>
      <c r="V655" s="51">
        <v>0.109</v>
      </c>
      <c r="Y655" s="23">
        <v>0.036</v>
      </c>
      <c r="Z655" s="50">
        <v>3020.1455026139943</v>
      </c>
    </row>
    <row r="656" spans="1:26" ht="12.75">
      <c r="A656" s="18">
        <v>37054</v>
      </c>
      <c r="B656" s="45">
        <v>163</v>
      </c>
      <c r="C656" s="19">
        <v>0.612962961</v>
      </c>
      <c r="D656" s="58">
        <v>0.612962961</v>
      </c>
      <c r="E656" s="21">
        <v>6463</v>
      </c>
      <c r="F656" s="22">
        <v>0</v>
      </c>
      <c r="G656" s="66">
        <v>37.71016966</v>
      </c>
      <c r="H656" s="66">
        <v>-77.39568949</v>
      </c>
      <c r="I656" s="49">
        <v>746.7</v>
      </c>
      <c r="J656" s="16">
        <f t="shared" si="71"/>
        <v>703.6</v>
      </c>
      <c r="K656" s="25">
        <f t="shared" si="68"/>
        <v>3028.5195949312933</v>
      </c>
      <c r="L656" s="25">
        <f t="shared" si="69"/>
        <v>3035.3195949312935</v>
      </c>
      <c r="M656" s="25">
        <f t="shared" si="70"/>
        <v>3056.8195949312935</v>
      </c>
      <c r="N656" s="50">
        <f t="shared" si="72"/>
        <v>3046.0695949312935</v>
      </c>
      <c r="O656" s="16">
        <v>9.1</v>
      </c>
      <c r="P656" s="16">
        <v>55</v>
      </c>
      <c r="Q656" s="16">
        <v>62</v>
      </c>
      <c r="S656" s="51">
        <v>4.034</v>
      </c>
      <c r="V656" s="51">
        <v>0.129</v>
      </c>
      <c r="Y656" s="23">
        <v>0.036</v>
      </c>
      <c r="Z656" s="50">
        <v>3046.0695949312935</v>
      </c>
    </row>
    <row r="657" spans="1:26" ht="12.75">
      <c r="A657" s="18">
        <v>37054</v>
      </c>
      <c r="B657" s="45">
        <v>163</v>
      </c>
      <c r="C657" s="19">
        <v>0.613078713</v>
      </c>
      <c r="D657" s="58">
        <v>0.613078713</v>
      </c>
      <c r="E657" s="21">
        <v>6473</v>
      </c>
      <c r="F657" s="22">
        <v>0</v>
      </c>
      <c r="G657" s="66">
        <v>37.7035248</v>
      </c>
      <c r="H657" s="66">
        <v>-77.39444882</v>
      </c>
      <c r="I657" s="49">
        <v>746.9</v>
      </c>
      <c r="J657" s="16">
        <f t="shared" si="71"/>
        <v>703.8</v>
      </c>
      <c r="K657" s="25">
        <f t="shared" si="68"/>
        <v>3026.1595121039823</v>
      </c>
      <c r="L657" s="25">
        <f t="shared" si="69"/>
        <v>3032.9595121039824</v>
      </c>
      <c r="M657" s="25">
        <f t="shared" si="70"/>
        <v>3054.4595121039824</v>
      </c>
      <c r="N657" s="50">
        <f t="shared" si="72"/>
        <v>3043.7095121039824</v>
      </c>
      <c r="O657" s="16">
        <v>9.2</v>
      </c>
      <c r="P657" s="16">
        <v>55.7</v>
      </c>
      <c r="Q657" s="16">
        <v>65.4</v>
      </c>
      <c r="S657" s="51">
        <v>3.809</v>
      </c>
      <c r="V657" s="51">
        <v>0.12</v>
      </c>
      <c r="Y657" s="23">
        <v>0.036</v>
      </c>
      <c r="Z657" s="50">
        <v>3043.7095121039824</v>
      </c>
    </row>
    <row r="658" spans="1:26" ht="12.75">
      <c r="A658" s="18">
        <v>37054</v>
      </c>
      <c r="B658" s="45">
        <v>163</v>
      </c>
      <c r="C658" s="19">
        <v>0.613194466</v>
      </c>
      <c r="D658" s="58">
        <v>0.613194466</v>
      </c>
      <c r="E658" s="21">
        <v>6483</v>
      </c>
      <c r="F658" s="22">
        <v>0</v>
      </c>
      <c r="G658" s="66">
        <v>37.69703858</v>
      </c>
      <c r="H658" s="66">
        <v>-77.39394971</v>
      </c>
      <c r="I658" s="49">
        <v>747.9</v>
      </c>
      <c r="J658" s="16">
        <f t="shared" si="71"/>
        <v>704.8</v>
      </c>
      <c r="K658" s="25">
        <f t="shared" si="68"/>
        <v>3014.369148953271</v>
      </c>
      <c r="L658" s="25">
        <f t="shared" si="69"/>
        <v>3021.1691489532714</v>
      </c>
      <c r="M658" s="25">
        <f t="shared" si="70"/>
        <v>3042.6691489532714</v>
      </c>
      <c r="N658" s="50">
        <f t="shared" si="72"/>
        <v>3031.9191489532714</v>
      </c>
      <c r="O658" s="16">
        <v>9.5</v>
      </c>
      <c r="P658" s="16">
        <v>55.4</v>
      </c>
      <c r="Q658" s="16">
        <v>61.5</v>
      </c>
      <c r="S658" s="51">
        <v>4.084</v>
      </c>
      <c r="V658" s="51">
        <v>0.131</v>
      </c>
      <c r="Y658" s="23">
        <v>0.038</v>
      </c>
      <c r="Z658" s="50">
        <v>3031.9191489532714</v>
      </c>
    </row>
    <row r="659" spans="1:26" ht="12.75">
      <c r="A659" s="18">
        <v>37054</v>
      </c>
      <c r="B659" s="45">
        <v>163</v>
      </c>
      <c r="C659" s="19">
        <v>0.613310158</v>
      </c>
      <c r="D659" s="58">
        <v>0.613310158</v>
      </c>
      <c r="E659" s="21">
        <v>6493</v>
      </c>
      <c r="F659" s="22">
        <v>0</v>
      </c>
      <c r="G659" s="66">
        <v>37.69030622</v>
      </c>
      <c r="H659" s="66">
        <v>-77.3935697</v>
      </c>
      <c r="I659" s="49">
        <v>747.1</v>
      </c>
      <c r="J659" s="16">
        <f t="shared" si="71"/>
        <v>704</v>
      </c>
      <c r="K659" s="25">
        <f t="shared" si="68"/>
        <v>3023.800099850006</v>
      </c>
      <c r="L659" s="25">
        <f t="shared" si="69"/>
        <v>3030.6000998500062</v>
      </c>
      <c r="M659" s="25">
        <f t="shared" si="70"/>
        <v>3052.1000998500062</v>
      </c>
      <c r="N659" s="50">
        <f t="shared" si="72"/>
        <v>3041.3500998500062</v>
      </c>
      <c r="O659" s="16">
        <v>9.5</v>
      </c>
      <c r="P659" s="16">
        <v>54.8</v>
      </c>
      <c r="Q659" s="16">
        <v>59.5</v>
      </c>
      <c r="S659" s="51">
        <v>4.005</v>
      </c>
      <c r="V659" s="51">
        <v>0.109</v>
      </c>
      <c r="Y659" s="23">
        <v>0.036</v>
      </c>
      <c r="Z659" s="50">
        <v>3041.3500998500062</v>
      </c>
    </row>
    <row r="660" spans="1:26" ht="12.75">
      <c r="A660" s="18">
        <v>37054</v>
      </c>
      <c r="B660" s="45">
        <v>163</v>
      </c>
      <c r="C660" s="19">
        <v>0.61342591</v>
      </c>
      <c r="D660" s="58">
        <v>0.61342591</v>
      </c>
      <c r="E660" s="21">
        <v>6503</v>
      </c>
      <c r="F660" s="22">
        <v>0</v>
      </c>
      <c r="G660" s="66">
        <v>37.68344895</v>
      </c>
      <c r="H660" s="66">
        <v>-77.39326701</v>
      </c>
      <c r="I660" s="49">
        <v>745.4</v>
      </c>
      <c r="J660" s="16">
        <f t="shared" si="71"/>
        <v>702.3</v>
      </c>
      <c r="K660" s="25">
        <f t="shared" si="68"/>
        <v>3043.8765048968653</v>
      </c>
      <c r="L660" s="25">
        <f t="shared" si="69"/>
        <v>3050.6765048968655</v>
      </c>
      <c r="M660" s="25">
        <f t="shared" si="70"/>
        <v>3072.1765048968655</v>
      </c>
      <c r="N660" s="50">
        <f t="shared" si="72"/>
        <v>3061.4265048968655</v>
      </c>
      <c r="O660" s="16">
        <v>9.9</v>
      </c>
      <c r="P660" s="16">
        <v>49.3</v>
      </c>
      <c r="Q660" s="16">
        <v>63.9</v>
      </c>
      <c r="S660" s="51">
        <v>3.827</v>
      </c>
      <c r="V660" s="51">
        <v>0.108</v>
      </c>
      <c r="Y660" s="23">
        <v>0.035</v>
      </c>
      <c r="Z660" s="50">
        <v>3061.4265048968655</v>
      </c>
    </row>
    <row r="661" spans="1:26" ht="12.75">
      <c r="A661" s="18">
        <v>37054</v>
      </c>
      <c r="B661" s="45">
        <v>163</v>
      </c>
      <c r="C661" s="19">
        <v>0.613541663</v>
      </c>
      <c r="D661" s="58">
        <v>0.613541663</v>
      </c>
      <c r="E661" s="21">
        <v>6513</v>
      </c>
      <c r="F661" s="22">
        <v>0</v>
      </c>
      <c r="G661" s="66">
        <v>37.67679542</v>
      </c>
      <c r="H661" s="66">
        <v>-77.39404851</v>
      </c>
      <c r="I661" s="49">
        <v>745.8</v>
      </c>
      <c r="J661" s="16">
        <f t="shared" si="71"/>
        <v>702.6999999999999</v>
      </c>
      <c r="K661" s="25">
        <f t="shared" si="68"/>
        <v>3039.148276229904</v>
      </c>
      <c r="L661" s="25">
        <f t="shared" si="69"/>
        <v>3045.948276229904</v>
      </c>
      <c r="M661" s="25">
        <f t="shared" si="70"/>
        <v>3067.448276229904</v>
      </c>
      <c r="N661" s="50">
        <f t="shared" si="72"/>
        <v>3056.698276229904</v>
      </c>
      <c r="O661" s="16">
        <v>10.1</v>
      </c>
      <c r="P661" s="16">
        <v>45.5</v>
      </c>
      <c r="R661" s="65">
        <v>-1.23E-05</v>
      </c>
      <c r="S661" s="51">
        <v>3.536</v>
      </c>
      <c r="V661" s="51">
        <v>0.12</v>
      </c>
      <c r="Y661" s="23">
        <v>0.038</v>
      </c>
      <c r="Z661" s="50">
        <v>3056.698276229904</v>
      </c>
    </row>
    <row r="662" spans="1:26" ht="12.75">
      <c r="A662" s="18">
        <v>37054</v>
      </c>
      <c r="B662" s="45">
        <v>163</v>
      </c>
      <c r="C662" s="19">
        <v>0.613657415</v>
      </c>
      <c r="D662" s="58">
        <v>0.613657415</v>
      </c>
      <c r="E662" s="21">
        <v>6523</v>
      </c>
      <c r="F662" s="22">
        <v>0</v>
      </c>
      <c r="G662" s="66">
        <v>37.67040381</v>
      </c>
      <c r="H662" s="66">
        <v>-77.39552759</v>
      </c>
      <c r="I662" s="49">
        <v>747.5</v>
      </c>
      <c r="J662" s="16">
        <f t="shared" si="71"/>
        <v>704.4</v>
      </c>
      <c r="K662" s="25">
        <f t="shared" si="68"/>
        <v>3019.0832855385775</v>
      </c>
      <c r="L662" s="25">
        <f t="shared" si="69"/>
        <v>3025.8832855385776</v>
      </c>
      <c r="M662" s="25">
        <f t="shared" si="70"/>
        <v>3047.3832855385776</v>
      </c>
      <c r="N662" s="50">
        <f t="shared" si="72"/>
        <v>3036.6332855385776</v>
      </c>
      <c r="O662" s="16">
        <v>10.1</v>
      </c>
      <c r="P662" s="16">
        <v>47.9</v>
      </c>
      <c r="Q662" s="16">
        <v>58.4</v>
      </c>
      <c r="S662" s="51">
        <v>4.014</v>
      </c>
      <c r="V662" s="51">
        <v>0.131</v>
      </c>
      <c r="Y662" s="23">
        <v>0.038</v>
      </c>
      <c r="Z662" s="50">
        <v>3036.6332855385776</v>
      </c>
    </row>
    <row r="663" spans="1:26" ht="12.75">
      <c r="A663" s="18">
        <v>37054</v>
      </c>
      <c r="B663" s="45">
        <v>163</v>
      </c>
      <c r="C663" s="19">
        <v>0.613773167</v>
      </c>
      <c r="D663" s="58">
        <v>0.613773167</v>
      </c>
      <c r="E663" s="21">
        <v>6533</v>
      </c>
      <c r="F663" s="22">
        <v>0</v>
      </c>
      <c r="G663" s="66">
        <v>37.66372803</v>
      </c>
      <c r="H663" s="66">
        <v>-77.39658497</v>
      </c>
      <c r="I663" s="49">
        <v>750.4</v>
      </c>
      <c r="J663" s="16">
        <f t="shared" si="71"/>
        <v>707.3</v>
      </c>
      <c r="K663" s="25">
        <f t="shared" si="68"/>
        <v>2984.9662736332566</v>
      </c>
      <c r="L663" s="25">
        <f t="shared" si="69"/>
        <v>2991.766273633257</v>
      </c>
      <c r="M663" s="25">
        <f t="shared" si="70"/>
        <v>3013.266273633257</v>
      </c>
      <c r="N663" s="50">
        <f t="shared" si="72"/>
        <v>3002.516273633257</v>
      </c>
      <c r="O663" s="16">
        <v>9.9</v>
      </c>
      <c r="P663" s="16">
        <v>54.1</v>
      </c>
      <c r="Q663" s="16">
        <v>59.5</v>
      </c>
      <c r="S663" s="51">
        <v>4.015</v>
      </c>
      <c r="V663" s="51">
        <v>0.111</v>
      </c>
      <c r="Y663" s="23">
        <v>0.037</v>
      </c>
      <c r="Z663" s="50">
        <v>3002.516273633257</v>
      </c>
    </row>
    <row r="664" spans="1:26" ht="12.75">
      <c r="A664" s="18">
        <v>37054</v>
      </c>
      <c r="B664" s="45">
        <v>163</v>
      </c>
      <c r="C664" s="19">
        <v>0.61388886</v>
      </c>
      <c r="D664" s="58">
        <v>0.61388886</v>
      </c>
      <c r="E664" s="21">
        <v>6543</v>
      </c>
      <c r="F664" s="22">
        <v>0</v>
      </c>
      <c r="G664" s="66">
        <v>37.65654878</v>
      </c>
      <c r="H664" s="66">
        <v>-77.39720709</v>
      </c>
      <c r="I664" s="49">
        <v>751.7</v>
      </c>
      <c r="J664" s="16">
        <f t="shared" si="71"/>
        <v>708.6</v>
      </c>
      <c r="K664" s="25">
        <f t="shared" si="68"/>
        <v>2969.717824142482</v>
      </c>
      <c r="L664" s="25">
        <f t="shared" si="69"/>
        <v>2976.5178241424824</v>
      </c>
      <c r="M664" s="25">
        <f t="shared" si="70"/>
        <v>2998.0178241424824</v>
      </c>
      <c r="N664" s="50">
        <f t="shared" si="72"/>
        <v>2987.2678241424824</v>
      </c>
      <c r="O664" s="16">
        <v>9.5</v>
      </c>
      <c r="P664" s="16">
        <v>59</v>
      </c>
      <c r="Q664" s="16">
        <v>59.9</v>
      </c>
      <c r="S664" s="51">
        <v>3.808</v>
      </c>
      <c r="V664" s="51">
        <v>0.119</v>
      </c>
      <c r="Y664" s="23">
        <v>0.037</v>
      </c>
      <c r="Z664" s="50">
        <v>2987.2678241424824</v>
      </c>
    </row>
    <row r="665" spans="1:26" ht="12.75">
      <c r="A665" s="18">
        <v>37054</v>
      </c>
      <c r="B665" s="45">
        <v>163</v>
      </c>
      <c r="C665" s="19">
        <v>0.614004612</v>
      </c>
      <c r="D665" s="58">
        <v>0.614004612</v>
      </c>
      <c r="E665" s="21">
        <v>6553</v>
      </c>
      <c r="F665" s="22">
        <v>0</v>
      </c>
      <c r="G665" s="66">
        <v>37.64913693</v>
      </c>
      <c r="H665" s="66">
        <v>-77.39741909</v>
      </c>
      <c r="I665" s="49">
        <v>751.5</v>
      </c>
      <c r="J665" s="16">
        <f t="shared" si="71"/>
        <v>708.4</v>
      </c>
      <c r="K665" s="25">
        <f t="shared" si="68"/>
        <v>2972.061917699898</v>
      </c>
      <c r="L665" s="25">
        <f t="shared" si="69"/>
        <v>2978.861917699898</v>
      </c>
      <c r="M665" s="25">
        <f t="shared" si="70"/>
        <v>3000.361917699898</v>
      </c>
      <c r="N665" s="50">
        <f t="shared" si="72"/>
        <v>2989.611917699898</v>
      </c>
      <c r="O665" s="16">
        <v>9.7</v>
      </c>
      <c r="P665" s="16">
        <v>59.6</v>
      </c>
      <c r="Q665" s="16">
        <v>64.4</v>
      </c>
      <c r="S665" s="51">
        <v>3.866</v>
      </c>
      <c r="V665" s="51">
        <v>0.109</v>
      </c>
      <c r="Y665" s="23">
        <v>0.036</v>
      </c>
      <c r="Z665" s="50">
        <v>2989.611917699898</v>
      </c>
    </row>
    <row r="666" spans="1:26" ht="12.75">
      <c r="A666" s="18">
        <v>37054</v>
      </c>
      <c r="B666" s="45">
        <v>163</v>
      </c>
      <c r="C666" s="19">
        <v>0.614120364</v>
      </c>
      <c r="D666" s="58">
        <v>0.614120364</v>
      </c>
      <c r="E666" s="21">
        <v>6563</v>
      </c>
      <c r="F666" s="22">
        <v>0</v>
      </c>
      <c r="G666" s="66">
        <v>37.64173742</v>
      </c>
      <c r="H666" s="66">
        <v>-77.39688835</v>
      </c>
      <c r="I666" s="49">
        <v>753</v>
      </c>
      <c r="J666" s="16">
        <f t="shared" si="71"/>
        <v>709.9</v>
      </c>
      <c r="K666" s="25">
        <f t="shared" si="68"/>
        <v>2954.4973238874486</v>
      </c>
      <c r="L666" s="25">
        <f t="shared" si="69"/>
        <v>2961.297323887449</v>
      </c>
      <c r="M666" s="25">
        <f t="shared" si="70"/>
        <v>2982.797323887449</v>
      </c>
      <c r="N666" s="50">
        <f t="shared" si="72"/>
        <v>2972.047323887449</v>
      </c>
      <c r="O666" s="16">
        <v>10.8</v>
      </c>
      <c r="P666" s="16">
        <v>52.4</v>
      </c>
      <c r="Q666" s="16">
        <v>63.1</v>
      </c>
      <c r="S666" s="51">
        <v>3.926</v>
      </c>
      <c r="V666" s="51">
        <v>0.119</v>
      </c>
      <c r="Y666" s="23">
        <v>0.039</v>
      </c>
      <c r="Z666" s="50">
        <v>2972.047323887449</v>
      </c>
    </row>
    <row r="667" spans="1:26" ht="12.75">
      <c r="A667" s="18">
        <v>37054</v>
      </c>
      <c r="B667" s="45">
        <v>163</v>
      </c>
      <c r="C667" s="19">
        <v>0.614236116</v>
      </c>
      <c r="D667" s="58">
        <v>0.614236116</v>
      </c>
      <c r="E667" s="21">
        <v>6573</v>
      </c>
      <c r="F667" s="22">
        <v>0</v>
      </c>
      <c r="G667" s="66">
        <v>37.63429008</v>
      </c>
      <c r="H667" s="66">
        <v>-77.39619734</v>
      </c>
      <c r="I667" s="49">
        <v>753</v>
      </c>
      <c r="J667" s="16">
        <f t="shared" si="71"/>
        <v>709.9</v>
      </c>
      <c r="K667" s="25">
        <f t="shared" si="68"/>
        <v>2954.4973238874486</v>
      </c>
      <c r="L667" s="25">
        <f t="shared" si="69"/>
        <v>2961.297323887449</v>
      </c>
      <c r="M667" s="25">
        <f t="shared" si="70"/>
        <v>2982.797323887449</v>
      </c>
      <c r="N667" s="50">
        <f t="shared" si="72"/>
        <v>2972.047323887449</v>
      </c>
      <c r="O667" s="16">
        <v>10.7</v>
      </c>
      <c r="P667" s="16">
        <v>50.6</v>
      </c>
      <c r="Q667" s="16">
        <v>61</v>
      </c>
      <c r="R667" s="65">
        <v>7.3E-06</v>
      </c>
      <c r="S667" s="51">
        <v>3.819</v>
      </c>
      <c r="V667" s="51">
        <v>0.119</v>
      </c>
      <c r="Y667" s="23">
        <v>0.038</v>
      </c>
      <c r="Z667" s="50">
        <v>2972.047323887449</v>
      </c>
    </row>
    <row r="668" spans="1:26" ht="12.75">
      <c r="A668" s="18">
        <v>37054</v>
      </c>
      <c r="B668" s="45">
        <v>163</v>
      </c>
      <c r="C668" s="19">
        <v>0.614351869</v>
      </c>
      <c r="D668" s="58">
        <v>0.614351869</v>
      </c>
      <c r="E668" s="21">
        <v>6583</v>
      </c>
      <c r="F668" s="22">
        <v>0</v>
      </c>
      <c r="G668" s="66">
        <v>37.62684467</v>
      </c>
      <c r="H668" s="66">
        <v>-77.39606578</v>
      </c>
      <c r="I668" s="49">
        <v>751.7</v>
      </c>
      <c r="J668" s="16">
        <f t="shared" si="71"/>
        <v>708.6</v>
      </c>
      <c r="K668" s="25">
        <f t="shared" si="68"/>
        <v>2969.717824142482</v>
      </c>
      <c r="L668" s="25">
        <f t="shared" si="69"/>
        <v>2976.5178241424824</v>
      </c>
      <c r="M668" s="25">
        <f t="shared" si="70"/>
        <v>2998.0178241424824</v>
      </c>
      <c r="N668" s="50">
        <f t="shared" si="72"/>
        <v>2987.2678241424824</v>
      </c>
      <c r="O668" s="16">
        <v>11</v>
      </c>
      <c r="P668" s="16">
        <v>44</v>
      </c>
      <c r="Q668" s="16">
        <v>59</v>
      </c>
      <c r="S668" s="51">
        <v>3.869</v>
      </c>
      <c r="V668" s="51">
        <v>0.1</v>
      </c>
      <c r="Y668" s="23">
        <v>0.036</v>
      </c>
      <c r="Z668" s="50">
        <v>2987.2678241424824</v>
      </c>
    </row>
    <row r="669" spans="1:26" ht="12.75">
      <c r="A669" s="18">
        <v>37054</v>
      </c>
      <c r="B669" s="45">
        <v>163</v>
      </c>
      <c r="C669" s="19">
        <v>0.614467621</v>
      </c>
      <c r="D669" s="58">
        <v>0.614467621</v>
      </c>
      <c r="E669" s="21">
        <v>6593</v>
      </c>
      <c r="F669" s="22">
        <v>0</v>
      </c>
      <c r="G669" s="66">
        <v>37.61947129</v>
      </c>
      <c r="H669" s="66">
        <v>-77.39585477</v>
      </c>
      <c r="I669" s="49">
        <v>752.3</v>
      </c>
      <c r="J669" s="16">
        <f t="shared" si="71"/>
        <v>709.1999999999999</v>
      </c>
      <c r="K669" s="25">
        <f t="shared" si="68"/>
        <v>2962.689511093208</v>
      </c>
      <c r="L669" s="25">
        <f t="shared" si="69"/>
        <v>2969.489511093208</v>
      </c>
      <c r="M669" s="25">
        <f t="shared" si="70"/>
        <v>2990.989511093208</v>
      </c>
      <c r="N669" s="50">
        <f t="shared" si="72"/>
        <v>2980.239511093208</v>
      </c>
      <c r="O669" s="16">
        <v>10.6</v>
      </c>
      <c r="P669" s="16">
        <v>46.4</v>
      </c>
      <c r="Q669" s="16">
        <v>57.5</v>
      </c>
      <c r="S669" s="51">
        <v>3.698</v>
      </c>
      <c r="V669" s="51">
        <v>0.109</v>
      </c>
      <c r="Y669" s="23">
        <v>0.036</v>
      </c>
      <c r="Z669" s="50">
        <v>2980.239511093208</v>
      </c>
    </row>
    <row r="670" spans="1:26" ht="12.75">
      <c r="A670" s="18">
        <v>37054</v>
      </c>
      <c r="B670" s="45">
        <v>163</v>
      </c>
      <c r="C670" s="19">
        <v>0.614583313</v>
      </c>
      <c r="D670" s="58">
        <v>0.614583313</v>
      </c>
      <c r="E670" s="21">
        <v>6603</v>
      </c>
      <c r="F670" s="22">
        <v>0</v>
      </c>
      <c r="G670" s="66">
        <v>37.61236867</v>
      </c>
      <c r="H670" s="66">
        <v>-77.39498913</v>
      </c>
      <c r="I670" s="49">
        <v>752.2</v>
      </c>
      <c r="J670" s="16">
        <f t="shared" si="71"/>
        <v>709.1</v>
      </c>
      <c r="K670" s="25">
        <f t="shared" si="68"/>
        <v>2963.860483579388</v>
      </c>
      <c r="L670" s="25">
        <f t="shared" si="69"/>
        <v>2970.6604835793883</v>
      </c>
      <c r="M670" s="25">
        <f t="shared" si="70"/>
        <v>2992.1604835793883</v>
      </c>
      <c r="N670" s="50">
        <f t="shared" si="72"/>
        <v>2981.4104835793883</v>
      </c>
      <c r="O670" s="16">
        <v>10.4</v>
      </c>
      <c r="P670" s="16">
        <v>50.1</v>
      </c>
      <c r="Q670" s="16">
        <v>59.9</v>
      </c>
      <c r="S670" s="51">
        <v>4.124</v>
      </c>
      <c r="V670" s="51">
        <v>0.109</v>
      </c>
      <c r="Y670" s="23">
        <v>0.036</v>
      </c>
      <c r="Z670" s="50">
        <v>2981.4104835793883</v>
      </c>
    </row>
    <row r="671" spans="1:26" ht="12.75">
      <c r="A671" s="18">
        <v>37054</v>
      </c>
      <c r="B671" s="45">
        <v>163</v>
      </c>
      <c r="C671" s="19">
        <v>0.614699066</v>
      </c>
      <c r="D671" s="58">
        <v>0.614699066</v>
      </c>
      <c r="E671" s="21">
        <v>6613</v>
      </c>
      <c r="F671" s="22">
        <v>0</v>
      </c>
      <c r="G671" s="66">
        <v>37.60511532</v>
      </c>
      <c r="H671" s="66">
        <v>-77.39549158</v>
      </c>
      <c r="I671" s="49">
        <v>751.1</v>
      </c>
      <c r="J671" s="16">
        <f t="shared" si="71"/>
        <v>708</v>
      </c>
      <c r="K671" s="25">
        <f t="shared" si="68"/>
        <v>2976.752090867226</v>
      </c>
      <c r="L671" s="25">
        <f t="shared" si="69"/>
        <v>2983.552090867226</v>
      </c>
      <c r="M671" s="25">
        <f t="shared" si="70"/>
        <v>3005.052090867226</v>
      </c>
      <c r="N671" s="50">
        <f t="shared" si="72"/>
        <v>2994.302090867226</v>
      </c>
      <c r="O671" s="16">
        <v>10.5</v>
      </c>
      <c r="P671" s="16">
        <v>46.5</v>
      </c>
      <c r="Q671" s="16">
        <v>55</v>
      </c>
      <c r="S671" s="51">
        <v>4.174</v>
      </c>
      <c r="V671" s="51">
        <v>0.111</v>
      </c>
      <c r="Y671" s="23">
        <v>0.036</v>
      </c>
      <c r="Z671" s="50">
        <v>2994.302090867226</v>
      </c>
    </row>
    <row r="672" spans="1:26" ht="12.75">
      <c r="A672" s="18">
        <v>37054</v>
      </c>
      <c r="B672" s="45">
        <v>163</v>
      </c>
      <c r="C672" s="19">
        <v>0.614814818</v>
      </c>
      <c r="D672" s="58">
        <v>0.614814818</v>
      </c>
      <c r="E672" s="21">
        <v>6623</v>
      </c>
      <c r="F672" s="22">
        <v>0</v>
      </c>
      <c r="G672" s="66">
        <v>37.59795006</v>
      </c>
      <c r="H672" s="66">
        <v>-77.39594122</v>
      </c>
      <c r="I672" s="49">
        <v>751.4</v>
      </c>
      <c r="J672" s="16">
        <f t="shared" si="71"/>
        <v>708.3</v>
      </c>
      <c r="K672" s="25">
        <f t="shared" si="68"/>
        <v>2973.2342126650697</v>
      </c>
      <c r="L672" s="25">
        <f t="shared" si="69"/>
        <v>2980.03421266507</v>
      </c>
      <c r="M672" s="25">
        <f t="shared" si="70"/>
        <v>3001.53421266507</v>
      </c>
      <c r="N672" s="50">
        <f t="shared" si="72"/>
        <v>2990.78421266507</v>
      </c>
      <c r="O672" s="16">
        <v>10.1</v>
      </c>
      <c r="P672" s="16">
        <v>48</v>
      </c>
      <c r="Q672" s="16">
        <v>60.9</v>
      </c>
      <c r="S672" s="51">
        <v>3.88</v>
      </c>
      <c r="V672" s="51">
        <v>0.109</v>
      </c>
      <c r="Y672" s="23">
        <v>0.036</v>
      </c>
      <c r="Z672" s="50">
        <v>2990.78421266507</v>
      </c>
    </row>
    <row r="673" spans="1:26" ht="12.75">
      <c r="A673" s="18">
        <v>37054</v>
      </c>
      <c r="B673" s="45">
        <v>163</v>
      </c>
      <c r="C673" s="19">
        <v>0.61493057</v>
      </c>
      <c r="D673" s="58">
        <v>0.61493057</v>
      </c>
      <c r="E673" s="21">
        <v>6633</v>
      </c>
      <c r="F673" s="22">
        <v>0</v>
      </c>
      <c r="G673" s="66">
        <v>37.59082389</v>
      </c>
      <c r="H673" s="66">
        <v>-77.39616576</v>
      </c>
      <c r="I673" s="49">
        <v>753.4</v>
      </c>
      <c r="J673" s="16">
        <f t="shared" si="71"/>
        <v>710.3</v>
      </c>
      <c r="K673" s="25">
        <f t="shared" si="68"/>
        <v>2949.8197001208946</v>
      </c>
      <c r="L673" s="25">
        <f t="shared" si="69"/>
        <v>2956.619700120895</v>
      </c>
      <c r="M673" s="25">
        <f t="shared" si="70"/>
        <v>2978.119700120895</v>
      </c>
      <c r="N673" s="50">
        <f t="shared" si="72"/>
        <v>2967.369700120895</v>
      </c>
      <c r="O673" s="16">
        <v>10</v>
      </c>
      <c r="P673" s="16">
        <v>54.3</v>
      </c>
      <c r="Q673" s="16">
        <v>59.4</v>
      </c>
      <c r="R673" s="65">
        <v>-6.73E-06</v>
      </c>
      <c r="S673" s="51">
        <v>3.706</v>
      </c>
      <c r="V673" s="51">
        <v>0.099</v>
      </c>
      <c r="Y673" s="23">
        <v>0.034</v>
      </c>
      <c r="Z673" s="50">
        <v>2967.369700120895</v>
      </c>
    </row>
    <row r="674" spans="1:26" ht="12.75">
      <c r="A674" s="18">
        <v>37054</v>
      </c>
      <c r="B674" s="45">
        <v>163</v>
      </c>
      <c r="C674" s="19">
        <v>0.615046322</v>
      </c>
      <c r="D674" s="58">
        <v>0.615046322</v>
      </c>
      <c r="E674" s="21">
        <v>6643</v>
      </c>
      <c r="F674" s="22">
        <v>0</v>
      </c>
      <c r="G674" s="66">
        <v>37.58392975</v>
      </c>
      <c r="H674" s="66">
        <v>-77.39795107</v>
      </c>
      <c r="I674" s="49">
        <v>754.1</v>
      </c>
      <c r="J674" s="16">
        <f t="shared" si="71"/>
        <v>711</v>
      </c>
      <c r="K674" s="25">
        <f t="shared" si="68"/>
        <v>2941.6401934292912</v>
      </c>
      <c r="L674" s="25">
        <f t="shared" si="69"/>
        <v>2948.4401934292914</v>
      </c>
      <c r="M674" s="25">
        <f t="shared" si="70"/>
        <v>2969.9401934292914</v>
      </c>
      <c r="N674" s="50">
        <f t="shared" si="72"/>
        <v>2959.1901934292914</v>
      </c>
      <c r="O674" s="16">
        <v>10.6</v>
      </c>
      <c r="P674" s="16">
        <v>48.2</v>
      </c>
      <c r="Q674" s="16">
        <v>57.9</v>
      </c>
      <c r="S674" s="51">
        <v>4.074</v>
      </c>
      <c r="V674" s="51">
        <v>0.119</v>
      </c>
      <c r="Y674" s="23">
        <v>0.034</v>
      </c>
      <c r="Z674" s="50">
        <v>2959.1901934292914</v>
      </c>
    </row>
    <row r="675" spans="1:26" ht="12.75">
      <c r="A675" s="18">
        <v>37054</v>
      </c>
      <c r="B675" s="45">
        <v>163</v>
      </c>
      <c r="C675" s="19">
        <v>0.615162015</v>
      </c>
      <c r="D675" s="58">
        <v>0.615162015</v>
      </c>
      <c r="E675" s="21">
        <v>6653</v>
      </c>
      <c r="F675" s="22">
        <v>0</v>
      </c>
      <c r="G675" s="66">
        <v>37.57719692</v>
      </c>
      <c r="H675" s="66">
        <v>-77.40116877</v>
      </c>
      <c r="I675" s="49">
        <v>751.3</v>
      </c>
      <c r="J675" s="16">
        <f t="shared" si="71"/>
        <v>708.1999999999999</v>
      </c>
      <c r="K675" s="25">
        <f t="shared" si="68"/>
        <v>2974.4066731501807</v>
      </c>
      <c r="L675" s="25">
        <f t="shared" si="69"/>
        <v>2981.206673150181</v>
      </c>
      <c r="M675" s="25">
        <f t="shared" si="70"/>
        <v>3002.706673150181</v>
      </c>
      <c r="N675" s="50">
        <f t="shared" si="72"/>
        <v>2991.956673150181</v>
      </c>
      <c r="O675" s="16">
        <v>10.9</v>
      </c>
      <c r="P675" s="16">
        <v>42.8</v>
      </c>
      <c r="Q675" s="16">
        <v>63.3</v>
      </c>
      <c r="S675" s="51">
        <v>3.276</v>
      </c>
      <c r="V675" s="51">
        <v>0.119</v>
      </c>
      <c r="Y675" s="23">
        <v>0.035</v>
      </c>
      <c r="Z675" s="50">
        <v>2991.956673150181</v>
      </c>
    </row>
    <row r="676" spans="1:26" ht="12.75">
      <c r="A676" s="18">
        <v>37054</v>
      </c>
      <c r="B676" s="45">
        <v>163</v>
      </c>
      <c r="C676" s="19">
        <v>0.615277767</v>
      </c>
      <c r="D676" s="58">
        <v>0.615277767</v>
      </c>
      <c r="E676" s="21">
        <v>6663</v>
      </c>
      <c r="F676" s="22">
        <v>0</v>
      </c>
      <c r="G676" s="66">
        <v>37.57068266</v>
      </c>
      <c r="H676" s="66">
        <v>-77.40428605</v>
      </c>
      <c r="I676" s="49">
        <v>751.5</v>
      </c>
      <c r="J676" s="16">
        <f t="shared" si="71"/>
        <v>708.4</v>
      </c>
      <c r="K676" s="25">
        <f t="shared" si="68"/>
        <v>2972.061917699898</v>
      </c>
      <c r="L676" s="25">
        <f t="shared" si="69"/>
        <v>2978.861917699898</v>
      </c>
      <c r="M676" s="25">
        <f t="shared" si="70"/>
        <v>3000.361917699898</v>
      </c>
      <c r="N676" s="50">
        <f t="shared" si="72"/>
        <v>2989.611917699898</v>
      </c>
      <c r="O676" s="16">
        <v>10.6</v>
      </c>
      <c r="P676" s="16">
        <v>40.9</v>
      </c>
      <c r="Q676" s="16">
        <v>56.4</v>
      </c>
      <c r="S676" s="51">
        <v>3.908</v>
      </c>
      <c r="V676" s="51">
        <v>0.119</v>
      </c>
      <c r="Y676" s="23">
        <v>0.034</v>
      </c>
      <c r="Z676" s="50">
        <v>2989.611917699898</v>
      </c>
    </row>
    <row r="677" spans="1:26" ht="12.75">
      <c r="A677" s="18">
        <v>37054</v>
      </c>
      <c r="B677" s="45">
        <v>163</v>
      </c>
      <c r="C677" s="19">
        <v>0.615393519</v>
      </c>
      <c r="D677" s="58">
        <v>0.615393519</v>
      </c>
      <c r="E677" s="21">
        <v>6673</v>
      </c>
      <c r="F677" s="22">
        <v>0</v>
      </c>
      <c r="G677" s="66">
        <v>37.56417393</v>
      </c>
      <c r="H677" s="66">
        <v>-77.40693427</v>
      </c>
      <c r="I677" s="49">
        <v>752</v>
      </c>
      <c r="J677" s="16">
        <f t="shared" si="71"/>
        <v>708.9</v>
      </c>
      <c r="K677" s="25">
        <f t="shared" si="68"/>
        <v>2966.202924038364</v>
      </c>
      <c r="L677" s="25">
        <f t="shared" si="69"/>
        <v>2973.002924038364</v>
      </c>
      <c r="M677" s="25">
        <f t="shared" si="70"/>
        <v>2994.502924038364</v>
      </c>
      <c r="N677" s="50">
        <f t="shared" si="72"/>
        <v>2983.752924038364</v>
      </c>
      <c r="O677" s="16">
        <v>10.8</v>
      </c>
      <c r="P677" s="16">
        <v>41.7</v>
      </c>
      <c r="Q677" s="16">
        <v>47.1</v>
      </c>
      <c r="S677" s="51">
        <v>4.303</v>
      </c>
      <c r="V677" s="51">
        <v>0.11</v>
      </c>
      <c r="Y677" s="23">
        <v>0.036</v>
      </c>
      <c r="Z677" s="50">
        <v>2983.752924038364</v>
      </c>
    </row>
    <row r="678" spans="1:26" ht="12.75">
      <c r="A678" s="18">
        <v>37054</v>
      </c>
      <c r="B678" s="45">
        <v>163</v>
      </c>
      <c r="C678" s="19">
        <v>0.615509272</v>
      </c>
      <c r="D678" s="58">
        <v>0.615509272</v>
      </c>
      <c r="E678" s="21">
        <v>6683</v>
      </c>
      <c r="F678" s="22">
        <v>0</v>
      </c>
      <c r="G678" s="66">
        <v>37.55754029</v>
      </c>
      <c r="H678" s="66">
        <v>-77.40921459</v>
      </c>
      <c r="I678" s="49">
        <v>751</v>
      </c>
      <c r="J678" s="16">
        <f t="shared" si="71"/>
        <v>707.9</v>
      </c>
      <c r="K678" s="25">
        <f t="shared" si="68"/>
        <v>2977.925048192717</v>
      </c>
      <c r="L678" s="25">
        <f t="shared" si="69"/>
        <v>2984.725048192717</v>
      </c>
      <c r="M678" s="25">
        <f t="shared" si="70"/>
        <v>3006.225048192717</v>
      </c>
      <c r="N678" s="50">
        <f t="shared" si="72"/>
        <v>2995.475048192717</v>
      </c>
      <c r="O678" s="16">
        <v>10.7</v>
      </c>
      <c r="P678" s="16">
        <v>39.7</v>
      </c>
      <c r="Q678" s="16">
        <v>47.6</v>
      </c>
      <c r="S678" s="51">
        <v>4.164</v>
      </c>
      <c r="V678" s="51">
        <v>0.13</v>
      </c>
      <c r="Y678" s="23">
        <v>0.035</v>
      </c>
      <c r="Z678" s="50">
        <v>2995.475048192717</v>
      </c>
    </row>
    <row r="679" spans="1:26" ht="12.75">
      <c r="A679" s="18">
        <v>37054</v>
      </c>
      <c r="B679" s="45">
        <v>163</v>
      </c>
      <c r="C679" s="19">
        <v>0.615625024</v>
      </c>
      <c r="D679" s="58">
        <v>0.615625024</v>
      </c>
      <c r="E679" s="21">
        <v>6693</v>
      </c>
      <c r="F679" s="22">
        <v>0</v>
      </c>
      <c r="G679" s="66">
        <v>37.55068189</v>
      </c>
      <c r="H679" s="66">
        <v>-77.41124823</v>
      </c>
      <c r="I679" s="49">
        <v>749.4</v>
      </c>
      <c r="J679" s="16">
        <f t="shared" si="71"/>
        <v>706.3</v>
      </c>
      <c r="K679" s="25">
        <f t="shared" si="68"/>
        <v>2996.7149334481887</v>
      </c>
      <c r="L679" s="25">
        <f t="shared" si="69"/>
        <v>3003.514933448189</v>
      </c>
      <c r="M679" s="25">
        <f t="shared" si="70"/>
        <v>3025.014933448189</v>
      </c>
      <c r="N679" s="50">
        <f t="shared" si="72"/>
        <v>3014.264933448189</v>
      </c>
      <c r="O679" s="16">
        <v>10.4</v>
      </c>
      <c r="P679" s="16">
        <v>38.9</v>
      </c>
      <c r="Q679" s="16">
        <v>49</v>
      </c>
      <c r="R679" s="65">
        <v>-2.32E-05</v>
      </c>
      <c r="S679" s="51">
        <v>3.425</v>
      </c>
      <c r="V679" s="51">
        <v>0.09</v>
      </c>
      <c r="Y679" s="23">
        <v>0.034</v>
      </c>
      <c r="Z679" s="50">
        <v>3014.264933448189</v>
      </c>
    </row>
    <row r="680" spans="1:26" ht="12.75">
      <c r="A680" s="18">
        <v>37054</v>
      </c>
      <c r="B680" s="45">
        <v>163</v>
      </c>
      <c r="C680" s="19">
        <v>0.615740716</v>
      </c>
      <c r="D680" s="58">
        <v>0.615740716</v>
      </c>
      <c r="E680" s="21">
        <v>6703</v>
      </c>
      <c r="F680" s="22">
        <v>0</v>
      </c>
      <c r="G680" s="66">
        <v>37.54390388</v>
      </c>
      <c r="H680" s="66">
        <v>-77.41298559</v>
      </c>
      <c r="I680" s="49">
        <v>750</v>
      </c>
      <c r="J680" s="16">
        <f t="shared" si="71"/>
        <v>706.9</v>
      </c>
      <c r="K680" s="25">
        <f t="shared" si="68"/>
        <v>2989.6637430680985</v>
      </c>
      <c r="L680" s="25">
        <f t="shared" si="69"/>
        <v>2996.4637430680987</v>
      </c>
      <c r="M680" s="25">
        <f t="shared" si="70"/>
        <v>3017.9637430680987</v>
      </c>
      <c r="N680" s="50">
        <f t="shared" si="72"/>
        <v>3007.2137430680987</v>
      </c>
      <c r="O680" s="16">
        <v>10.6</v>
      </c>
      <c r="P680" s="16">
        <v>38.9</v>
      </c>
      <c r="Q680" s="16">
        <v>49</v>
      </c>
      <c r="S680" s="51">
        <v>3.658</v>
      </c>
      <c r="V680" s="51">
        <v>0.098</v>
      </c>
      <c r="Y680" s="23">
        <v>0.033</v>
      </c>
      <c r="Z680" s="50">
        <v>3007.2137430680987</v>
      </c>
    </row>
    <row r="681" spans="1:26" ht="12.75">
      <c r="A681" s="18">
        <v>37054</v>
      </c>
      <c r="B681" s="45">
        <v>163</v>
      </c>
      <c r="C681" s="19">
        <v>0.615856469</v>
      </c>
      <c r="D681" s="58">
        <v>0.615856469</v>
      </c>
      <c r="E681" s="21">
        <v>6713</v>
      </c>
      <c r="F681" s="22">
        <v>0</v>
      </c>
      <c r="G681" s="66">
        <v>37.53741898</v>
      </c>
      <c r="H681" s="66">
        <v>-77.41515757</v>
      </c>
      <c r="I681" s="49">
        <v>748.9</v>
      </c>
      <c r="J681" s="16">
        <f t="shared" si="71"/>
        <v>705.8</v>
      </c>
      <c r="K681" s="25">
        <f t="shared" si="68"/>
        <v>3002.595502613994</v>
      </c>
      <c r="L681" s="25">
        <f t="shared" si="69"/>
        <v>3009.3955026139943</v>
      </c>
      <c r="M681" s="25">
        <f t="shared" si="70"/>
        <v>3030.8955026139943</v>
      </c>
      <c r="N681" s="50">
        <f t="shared" si="72"/>
        <v>3020.1455026139943</v>
      </c>
      <c r="O681" s="16">
        <v>10.5</v>
      </c>
      <c r="P681" s="16">
        <v>41.6</v>
      </c>
      <c r="Q681" s="16">
        <v>49.2</v>
      </c>
      <c r="S681" s="51">
        <v>4.244</v>
      </c>
      <c r="V681" s="51">
        <v>0.109</v>
      </c>
      <c r="Y681" s="23">
        <v>0.035</v>
      </c>
      <c r="Z681" s="50">
        <v>3020.1455026139943</v>
      </c>
    </row>
    <row r="682" spans="1:26" ht="12.75">
      <c r="A682" s="18">
        <v>37054</v>
      </c>
      <c r="B682" s="45">
        <v>163</v>
      </c>
      <c r="C682" s="19">
        <v>0.615972221</v>
      </c>
      <c r="D682" s="58">
        <v>0.615972221</v>
      </c>
      <c r="E682" s="21">
        <v>6723</v>
      </c>
      <c r="F682" s="22">
        <v>0</v>
      </c>
      <c r="G682" s="66">
        <v>37.53145356</v>
      </c>
      <c r="H682" s="66">
        <v>-77.41905086</v>
      </c>
      <c r="I682" s="49">
        <v>748.2</v>
      </c>
      <c r="J682" s="16">
        <f t="shared" si="71"/>
        <v>705.1</v>
      </c>
      <c r="K682" s="25">
        <f t="shared" si="68"/>
        <v>3010.8353019439837</v>
      </c>
      <c r="L682" s="25">
        <f t="shared" si="69"/>
        <v>3017.635301943984</v>
      </c>
      <c r="M682" s="25">
        <f t="shared" si="70"/>
        <v>3039.135301943984</v>
      </c>
      <c r="N682" s="50">
        <f t="shared" si="72"/>
        <v>3028.385301943984</v>
      </c>
      <c r="O682" s="16">
        <v>10.7</v>
      </c>
      <c r="P682" s="16">
        <v>38.5</v>
      </c>
      <c r="Q682" s="16">
        <v>53.1</v>
      </c>
      <c r="S682" s="51">
        <v>3.966</v>
      </c>
      <c r="V682" s="51">
        <v>0.131</v>
      </c>
      <c r="Y682" s="23">
        <v>0.035</v>
      </c>
      <c r="Z682" s="50">
        <v>3028.385301943984</v>
      </c>
    </row>
    <row r="683" spans="1:26" ht="12.75">
      <c r="A683" s="18">
        <v>37054</v>
      </c>
      <c r="B683" s="45">
        <v>163</v>
      </c>
      <c r="C683" s="19">
        <v>0.616087973</v>
      </c>
      <c r="D683" s="58">
        <v>0.616087973</v>
      </c>
      <c r="E683" s="21">
        <v>6733</v>
      </c>
      <c r="F683" s="22">
        <v>0</v>
      </c>
      <c r="G683" s="66">
        <v>37.52549596</v>
      </c>
      <c r="H683" s="66">
        <v>-77.42264949</v>
      </c>
      <c r="I683" s="49">
        <v>748.4</v>
      </c>
      <c r="J683" s="16">
        <f t="shared" si="71"/>
        <v>705.3</v>
      </c>
      <c r="K683" s="25">
        <f t="shared" si="68"/>
        <v>3008.4802391454423</v>
      </c>
      <c r="L683" s="25">
        <f t="shared" si="69"/>
        <v>3015.2802391454425</v>
      </c>
      <c r="M683" s="25">
        <f t="shared" si="70"/>
        <v>3036.7802391454425</v>
      </c>
      <c r="N683" s="50">
        <f t="shared" si="72"/>
        <v>3026.0302391454425</v>
      </c>
      <c r="O683" s="16">
        <v>11.3</v>
      </c>
      <c r="P683" s="16">
        <v>36.4</v>
      </c>
      <c r="Q683" s="16">
        <v>49.5</v>
      </c>
      <c r="S683" s="51">
        <v>3.679</v>
      </c>
      <c r="V683" s="51">
        <v>0.109</v>
      </c>
      <c r="Y683" s="23">
        <v>0.034</v>
      </c>
      <c r="Z683" s="50">
        <v>3026.0302391454425</v>
      </c>
    </row>
    <row r="684" spans="1:26" ht="12.75">
      <c r="A684" s="18">
        <v>37054</v>
      </c>
      <c r="B684" s="45">
        <v>163</v>
      </c>
      <c r="C684" s="19">
        <v>0.616203725</v>
      </c>
      <c r="D684" s="58">
        <v>0.616203725</v>
      </c>
      <c r="E684" s="21">
        <v>6743</v>
      </c>
      <c r="F684" s="22">
        <v>0</v>
      </c>
      <c r="G684" s="66">
        <v>37.5195098</v>
      </c>
      <c r="H684" s="66">
        <v>-77.42621892</v>
      </c>
      <c r="I684" s="49">
        <v>746.8</v>
      </c>
      <c r="J684" s="16">
        <f t="shared" si="71"/>
        <v>703.6999999999999</v>
      </c>
      <c r="K684" s="25">
        <f t="shared" si="68"/>
        <v>3027.3394696721484</v>
      </c>
      <c r="L684" s="25">
        <f t="shared" si="69"/>
        <v>3034.1394696721486</v>
      </c>
      <c r="M684" s="25">
        <f t="shared" si="70"/>
        <v>3055.6394696721486</v>
      </c>
      <c r="N684" s="50">
        <f t="shared" si="72"/>
        <v>3044.8894696721486</v>
      </c>
      <c r="O684" s="16">
        <v>11.3</v>
      </c>
      <c r="P684" s="16">
        <v>36.2</v>
      </c>
      <c r="Q684" s="16">
        <v>52</v>
      </c>
      <c r="S684" s="51">
        <v>3.857</v>
      </c>
      <c r="V684" s="51">
        <v>0.109</v>
      </c>
      <c r="Y684" s="23">
        <v>0.034</v>
      </c>
      <c r="Z684" s="50">
        <v>3044.8894696721486</v>
      </c>
    </row>
    <row r="685" spans="1:26" ht="12.75">
      <c r="A685" s="18">
        <v>37054</v>
      </c>
      <c r="B685" s="45">
        <v>163</v>
      </c>
      <c r="C685" s="19">
        <v>0.616319418</v>
      </c>
      <c r="D685" s="58">
        <v>0.616319418</v>
      </c>
      <c r="E685" s="21">
        <v>6753</v>
      </c>
      <c r="F685" s="22">
        <v>0</v>
      </c>
      <c r="G685" s="66">
        <v>37.51378765</v>
      </c>
      <c r="H685" s="66">
        <v>-77.43019557</v>
      </c>
      <c r="I685" s="49">
        <v>745.4</v>
      </c>
      <c r="J685" s="16">
        <f t="shared" si="71"/>
        <v>702.3</v>
      </c>
      <c r="K685" s="25">
        <f t="shared" si="68"/>
        <v>3043.8765048968653</v>
      </c>
      <c r="L685" s="25">
        <f t="shared" si="69"/>
        <v>3050.6765048968655</v>
      </c>
      <c r="M685" s="25">
        <f t="shared" si="70"/>
        <v>3072.1765048968655</v>
      </c>
      <c r="N685" s="50">
        <f t="shared" si="72"/>
        <v>3061.4265048968655</v>
      </c>
      <c r="O685" s="16">
        <v>11.3</v>
      </c>
      <c r="P685" s="16">
        <v>35</v>
      </c>
      <c r="R685" s="65">
        <v>-2.04E-05</v>
      </c>
      <c r="S685" s="51">
        <v>3.879</v>
      </c>
      <c r="V685" s="51">
        <v>0.099</v>
      </c>
      <c r="Y685" s="23">
        <v>0.033</v>
      </c>
      <c r="Z685" s="50">
        <v>3061.4265048968655</v>
      </c>
    </row>
    <row r="686" spans="1:26" ht="12.75">
      <c r="A686" s="18">
        <v>37054</v>
      </c>
      <c r="B686" s="45">
        <v>163</v>
      </c>
      <c r="C686" s="19">
        <v>0.61643517</v>
      </c>
      <c r="D686" s="58">
        <v>0.61643517</v>
      </c>
      <c r="E686" s="21">
        <v>6763</v>
      </c>
      <c r="F686" s="22">
        <v>0</v>
      </c>
      <c r="G686" s="66">
        <v>37.50830867</v>
      </c>
      <c r="H686" s="66">
        <v>-77.43443024</v>
      </c>
      <c r="I686" s="49">
        <v>744.9</v>
      </c>
      <c r="J686" s="16">
        <f t="shared" si="71"/>
        <v>701.8</v>
      </c>
      <c r="K686" s="25">
        <f t="shared" si="68"/>
        <v>3049.790579195705</v>
      </c>
      <c r="L686" s="25">
        <f t="shared" si="69"/>
        <v>3056.5905791957052</v>
      </c>
      <c r="M686" s="25">
        <f t="shared" si="70"/>
        <v>3078.0905791957052</v>
      </c>
      <c r="N686" s="50">
        <f t="shared" si="72"/>
        <v>3067.3405791957052</v>
      </c>
      <c r="O686" s="16">
        <v>11.2</v>
      </c>
      <c r="P686" s="16">
        <v>34.3</v>
      </c>
      <c r="Q686" s="16">
        <v>43.6</v>
      </c>
      <c r="S686" s="51">
        <v>3.955</v>
      </c>
      <c r="V686" s="51">
        <v>0.119</v>
      </c>
      <c r="Y686" s="23">
        <v>0.035</v>
      </c>
      <c r="Z686" s="50">
        <v>3067.3405791957052</v>
      </c>
    </row>
    <row r="687" spans="1:26" ht="12.75">
      <c r="A687" s="18">
        <v>37054</v>
      </c>
      <c r="B687" s="45">
        <v>163</v>
      </c>
      <c r="C687" s="19">
        <v>0.616550922</v>
      </c>
      <c r="D687" s="58">
        <v>0.616550922</v>
      </c>
      <c r="E687" s="21">
        <v>6773</v>
      </c>
      <c r="F687" s="22">
        <v>0</v>
      </c>
      <c r="G687" s="66">
        <v>37.5030787</v>
      </c>
      <c r="H687" s="66">
        <v>-77.43899897</v>
      </c>
      <c r="I687" s="49">
        <v>745.9</v>
      </c>
      <c r="J687" s="16">
        <f t="shared" si="71"/>
        <v>702.8</v>
      </c>
      <c r="K687" s="25">
        <f t="shared" si="68"/>
        <v>3037.9666396043594</v>
      </c>
      <c r="L687" s="25">
        <f t="shared" si="69"/>
        <v>3044.7666396043596</v>
      </c>
      <c r="M687" s="25">
        <f t="shared" si="70"/>
        <v>3066.2666396043596</v>
      </c>
      <c r="N687" s="50">
        <f t="shared" si="72"/>
        <v>3055.5166396043596</v>
      </c>
      <c r="O687" s="16">
        <v>11.2</v>
      </c>
      <c r="P687" s="16">
        <v>34.2</v>
      </c>
      <c r="S687" s="51">
        <v>3.859</v>
      </c>
      <c r="V687" s="51">
        <v>0.109</v>
      </c>
      <c r="Y687" s="23">
        <v>0.034</v>
      </c>
      <c r="Z687" s="50">
        <v>3055.5166396043596</v>
      </c>
    </row>
    <row r="688" spans="1:26" ht="12.75">
      <c r="A688" s="18">
        <v>37054</v>
      </c>
      <c r="B688" s="45">
        <v>163</v>
      </c>
      <c r="C688" s="19">
        <v>0.616666675</v>
      </c>
      <c r="D688" s="58">
        <v>0.616666675</v>
      </c>
      <c r="E688" s="21">
        <v>6783</v>
      </c>
      <c r="F688" s="22">
        <v>0</v>
      </c>
      <c r="G688" s="66">
        <v>37.49775785</v>
      </c>
      <c r="H688" s="66">
        <v>-77.44366885</v>
      </c>
      <c r="I688" s="49">
        <v>746.9</v>
      </c>
      <c r="J688" s="16">
        <f t="shared" si="71"/>
        <v>703.8</v>
      </c>
      <c r="K688" s="25">
        <f t="shared" si="68"/>
        <v>3026.1595121039823</v>
      </c>
      <c r="L688" s="25">
        <f t="shared" si="69"/>
        <v>3032.9595121039824</v>
      </c>
      <c r="M688" s="25">
        <f t="shared" si="70"/>
        <v>3054.4595121039824</v>
      </c>
      <c r="N688" s="50">
        <f t="shared" si="72"/>
        <v>3043.7095121039824</v>
      </c>
      <c r="O688" s="16">
        <v>11.2</v>
      </c>
      <c r="P688" s="16">
        <v>34.1</v>
      </c>
      <c r="Q688" s="16">
        <v>41.4</v>
      </c>
      <c r="S688" s="51">
        <v>3.839</v>
      </c>
      <c r="V688" s="51">
        <v>0.118</v>
      </c>
      <c r="Y688" s="23">
        <v>0.033</v>
      </c>
      <c r="Z688" s="50">
        <v>3043.7095121039824</v>
      </c>
    </row>
    <row r="689" spans="1:26" ht="12.75">
      <c r="A689" s="18">
        <v>37054</v>
      </c>
      <c r="B689" s="45">
        <v>163</v>
      </c>
      <c r="C689" s="19">
        <v>0.616782427</v>
      </c>
      <c r="D689" s="58">
        <v>0.616782427</v>
      </c>
      <c r="E689" s="21">
        <v>6793</v>
      </c>
      <c r="F689" s="22">
        <v>0</v>
      </c>
      <c r="G689" s="66">
        <v>37.49231419</v>
      </c>
      <c r="H689" s="66">
        <v>-77.4483941</v>
      </c>
      <c r="I689" s="49">
        <v>746.5</v>
      </c>
      <c r="J689" s="16">
        <f t="shared" si="71"/>
        <v>703.4</v>
      </c>
      <c r="K689" s="25">
        <f t="shared" si="68"/>
        <v>3030.8803487132213</v>
      </c>
      <c r="L689" s="25">
        <f t="shared" si="69"/>
        <v>3037.6803487132215</v>
      </c>
      <c r="M689" s="25">
        <f t="shared" si="70"/>
        <v>3059.1803487132215</v>
      </c>
      <c r="N689" s="50">
        <f t="shared" si="72"/>
        <v>3048.4303487132215</v>
      </c>
      <c r="O689" s="16">
        <v>11.1</v>
      </c>
      <c r="P689" s="16">
        <v>34.1</v>
      </c>
      <c r="S689" s="51">
        <v>4.076</v>
      </c>
      <c r="V689" s="51">
        <v>0.109</v>
      </c>
      <c r="Y689" s="23">
        <v>0.034</v>
      </c>
      <c r="Z689" s="50">
        <v>3048.4303487132215</v>
      </c>
    </row>
    <row r="690" spans="1:26" ht="12.75">
      <c r="A690" s="18">
        <v>37054</v>
      </c>
      <c r="B690" s="45">
        <v>163</v>
      </c>
      <c r="C690" s="19">
        <v>0.616898119</v>
      </c>
      <c r="D690" s="58">
        <v>0.616898119</v>
      </c>
      <c r="E690" s="21">
        <v>6803</v>
      </c>
      <c r="F690" s="22">
        <v>0</v>
      </c>
      <c r="G690" s="66">
        <v>37.48695963</v>
      </c>
      <c r="H690" s="66">
        <v>-77.45353437</v>
      </c>
      <c r="I690" s="49">
        <v>745.1</v>
      </c>
      <c r="J690" s="16">
        <f t="shared" si="71"/>
        <v>702</v>
      </c>
      <c r="K690" s="25">
        <f t="shared" si="68"/>
        <v>3047.4244440117222</v>
      </c>
      <c r="L690" s="25">
        <f t="shared" si="69"/>
        <v>3054.2244440117224</v>
      </c>
      <c r="M690" s="25">
        <f t="shared" si="70"/>
        <v>3075.7244440117224</v>
      </c>
      <c r="N690" s="50">
        <f t="shared" si="72"/>
        <v>3064.9744440117224</v>
      </c>
      <c r="O690" s="16">
        <v>10.7</v>
      </c>
      <c r="P690" s="16">
        <v>35</v>
      </c>
      <c r="Q690" s="16">
        <v>41.1</v>
      </c>
      <c r="S690" s="51">
        <v>3.679</v>
      </c>
      <c r="V690" s="51">
        <v>0.11</v>
      </c>
      <c r="Y690" s="23">
        <v>0.034</v>
      </c>
      <c r="Z690" s="50">
        <v>3064.9744440117224</v>
      </c>
    </row>
    <row r="691" spans="1:26" ht="12.75">
      <c r="A691" s="18">
        <v>37054</v>
      </c>
      <c r="B691" s="45">
        <v>163</v>
      </c>
      <c r="C691" s="19">
        <v>0.617013872</v>
      </c>
      <c r="D691" s="58">
        <v>0.617013872</v>
      </c>
      <c r="E691" s="21">
        <v>6813</v>
      </c>
      <c r="F691" s="22">
        <v>0</v>
      </c>
      <c r="G691" s="66">
        <v>37.48203321</v>
      </c>
      <c r="H691" s="66">
        <v>-77.45900668</v>
      </c>
      <c r="I691" s="49">
        <v>745.9</v>
      </c>
      <c r="J691" s="16">
        <f t="shared" si="71"/>
        <v>702.8</v>
      </c>
      <c r="K691" s="25">
        <f t="shared" si="68"/>
        <v>3037.9666396043594</v>
      </c>
      <c r="L691" s="25">
        <f t="shared" si="69"/>
        <v>3044.7666396043596</v>
      </c>
      <c r="M691" s="25">
        <f t="shared" si="70"/>
        <v>3066.2666396043596</v>
      </c>
      <c r="N691" s="50">
        <f t="shared" si="72"/>
        <v>3055.5166396043596</v>
      </c>
      <c r="O691" s="16">
        <v>10.8</v>
      </c>
      <c r="P691" s="16">
        <v>35.1</v>
      </c>
      <c r="R691" s="65">
        <v>-1.9E-06</v>
      </c>
      <c r="S691" s="51">
        <v>3.944</v>
      </c>
      <c r="V691" s="51">
        <v>0.12</v>
      </c>
      <c r="Y691" s="23">
        <v>0.034</v>
      </c>
      <c r="Z691" s="50">
        <v>3055.5166396043596</v>
      </c>
    </row>
    <row r="692" spans="1:26" ht="12.75">
      <c r="A692" s="18">
        <v>37054</v>
      </c>
      <c r="B692" s="45">
        <v>163</v>
      </c>
      <c r="C692" s="19">
        <v>0.617129624</v>
      </c>
      <c r="D692" s="58">
        <v>0.617129624</v>
      </c>
      <c r="E692" s="21">
        <v>6823</v>
      </c>
      <c r="F692" s="22">
        <v>0</v>
      </c>
      <c r="G692" s="66">
        <v>37.47680012</v>
      </c>
      <c r="H692" s="66">
        <v>-77.46383191</v>
      </c>
      <c r="I692" s="49">
        <v>746.4</v>
      </c>
      <c r="J692" s="16">
        <f t="shared" si="71"/>
        <v>703.3</v>
      </c>
      <c r="K692" s="25">
        <f t="shared" si="68"/>
        <v>3032.060977331404</v>
      </c>
      <c r="L692" s="25">
        <f t="shared" si="69"/>
        <v>3038.8609773314042</v>
      </c>
      <c r="M692" s="25">
        <f t="shared" si="70"/>
        <v>3060.3609773314042</v>
      </c>
      <c r="N692" s="50">
        <f t="shared" si="72"/>
        <v>3049.6109773314042</v>
      </c>
      <c r="O692" s="16">
        <v>10.9</v>
      </c>
      <c r="P692" s="16">
        <v>35.9</v>
      </c>
      <c r="Q692" s="16">
        <v>45.5</v>
      </c>
      <c r="S692" s="51">
        <v>3.983</v>
      </c>
      <c r="V692" s="51">
        <v>0.109</v>
      </c>
      <c r="Y692" s="23">
        <v>12.275</v>
      </c>
      <c r="Z692" s="50">
        <v>3049.6109773314042</v>
      </c>
    </row>
    <row r="693" spans="1:26" ht="12.75">
      <c r="A693" s="18">
        <v>37054</v>
      </c>
      <c r="B693" s="45">
        <v>163</v>
      </c>
      <c r="C693" s="19">
        <v>0.617245376</v>
      </c>
      <c r="D693" s="58">
        <v>0.617245376</v>
      </c>
      <c r="E693" s="21">
        <v>6833</v>
      </c>
      <c r="F693" s="22">
        <v>0</v>
      </c>
      <c r="G693" s="66">
        <v>37.47075845</v>
      </c>
      <c r="H693" s="66">
        <v>-77.46782696</v>
      </c>
      <c r="I693" s="49">
        <v>744.6</v>
      </c>
      <c r="J693" s="16">
        <f t="shared" si="71"/>
        <v>701.5</v>
      </c>
      <c r="K693" s="25">
        <f t="shared" si="68"/>
        <v>3053.3410465933407</v>
      </c>
      <c r="L693" s="25">
        <f t="shared" si="69"/>
        <v>3060.141046593341</v>
      </c>
      <c r="M693" s="25">
        <f t="shared" si="70"/>
        <v>3081.641046593341</v>
      </c>
      <c r="N693" s="50">
        <f t="shared" si="72"/>
        <v>3070.891046593341</v>
      </c>
      <c r="O693" s="16">
        <v>11</v>
      </c>
      <c r="P693" s="16">
        <v>34.8</v>
      </c>
      <c r="S693" s="51">
        <v>4.5</v>
      </c>
      <c r="V693" s="51">
        <v>0.119</v>
      </c>
      <c r="Y693" s="23">
        <v>12.283</v>
      </c>
      <c r="Z693" s="50">
        <v>3070.891046593341</v>
      </c>
    </row>
    <row r="694" spans="1:26" ht="12.75">
      <c r="A694" s="18">
        <v>37054</v>
      </c>
      <c r="B694" s="45">
        <v>163</v>
      </c>
      <c r="C694" s="19">
        <v>0.617361128</v>
      </c>
      <c r="D694" s="58">
        <v>0.617361128</v>
      </c>
      <c r="E694" s="21">
        <v>6843</v>
      </c>
      <c r="F694" s="22">
        <v>0</v>
      </c>
      <c r="G694" s="66">
        <v>37.46449</v>
      </c>
      <c r="H694" s="66">
        <v>-77.47152163</v>
      </c>
      <c r="I694" s="49">
        <v>746.3</v>
      </c>
      <c r="J694" s="16">
        <f t="shared" si="71"/>
        <v>703.1999999999999</v>
      </c>
      <c r="K694" s="25">
        <f t="shared" si="68"/>
        <v>3033.241773831367</v>
      </c>
      <c r="L694" s="25">
        <f t="shared" si="69"/>
        <v>3040.041773831367</v>
      </c>
      <c r="M694" s="25">
        <f t="shared" si="70"/>
        <v>3061.541773831367</v>
      </c>
      <c r="N694" s="50">
        <f t="shared" si="72"/>
        <v>3050.791773831367</v>
      </c>
      <c r="O694" s="16">
        <v>11</v>
      </c>
      <c r="P694" s="16">
        <v>34</v>
      </c>
      <c r="Q694" s="16">
        <v>42</v>
      </c>
      <c r="S694" s="51">
        <v>3.776</v>
      </c>
      <c r="V694" s="51">
        <v>0.099</v>
      </c>
      <c r="Y694" s="23">
        <v>12.262</v>
      </c>
      <c r="Z694" s="50">
        <v>3050.791773831367</v>
      </c>
    </row>
    <row r="695" spans="1:26" ht="12.75">
      <c r="A695" s="18">
        <v>37054</v>
      </c>
      <c r="B695" s="45">
        <v>163</v>
      </c>
      <c r="C695" s="19">
        <v>0.617476881</v>
      </c>
      <c r="D695" s="58">
        <v>0.617476881</v>
      </c>
      <c r="E695" s="21">
        <v>6853</v>
      </c>
      <c r="F695" s="22">
        <v>0</v>
      </c>
      <c r="G695" s="66">
        <v>37.45813619</v>
      </c>
      <c r="H695" s="66">
        <v>-77.4743867</v>
      </c>
      <c r="I695" s="49">
        <v>748.8</v>
      </c>
      <c r="J695" s="16">
        <f t="shared" si="71"/>
        <v>705.6999999999999</v>
      </c>
      <c r="K695" s="25">
        <f t="shared" si="68"/>
        <v>3003.7721163420706</v>
      </c>
      <c r="L695" s="25">
        <f t="shared" si="69"/>
        <v>3010.572116342071</v>
      </c>
      <c r="M695" s="25">
        <f t="shared" si="70"/>
        <v>3032.072116342071</v>
      </c>
      <c r="N695" s="50">
        <f t="shared" si="72"/>
        <v>3021.322116342071</v>
      </c>
      <c r="O695" s="16">
        <v>11.2</v>
      </c>
      <c r="P695" s="16">
        <v>36.7</v>
      </c>
      <c r="Q695" s="16">
        <v>43.1</v>
      </c>
      <c r="S695" s="51">
        <v>4.094</v>
      </c>
      <c r="V695" s="51">
        <v>0.11</v>
      </c>
      <c r="Y695" s="23">
        <v>12.258</v>
      </c>
      <c r="Z695" s="50">
        <v>3021.322116342071</v>
      </c>
    </row>
    <row r="696" spans="1:26" ht="12.75">
      <c r="A696" s="18">
        <v>37054</v>
      </c>
      <c r="B696" s="45">
        <v>163</v>
      </c>
      <c r="C696" s="19">
        <v>0.617592573</v>
      </c>
      <c r="D696" s="58">
        <v>0.617592573</v>
      </c>
      <c r="E696" s="21">
        <v>6863</v>
      </c>
      <c r="F696" s="22">
        <v>0</v>
      </c>
      <c r="G696" s="66">
        <v>37.45162139</v>
      </c>
      <c r="H696" s="66">
        <v>-77.47762134</v>
      </c>
      <c r="I696" s="49">
        <v>751.1</v>
      </c>
      <c r="J696" s="16">
        <f t="shared" si="71"/>
        <v>708</v>
      </c>
      <c r="K696" s="25">
        <f t="shared" si="68"/>
        <v>2976.752090867226</v>
      </c>
      <c r="L696" s="25">
        <f t="shared" si="69"/>
        <v>2983.552090867226</v>
      </c>
      <c r="M696" s="25">
        <f t="shared" si="70"/>
        <v>3005.052090867226</v>
      </c>
      <c r="N696" s="50">
        <f t="shared" si="72"/>
        <v>2994.302090867226</v>
      </c>
      <c r="O696" s="16">
        <v>11.4</v>
      </c>
      <c r="P696" s="16">
        <v>37.8</v>
      </c>
      <c r="Q696" s="16">
        <v>45.1</v>
      </c>
      <c r="S696" s="51">
        <v>4.647</v>
      </c>
      <c r="V696" s="51">
        <v>0.119</v>
      </c>
      <c r="Y696" s="23">
        <v>12.24</v>
      </c>
      <c r="Z696" s="50">
        <v>2994.302090867226</v>
      </c>
    </row>
    <row r="697" spans="1:26" ht="12.75">
      <c r="A697" s="18">
        <v>37054</v>
      </c>
      <c r="B697" s="45">
        <v>163</v>
      </c>
      <c r="C697" s="19">
        <v>0.617708325</v>
      </c>
      <c r="D697" s="58">
        <v>0.617708325</v>
      </c>
      <c r="E697" s="21">
        <v>6873</v>
      </c>
      <c r="F697" s="22">
        <v>0</v>
      </c>
      <c r="G697" s="66">
        <v>37.44557874</v>
      </c>
      <c r="H697" s="66">
        <v>-77.48209182</v>
      </c>
      <c r="I697" s="49">
        <v>750.8</v>
      </c>
      <c r="J697" s="16">
        <f t="shared" si="71"/>
        <v>707.6999999999999</v>
      </c>
      <c r="K697" s="25">
        <f t="shared" si="68"/>
        <v>2980.271460011664</v>
      </c>
      <c r="L697" s="25">
        <f t="shared" si="69"/>
        <v>2987.0714600116644</v>
      </c>
      <c r="M697" s="25">
        <f t="shared" si="70"/>
        <v>3008.5714600116644</v>
      </c>
      <c r="N697" s="50">
        <f t="shared" si="72"/>
        <v>2997.8214600116644</v>
      </c>
      <c r="O697" s="16">
        <v>11.4</v>
      </c>
      <c r="P697" s="16">
        <v>38</v>
      </c>
      <c r="Q697" s="16">
        <v>47.5</v>
      </c>
      <c r="R697" s="65">
        <v>1.73E-05</v>
      </c>
      <c r="S697" s="51">
        <v>4.004</v>
      </c>
      <c r="V697" s="51">
        <v>0.119</v>
      </c>
      <c r="Y697" s="23">
        <v>12.261</v>
      </c>
      <c r="Z697" s="50">
        <v>2997.8214600116644</v>
      </c>
    </row>
    <row r="698" spans="1:26" ht="12.75">
      <c r="A698" s="18">
        <v>37054</v>
      </c>
      <c r="B698" s="45">
        <v>163</v>
      </c>
      <c r="C698" s="19">
        <v>0.617824078</v>
      </c>
      <c r="D698" s="58">
        <v>0.617824078</v>
      </c>
      <c r="E698" s="21">
        <v>6883</v>
      </c>
      <c r="F698" s="22">
        <v>0</v>
      </c>
      <c r="G698" s="66">
        <v>37.43976891</v>
      </c>
      <c r="H698" s="66">
        <v>-77.4871904</v>
      </c>
      <c r="I698" s="49">
        <v>750.6</v>
      </c>
      <c r="J698" s="16">
        <f t="shared" si="71"/>
        <v>707.5</v>
      </c>
      <c r="K698" s="25">
        <f t="shared" si="68"/>
        <v>2982.6185350335063</v>
      </c>
      <c r="L698" s="25">
        <f t="shared" si="69"/>
        <v>2989.4185350335065</v>
      </c>
      <c r="M698" s="25">
        <f t="shared" si="70"/>
        <v>3010.9185350335065</v>
      </c>
      <c r="N698" s="50">
        <f t="shared" si="72"/>
        <v>3000.1685350335065</v>
      </c>
      <c r="O698" s="16">
        <v>11.1</v>
      </c>
      <c r="P698" s="16">
        <v>38.5</v>
      </c>
      <c r="Q698" s="16">
        <v>48.4</v>
      </c>
      <c r="S698" s="51">
        <v>4.222</v>
      </c>
      <c r="T698" s="47">
        <v>190.54</v>
      </c>
      <c r="U698" s="47">
        <f aca="true" t="shared" si="73" ref="U698:U761">AVERAGE(T693:T698)</f>
        <v>190.54</v>
      </c>
      <c r="V698" s="51">
        <v>0.119</v>
      </c>
      <c r="W698" s="52">
        <v>0</v>
      </c>
      <c r="X698" s="52">
        <f aca="true" t="shared" si="74" ref="X698:X761">AVERAGE(W693:W698)</f>
        <v>0</v>
      </c>
      <c r="Y698" s="23">
        <v>12.251</v>
      </c>
      <c r="Z698" s="50">
        <v>3000.1685350335065</v>
      </c>
    </row>
    <row r="699" spans="1:26" ht="12.75">
      <c r="A699" s="18">
        <v>37054</v>
      </c>
      <c r="B699" s="45">
        <v>163</v>
      </c>
      <c r="C699" s="19">
        <v>0.61793983</v>
      </c>
      <c r="D699" s="58">
        <v>0.61793983</v>
      </c>
      <c r="E699" s="21">
        <v>6893</v>
      </c>
      <c r="F699" s="22">
        <v>0</v>
      </c>
      <c r="G699" s="66">
        <v>37.43386766</v>
      </c>
      <c r="H699" s="66">
        <v>-77.49193569</v>
      </c>
      <c r="I699" s="49">
        <v>751.3</v>
      </c>
      <c r="J699" s="16">
        <f t="shared" si="71"/>
        <v>708.1999999999999</v>
      </c>
      <c r="K699" s="25">
        <f t="shared" si="68"/>
        <v>2974.4066731501807</v>
      </c>
      <c r="L699" s="25">
        <f t="shared" si="69"/>
        <v>2981.206673150181</v>
      </c>
      <c r="M699" s="25">
        <f t="shared" si="70"/>
        <v>3002.706673150181</v>
      </c>
      <c r="N699" s="50">
        <f t="shared" si="72"/>
        <v>2991.956673150181</v>
      </c>
      <c r="O699" s="16">
        <v>11.2</v>
      </c>
      <c r="P699" s="16">
        <v>38.6</v>
      </c>
      <c r="Q699" s="16">
        <v>39.5</v>
      </c>
      <c r="S699" s="51">
        <v>4.492</v>
      </c>
      <c r="T699" s="47">
        <v>349.214</v>
      </c>
      <c r="U699" s="47">
        <f t="shared" si="73"/>
        <v>269.877</v>
      </c>
      <c r="V699" s="51">
        <v>0.119</v>
      </c>
      <c r="W699" s="52">
        <v>0</v>
      </c>
      <c r="X699" s="52">
        <f t="shared" si="74"/>
        <v>0</v>
      </c>
      <c r="Y699" s="23">
        <v>12.233</v>
      </c>
      <c r="Z699" s="50">
        <v>2991.956673150181</v>
      </c>
    </row>
    <row r="700" spans="1:26" ht="12.75">
      <c r="A700" s="18">
        <v>37054</v>
      </c>
      <c r="B700" s="45">
        <v>163</v>
      </c>
      <c r="C700" s="19">
        <v>0.618055582</v>
      </c>
      <c r="D700" s="58">
        <v>0.618055582</v>
      </c>
      <c r="E700" s="21">
        <v>6903</v>
      </c>
      <c r="F700" s="22">
        <v>0</v>
      </c>
      <c r="G700" s="66">
        <v>37.42755954</v>
      </c>
      <c r="H700" s="66">
        <v>-77.49586043</v>
      </c>
      <c r="I700" s="49">
        <v>750.1</v>
      </c>
      <c r="J700" s="16">
        <f t="shared" si="71"/>
        <v>707</v>
      </c>
      <c r="K700" s="25">
        <f t="shared" si="68"/>
        <v>2988.489126562568</v>
      </c>
      <c r="L700" s="25">
        <f t="shared" si="69"/>
        <v>2995.289126562568</v>
      </c>
      <c r="M700" s="25">
        <f t="shared" si="70"/>
        <v>3016.789126562568</v>
      </c>
      <c r="N700" s="50">
        <f t="shared" si="72"/>
        <v>3006.039126562568</v>
      </c>
      <c r="O700" s="16">
        <v>11</v>
      </c>
      <c r="P700" s="16">
        <v>39.8</v>
      </c>
      <c r="Q700" s="16">
        <v>44.8</v>
      </c>
      <c r="S700" s="51">
        <v>4.263</v>
      </c>
      <c r="T700" s="47">
        <v>245.282</v>
      </c>
      <c r="U700" s="47">
        <f t="shared" si="73"/>
        <v>261.6786666666667</v>
      </c>
      <c r="V700" s="51">
        <v>0.129</v>
      </c>
      <c r="W700" s="52">
        <v>0</v>
      </c>
      <c r="X700" s="52">
        <f t="shared" si="74"/>
        <v>0</v>
      </c>
      <c r="Y700" s="23">
        <v>12.259</v>
      </c>
      <c r="Z700" s="50">
        <v>3006.039126562568</v>
      </c>
    </row>
    <row r="701" spans="1:26" ht="12.75">
      <c r="A701" s="18">
        <v>37054</v>
      </c>
      <c r="B701" s="45">
        <v>163</v>
      </c>
      <c r="C701" s="19">
        <v>0.618171275</v>
      </c>
      <c r="D701" s="58">
        <v>0.618171275</v>
      </c>
      <c r="E701" s="21">
        <v>6913</v>
      </c>
      <c r="F701" s="22">
        <v>0</v>
      </c>
      <c r="G701" s="66">
        <v>37.42120543</v>
      </c>
      <c r="H701" s="66">
        <v>-77.49950672</v>
      </c>
      <c r="I701" s="49">
        <v>748.9</v>
      </c>
      <c r="J701" s="16">
        <f t="shared" si="71"/>
        <v>705.8</v>
      </c>
      <c r="K701" s="25">
        <f t="shared" si="68"/>
        <v>3002.595502613994</v>
      </c>
      <c r="L701" s="25">
        <f t="shared" si="69"/>
        <v>3009.3955026139943</v>
      </c>
      <c r="M701" s="25">
        <f t="shared" si="70"/>
        <v>3030.8955026139943</v>
      </c>
      <c r="N701" s="50">
        <f t="shared" si="72"/>
        <v>3020.1455026139943</v>
      </c>
      <c r="O701" s="16">
        <v>10.9</v>
      </c>
      <c r="P701" s="16">
        <v>39.5</v>
      </c>
      <c r="Q701" s="16">
        <v>47.5</v>
      </c>
      <c r="S701" s="51">
        <v>4.444</v>
      </c>
      <c r="T701" s="47">
        <v>298.743</v>
      </c>
      <c r="U701" s="47">
        <f t="shared" si="73"/>
        <v>270.94475</v>
      </c>
      <c r="V701" s="51">
        <v>0.148</v>
      </c>
      <c r="W701" s="52">
        <v>0</v>
      </c>
      <c r="X701" s="52">
        <f t="shared" si="74"/>
        <v>0</v>
      </c>
      <c r="Y701" s="23">
        <v>12.266</v>
      </c>
      <c r="Z701" s="50">
        <v>3020.1455026139943</v>
      </c>
    </row>
    <row r="702" spans="1:26" ht="12.75">
      <c r="A702" s="18">
        <v>37054</v>
      </c>
      <c r="B702" s="45">
        <v>163</v>
      </c>
      <c r="C702" s="19">
        <v>0.618287027</v>
      </c>
      <c r="D702" s="58">
        <v>0.618287027</v>
      </c>
      <c r="E702" s="21">
        <v>6923</v>
      </c>
      <c r="F702" s="22">
        <v>0</v>
      </c>
      <c r="G702" s="66">
        <v>37.41504258</v>
      </c>
      <c r="H702" s="66">
        <v>-77.50343449</v>
      </c>
      <c r="I702" s="49">
        <v>748.8</v>
      </c>
      <c r="J702" s="16">
        <f t="shared" si="71"/>
        <v>705.6999999999999</v>
      </c>
      <c r="K702" s="25">
        <f t="shared" si="68"/>
        <v>3003.7721163420706</v>
      </c>
      <c r="L702" s="25">
        <f t="shared" si="69"/>
        <v>3010.572116342071</v>
      </c>
      <c r="M702" s="25">
        <f t="shared" si="70"/>
        <v>3032.072116342071</v>
      </c>
      <c r="N702" s="50">
        <f t="shared" si="72"/>
        <v>3021.322116342071</v>
      </c>
      <c r="O702" s="16">
        <v>10.9</v>
      </c>
      <c r="P702" s="16">
        <v>38.4</v>
      </c>
      <c r="Q702" s="16">
        <v>46.1</v>
      </c>
      <c r="S702" s="51">
        <v>4.274</v>
      </c>
      <c r="T702" s="47">
        <v>247.311</v>
      </c>
      <c r="U702" s="47">
        <f t="shared" si="73"/>
        <v>266.21799999999996</v>
      </c>
      <c r="V702" s="51">
        <v>0.13</v>
      </c>
      <c r="W702" s="52">
        <v>0</v>
      </c>
      <c r="X702" s="52">
        <f t="shared" si="74"/>
        <v>0</v>
      </c>
      <c r="Y702" s="23">
        <v>12.262</v>
      </c>
      <c r="Z702" s="50">
        <v>3021.322116342071</v>
      </c>
    </row>
    <row r="703" spans="1:26" ht="12.75">
      <c r="A703" s="18">
        <v>37054</v>
      </c>
      <c r="B703" s="45">
        <v>163</v>
      </c>
      <c r="C703" s="19">
        <v>0.618402779</v>
      </c>
      <c r="D703" s="58">
        <v>0.618402779</v>
      </c>
      <c r="E703" s="21">
        <v>6933</v>
      </c>
      <c r="F703" s="22">
        <v>0</v>
      </c>
      <c r="G703" s="66">
        <v>37.40896369</v>
      </c>
      <c r="H703" s="66">
        <v>-77.50722224</v>
      </c>
      <c r="I703" s="49">
        <v>749.3</v>
      </c>
      <c r="J703" s="16">
        <f t="shared" si="71"/>
        <v>706.1999999999999</v>
      </c>
      <c r="K703" s="25">
        <f t="shared" si="68"/>
        <v>2997.8907141753916</v>
      </c>
      <c r="L703" s="25">
        <f t="shared" si="69"/>
        <v>3004.690714175392</v>
      </c>
      <c r="M703" s="25">
        <f t="shared" si="70"/>
        <v>3026.190714175392</v>
      </c>
      <c r="N703" s="50">
        <f t="shared" si="72"/>
        <v>3015.440714175392</v>
      </c>
      <c r="O703" s="16">
        <v>10.9</v>
      </c>
      <c r="P703" s="16">
        <v>39</v>
      </c>
      <c r="Q703" s="16">
        <v>46.5</v>
      </c>
      <c r="R703" s="65">
        <v>2.4E-06</v>
      </c>
      <c r="S703" s="51">
        <v>4.882</v>
      </c>
      <c r="T703" s="47">
        <v>563.485</v>
      </c>
      <c r="U703" s="47">
        <f t="shared" si="73"/>
        <v>315.7625</v>
      </c>
      <c r="V703" s="51">
        <v>0.144</v>
      </c>
      <c r="W703" s="52">
        <v>0</v>
      </c>
      <c r="X703" s="52">
        <f t="shared" si="74"/>
        <v>0</v>
      </c>
      <c r="Y703" s="23">
        <v>12.283</v>
      </c>
      <c r="Z703" s="50">
        <v>3015.440714175392</v>
      </c>
    </row>
    <row r="704" spans="1:26" ht="12.75">
      <c r="A704" s="18">
        <v>37054</v>
      </c>
      <c r="B704" s="45">
        <v>163</v>
      </c>
      <c r="C704" s="19">
        <v>0.618518531</v>
      </c>
      <c r="D704" s="58">
        <v>0.618518531</v>
      </c>
      <c r="E704" s="21">
        <v>6943</v>
      </c>
      <c r="F704" s="22">
        <v>0</v>
      </c>
      <c r="G704" s="66">
        <v>37.40259507</v>
      </c>
      <c r="H704" s="66">
        <v>-77.51014513</v>
      </c>
      <c r="I704" s="49">
        <v>750.1</v>
      </c>
      <c r="J704" s="16">
        <f t="shared" si="71"/>
        <v>707</v>
      </c>
      <c r="K704" s="25">
        <f t="shared" si="68"/>
        <v>2988.489126562568</v>
      </c>
      <c r="L704" s="25">
        <f t="shared" si="69"/>
        <v>2995.289126562568</v>
      </c>
      <c r="M704" s="25">
        <f t="shared" si="70"/>
        <v>3016.789126562568</v>
      </c>
      <c r="N704" s="50">
        <f t="shared" si="72"/>
        <v>3006.039126562568</v>
      </c>
      <c r="O704" s="16">
        <v>11.2</v>
      </c>
      <c r="P704" s="16">
        <v>38</v>
      </c>
      <c r="Q704" s="16">
        <v>46.9</v>
      </c>
      <c r="S704" s="51">
        <v>3.525</v>
      </c>
      <c r="T704" s="47">
        <v>-170.447</v>
      </c>
      <c r="U704" s="47">
        <f t="shared" si="73"/>
        <v>255.59799999999996</v>
      </c>
      <c r="V704" s="51">
        <v>0.139</v>
      </c>
      <c r="W704" s="52">
        <v>0</v>
      </c>
      <c r="X704" s="52">
        <f t="shared" si="74"/>
        <v>0</v>
      </c>
      <c r="Y704" s="23">
        <v>12.241</v>
      </c>
      <c r="Z704" s="50">
        <v>3006.039126562568</v>
      </c>
    </row>
    <row r="705" spans="1:26" ht="12.75">
      <c r="A705" s="18">
        <v>37054</v>
      </c>
      <c r="B705" s="45">
        <v>163</v>
      </c>
      <c r="C705" s="19">
        <v>0.618634284</v>
      </c>
      <c r="D705" s="58">
        <v>0.618634284</v>
      </c>
      <c r="E705" s="21">
        <v>6953</v>
      </c>
      <c r="F705" s="22">
        <v>0</v>
      </c>
      <c r="G705" s="66">
        <v>37.39543597</v>
      </c>
      <c r="H705" s="66">
        <v>-77.51054776</v>
      </c>
      <c r="I705" s="49">
        <v>748.6</v>
      </c>
      <c r="J705" s="16">
        <f t="shared" si="71"/>
        <v>705.5</v>
      </c>
      <c r="K705" s="25">
        <f t="shared" si="68"/>
        <v>3006.12584407098</v>
      </c>
      <c r="L705" s="25">
        <f t="shared" si="69"/>
        <v>3012.92584407098</v>
      </c>
      <c r="M705" s="25">
        <f t="shared" si="70"/>
        <v>3034.42584407098</v>
      </c>
      <c r="N705" s="50">
        <f t="shared" si="72"/>
        <v>3023.67584407098</v>
      </c>
      <c r="O705" s="16">
        <v>11.1</v>
      </c>
      <c r="P705" s="16">
        <v>38.4</v>
      </c>
      <c r="Q705" s="16">
        <v>46.4</v>
      </c>
      <c r="S705" s="51">
        <v>4.911</v>
      </c>
      <c r="T705" s="47">
        <v>565.514</v>
      </c>
      <c r="U705" s="47">
        <f t="shared" si="73"/>
        <v>291.64799999999997</v>
      </c>
      <c r="V705" s="51">
        <v>0.173</v>
      </c>
      <c r="W705" s="52">
        <v>1.11</v>
      </c>
      <c r="X705" s="52">
        <f t="shared" si="74"/>
        <v>0.18500000000000003</v>
      </c>
      <c r="Y705" s="23">
        <v>12.256</v>
      </c>
      <c r="Z705" s="50">
        <v>3023.67584407098</v>
      </c>
    </row>
    <row r="706" spans="1:26" ht="12.75">
      <c r="A706" s="18">
        <v>37054</v>
      </c>
      <c r="B706" s="45">
        <v>163</v>
      </c>
      <c r="C706" s="19">
        <v>0.618749976</v>
      </c>
      <c r="D706" s="58">
        <v>0.618749976</v>
      </c>
      <c r="E706" s="21">
        <v>6963</v>
      </c>
      <c r="F706" s="22">
        <v>0</v>
      </c>
      <c r="G706" s="66">
        <v>37.38829902</v>
      </c>
      <c r="H706" s="66">
        <v>-77.50838068</v>
      </c>
      <c r="I706" s="49">
        <v>749.1</v>
      </c>
      <c r="J706" s="16">
        <f t="shared" si="71"/>
        <v>706</v>
      </c>
      <c r="K706" s="25">
        <f t="shared" si="68"/>
        <v>3000.2427751943746</v>
      </c>
      <c r="L706" s="25">
        <f t="shared" si="69"/>
        <v>3007.042775194375</v>
      </c>
      <c r="M706" s="25">
        <f t="shared" si="70"/>
        <v>3028.542775194375</v>
      </c>
      <c r="N706" s="50">
        <f t="shared" si="72"/>
        <v>3017.792775194375</v>
      </c>
      <c r="O706" s="16">
        <v>11.2</v>
      </c>
      <c r="P706" s="16">
        <v>36.2</v>
      </c>
      <c r="Q706" s="16">
        <v>46.5</v>
      </c>
      <c r="S706" s="51">
        <v>4.243</v>
      </c>
      <c r="T706" s="47">
        <v>199.082</v>
      </c>
      <c r="U706" s="47">
        <f t="shared" si="73"/>
        <v>283.94800000000004</v>
      </c>
      <c r="V706" s="51">
        <v>0.13</v>
      </c>
      <c r="W706" s="52">
        <v>0</v>
      </c>
      <c r="X706" s="52">
        <f t="shared" si="74"/>
        <v>0.18500000000000003</v>
      </c>
      <c r="Y706" s="23">
        <v>12.289</v>
      </c>
      <c r="Z706" s="50">
        <v>3017.792775194375</v>
      </c>
    </row>
    <row r="707" spans="1:26" ht="12.75">
      <c r="A707" s="18">
        <v>37054</v>
      </c>
      <c r="B707" s="45">
        <v>163</v>
      </c>
      <c r="C707" s="19">
        <v>0.618865728</v>
      </c>
      <c r="D707" s="58">
        <v>0.618865728</v>
      </c>
      <c r="E707" s="21">
        <v>6973</v>
      </c>
      <c r="F707" s="22">
        <v>0</v>
      </c>
      <c r="G707" s="66">
        <v>37.3820502</v>
      </c>
      <c r="H707" s="66">
        <v>-77.50341152</v>
      </c>
      <c r="I707" s="49">
        <v>750.1</v>
      </c>
      <c r="J707" s="16">
        <f t="shared" si="71"/>
        <v>707</v>
      </c>
      <c r="K707" s="25">
        <f t="shared" si="68"/>
        <v>2988.489126562568</v>
      </c>
      <c r="L707" s="25">
        <f t="shared" si="69"/>
        <v>2995.289126562568</v>
      </c>
      <c r="M707" s="25">
        <f t="shared" si="70"/>
        <v>3016.789126562568</v>
      </c>
      <c r="N707" s="50">
        <f t="shared" si="72"/>
        <v>3006.039126562568</v>
      </c>
      <c r="O707" s="16">
        <v>11.4</v>
      </c>
      <c r="P707" s="16">
        <v>35.9</v>
      </c>
      <c r="Q707" s="16">
        <v>39.4</v>
      </c>
      <c r="S707" s="51">
        <v>4.589</v>
      </c>
      <c r="T707" s="47">
        <v>410.256</v>
      </c>
      <c r="U707" s="47">
        <f t="shared" si="73"/>
        <v>302.5335</v>
      </c>
      <c r="V707" s="51">
        <v>0.129</v>
      </c>
      <c r="W707" s="52">
        <v>0</v>
      </c>
      <c r="X707" s="52">
        <f t="shared" si="74"/>
        <v>0.18500000000000003</v>
      </c>
      <c r="Y707" s="23">
        <v>12.247</v>
      </c>
      <c r="Z707" s="50">
        <v>3006.039126562568</v>
      </c>
    </row>
    <row r="708" spans="1:26" ht="12.75">
      <c r="A708" s="18">
        <v>37054</v>
      </c>
      <c r="B708" s="45">
        <v>163</v>
      </c>
      <c r="C708" s="19">
        <v>0.618981481</v>
      </c>
      <c r="D708" s="58">
        <v>0.618981481</v>
      </c>
      <c r="E708" s="21">
        <v>6983</v>
      </c>
      <c r="F708" s="22">
        <v>0</v>
      </c>
      <c r="G708" s="66">
        <v>37.37690857</v>
      </c>
      <c r="H708" s="66">
        <v>-77.49662845</v>
      </c>
      <c r="I708" s="49">
        <v>750.8</v>
      </c>
      <c r="J708" s="16">
        <f t="shared" si="71"/>
        <v>707.6999999999999</v>
      </c>
      <c r="K708" s="25">
        <f t="shared" si="68"/>
        <v>2980.271460011664</v>
      </c>
      <c r="L708" s="25">
        <f t="shared" si="69"/>
        <v>2987.0714600116644</v>
      </c>
      <c r="M708" s="25">
        <f t="shared" si="70"/>
        <v>3008.5714600116644</v>
      </c>
      <c r="N708" s="50">
        <f t="shared" si="72"/>
        <v>2997.8214600116644</v>
      </c>
      <c r="O708" s="16">
        <v>11.4</v>
      </c>
      <c r="P708" s="16">
        <v>35.7</v>
      </c>
      <c r="Q708" s="16">
        <v>43.9</v>
      </c>
      <c r="S708" s="51">
        <v>4.181</v>
      </c>
      <c r="T708" s="47">
        <v>201.217</v>
      </c>
      <c r="U708" s="47">
        <f t="shared" si="73"/>
        <v>294.85116666666664</v>
      </c>
      <c r="V708" s="51">
        <v>0.129</v>
      </c>
      <c r="W708" s="52">
        <v>0</v>
      </c>
      <c r="X708" s="52">
        <f t="shared" si="74"/>
        <v>0.18500000000000003</v>
      </c>
      <c r="Y708" s="23">
        <v>12.251</v>
      </c>
      <c r="Z708" s="50">
        <v>2997.8214600116644</v>
      </c>
    </row>
    <row r="709" spans="1:26" ht="12.75">
      <c r="A709" s="18">
        <v>37054</v>
      </c>
      <c r="B709" s="45">
        <v>163</v>
      </c>
      <c r="C709" s="19">
        <v>0.619097233</v>
      </c>
      <c r="D709" s="58">
        <v>0.619097233</v>
      </c>
      <c r="E709" s="21">
        <v>6993</v>
      </c>
      <c r="F709" s="22">
        <v>0</v>
      </c>
      <c r="G709" s="66">
        <v>37.37299432</v>
      </c>
      <c r="H709" s="66">
        <v>-77.48829761</v>
      </c>
      <c r="I709" s="49">
        <v>750.6</v>
      </c>
      <c r="J709" s="16">
        <f t="shared" si="71"/>
        <v>707.5</v>
      </c>
      <c r="K709" s="25">
        <f t="shared" si="68"/>
        <v>2982.6185350335063</v>
      </c>
      <c r="L709" s="25">
        <f t="shared" si="69"/>
        <v>2989.4185350335065</v>
      </c>
      <c r="M709" s="25">
        <f t="shared" si="70"/>
        <v>3010.9185350335065</v>
      </c>
      <c r="N709" s="50">
        <f t="shared" si="72"/>
        <v>3000.1685350335065</v>
      </c>
      <c r="O709" s="16">
        <v>11.4</v>
      </c>
      <c r="P709" s="16">
        <v>35.7</v>
      </c>
      <c r="Q709" s="16">
        <v>43.9</v>
      </c>
      <c r="R709" s="65">
        <v>-5.28E-06</v>
      </c>
      <c r="S709" s="51">
        <v>4.472</v>
      </c>
      <c r="T709" s="47">
        <v>359.785</v>
      </c>
      <c r="U709" s="47">
        <f t="shared" si="73"/>
        <v>260.9011666666667</v>
      </c>
      <c r="V709" s="51">
        <v>0.109</v>
      </c>
      <c r="W709" s="52">
        <v>0</v>
      </c>
      <c r="X709" s="52">
        <f t="shared" si="74"/>
        <v>0.18500000000000003</v>
      </c>
      <c r="Y709" s="23">
        <v>12.284</v>
      </c>
      <c r="Z709" s="50">
        <v>3000.1685350335065</v>
      </c>
    </row>
    <row r="710" spans="1:26" ht="12.75">
      <c r="A710" s="18">
        <v>37054</v>
      </c>
      <c r="B710" s="45">
        <v>163</v>
      </c>
      <c r="C710" s="19">
        <v>0.619212985</v>
      </c>
      <c r="D710" s="58">
        <v>0.619212985</v>
      </c>
      <c r="E710" s="21">
        <v>7003</v>
      </c>
      <c r="F710" s="22">
        <v>0</v>
      </c>
      <c r="G710" s="66">
        <v>37.37052571</v>
      </c>
      <c r="H710" s="66">
        <v>-77.47904593</v>
      </c>
      <c r="I710" s="49">
        <v>749.5</v>
      </c>
      <c r="J710" s="16">
        <f t="shared" si="71"/>
        <v>706.4</v>
      </c>
      <c r="K710" s="25">
        <f t="shared" si="68"/>
        <v>2995.5393191796425</v>
      </c>
      <c r="L710" s="25">
        <f t="shared" si="69"/>
        <v>3002.3393191796426</v>
      </c>
      <c r="M710" s="25">
        <f t="shared" si="70"/>
        <v>3023.8393191796426</v>
      </c>
      <c r="N710" s="50">
        <f t="shared" si="72"/>
        <v>3013.0893191796426</v>
      </c>
      <c r="O710" s="16">
        <v>11.3</v>
      </c>
      <c r="P710" s="16">
        <v>36.8</v>
      </c>
      <c r="Q710" s="16">
        <v>45</v>
      </c>
      <c r="S710" s="51">
        <v>4.076</v>
      </c>
      <c r="T710" s="47">
        <v>150.959</v>
      </c>
      <c r="U710" s="47">
        <f t="shared" si="73"/>
        <v>314.46883333333335</v>
      </c>
      <c r="V710" s="51">
        <v>0.135</v>
      </c>
      <c r="W710" s="52">
        <v>0</v>
      </c>
      <c r="X710" s="52">
        <f t="shared" si="74"/>
        <v>0.18500000000000003</v>
      </c>
      <c r="Y710" s="23">
        <v>12.232</v>
      </c>
      <c r="Z710" s="50">
        <v>3013.0893191796426</v>
      </c>
    </row>
    <row r="711" spans="1:26" ht="12.75">
      <c r="A711" s="18">
        <v>37054</v>
      </c>
      <c r="B711" s="45">
        <v>163</v>
      </c>
      <c r="C711" s="19">
        <v>0.619328678</v>
      </c>
      <c r="D711" s="58">
        <v>0.619328678</v>
      </c>
      <c r="E711" s="21">
        <v>7013</v>
      </c>
      <c r="F711" s="22">
        <v>0</v>
      </c>
      <c r="G711" s="66">
        <v>37.37069961</v>
      </c>
      <c r="H711" s="66">
        <v>-77.46946738</v>
      </c>
      <c r="I711" s="49">
        <v>752</v>
      </c>
      <c r="J711" s="16">
        <f t="shared" si="71"/>
        <v>708.9</v>
      </c>
      <c r="K711" s="25">
        <f t="shared" si="68"/>
        <v>2966.202924038364</v>
      </c>
      <c r="L711" s="25">
        <f t="shared" si="69"/>
        <v>2973.002924038364</v>
      </c>
      <c r="M711" s="25">
        <f t="shared" si="70"/>
        <v>2994.502924038364</v>
      </c>
      <c r="N711" s="50">
        <f t="shared" si="72"/>
        <v>2983.752924038364</v>
      </c>
      <c r="O711" s="16">
        <v>11.4</v>
      </c>
      <c r="P711" s="16">
        <v>35.4</v>
      </c>
      <c r="Q711" s="16">
        <v>44</v>
      </c>
      <c r="S711" s="51">
        <v>4.372</v>
      </c>
      <c r="T711" s="47">
        <v>309.527</v>
      </c>
      <c r="U711" s="47">
        <f t="shared" si="73"/>
        <v>271.8043333333333</v>
      </c>
      <c r="V711" s="51">
        <v>0.119</v>
      </c>
      <c r="W711" s="52">
        <v>0</v>
      </c>
      <c r="X711" s="52">
        <f t="shared" si="74"/>
        <v>0</v>
      </c>
      <c r="Y711" s="23">
        <v>12.268</v>
      </c>
      <c r="Z711" s="50">
        <v>2983.752924038364</v>
      </c>
    </row>
    <row r="712" spans="1:26" ht="12.75">
      <c r="A712" s="18">
        <v>37054</v>
      </c>
      <c r="B712" s="45">
        <v>163</v>
      </c>
      <c r="C712" s="19">
        <v>0.61944443</v>
      </c>
      <c r="D712" s="58">
        <v>0.61944443</v>
      </c>
      <c r="E712" s="21">
        <v>7023</v>
      </c>
      <c r="F712" s="22">
        <v>0</v>
      </c>
      <c r="G712" s="66">
        <v>37.37404308</v>
      </c>
      <c r="H712" s="66">
        <v>-77.46117173</v>
      </c>
      <c r="I712" s="49">
        <v>751.6</v>
      </c>
      <c r="J712" s="16">
        <f t="shared" si="71"/>
        <v>708.5</v>
      </c>
      <c r="K712" s="25">
        <f t="shared" si="68"/>
        <v>2970.8897882079377</v>
      </c>
      <c r="L712" s="25">
        <f t="shared" si="69"/>
        <v>2977.689788207938</v>
      </c>
      <c r="M712" s="25">
        <f t="shared" si="70"/>
        <v>2999.189788207938</v>
      </c>
      <c r="N712" s="50">
        <f t="shared" si="72"/>
        <v>2988.439788207938</v>
      </c>
      <c r="O712" s="16">
        <v>11.5</v>
      </c>
      <c r="P712" s="16">
        <v>36.2</v>
      </c>
      <c r="Q712" s="16">
        <v>44.5</v>
      </c>
      <c r="S712" s="51">
        <v>4.6</v>
      </c>
      <c r="T712" s="47">
        <v>415.488</v>
      </c>
      <c r="U712" s="47">
        <f t="shared" si="73"/>
        <v>307.872</v>
      </c>
      <c r="V712" s="51">
        <v>0.136</v>
      </c>
      <c r="W712" s="52">
        <v>0</v>
      </c>
      <c r="X712" s="52">
        <f t="shared" si="74"/>
        <v>0</v>
      </c>
      <c r="Y712" s="23">
        <v>12.28</v>
      </c>
      <c r="Z712" s="50">
        <v>2988.439788207938</v>
      </c>
    </row>
    <row r="713" spans="1:26" ht="12.75">
      <c r="A713" s="18">
        <v>37054</v>
      </c>
      <c r="B713" s="45">
        <v>163</v>
      </c>
      <c r="C713" s="19">
        <v>0.619560182</v>
      </c>
      <c r="D713" s="58">
        <v>0.619560182</v>
      </c>
      <c r="E713" s="21">
        <v>7033</v>
      </c>
      <c r="F713" s="22">
        <v>0</v>
      </c>
      <c r="G713" s="66">
        <v>37.38045862</v>
      </c>
      <c r="H713" s="66">
        <v>-77.45628048</v>
      </c>
      <c r="I713" s="49">
        <v>752.2</v>
      </c>
      <c r="J713" s="16">
        <f t="shared" si="71"/>
        <v>709.1</v>
      </c>
      <c r="K713" s="25">
        <f aca="true" t="shared" si="75" ref="K713:K776">(8303.951372*(LN(1013.25/J713)))</f>
        <v>2963.860483579388</v>
      </c>
      <c r="L713" s="25">
        <f aca="true" t="shared" si="76" ref="L713:L776">K713+6.8</f>
        <v>2970.6604835793883</v>
      </c>
      <c r="M713" s="25">
        <f aca="true" t="shared" si="77" ref="M713:M776">L713+21.5</f>
        <v>2992.1604835793883</v>
      </c>
      <c r="N713" s="50">
        <f t="shared" si="72"/>
        <v>2981.4104835793883</v>
      </c>
      <c r="O713" s="16">
        <v>11.5</v>
      </c>
      <c r="P713" s="16">
        <v>34.7</v>
      </c>
      <c r="Q713" s="16">
        <v>44.9</v>
      </c>
      <c r="S713" s="51">
        <v>4.331</v>
      </c>
      <c r="T713" s="47">
        <v>259.056</v>
      </c>
      <c r="U713" s="47">
        <f t="shared" si="73"/>
        <v>282.672</v>
      </c>
      <c r="V713" s="51">
        <v>0.13</v>
      </c>
      <c r="W713" s="52">
        <v>0</v>
      </c>
      <c r="X713" s="52">
        <f t="shared" si="74"/>
        <v>0</v>
      </c>
      <c r="Y713" s="23">
        <v>12.266</v>
      </c>
      <c r="Z713" s="50">
        <v>2981.4104835793883</v>
      </c>
    </row>
    <row r="714" spans="1:26" ht="12.75">
      <c r="A714" s="18">
        <v>37054</v>
      </c>
      <c r="B714" s="45">
        <v>163</v>
      </c>
      <c r="C714" s="19">
        <v>0.619675934</v>
      </c>
      <c r="D714" s="58">
        <v>0.619675934</v>
      </c>
      <c r="E714" s="21">
        <v>7043</v>
      </c>
      <c r="F714" s="22">
        <v>0</v>
      </c>
      <c r="G714" s="66">
        <v>37.3871696</v>
      </c>
      <c r="H714" s="66">
        <v>-77.45510964</v>
      </c>
      <c r="I714" s="49">
        <v>752</v>
      </c>
      <c r="J714" s="16">
        <f aca="true" t="shared" si="78" ref="J714:J777">I714-43.1</f>
        <v>708.9</v>
      </c>
      <c r="K714" s="25">
        <f t="shared" si="75"/>
        <v>2966.202924038364</v>
      </c>
      <c r="L714" s="25">
        <f t="shared" si="76"/>
        <v>2973.002924038364</v>
      </c>
      <c r="M714" s="25">
        <f t="shared" si="77"/>
        <v>2994.502924038364</v>
      </c>
      <c r="N714" s="50">
        <f t="shared" si="72"/>
        <v>2983.752924038364</v>
      </c>
      <c r="O714" s="16">
        <v>11.4</v>
      </c>
      <c r="P714" s="16">
        <v>36</v>
      </c>
      <c r="Q714" s="16">
        <v>46</v>
      </c>
      <c r="S714" s="51">
        <v>4.183</v>
      </c>
      <c r="T714" s="47">
        <v>207.73</v>
      </c>
      <c r="U714" s="47">
        <f t="shared" si="73"/>
        <v>283.7575</v>
      </c>
      <c r="V714" s="51">
        <v>0.11</v>
      </c>
      <c r="W714" s="52">
        <v>0</v>
      </c>
      <c r="X714" s="52">
        <f t="shared" si="74"/>
        <v>0</v>
      </c>
      <c r="Y714" s="23">
        <v>12.275</v>
      </c>
      <c r="Z714" s="50">
        <v>2983.752924038364</v>
      </c>
    </row>
    <row r="715" spans="1:26" ht="12.75">
      <c r="A715" s="18">
        <v>37054</v>
      </c>
      <c r="B715" s="45">
        <v>163</v>
      </c>
      <c r="C715" s="19">
        <v>0.619791687</v>
      </c>
      <c r="D715" s="58">
        <v>0.619791687</v>
      </c>
      <c r="E715" s="21">
        <v>7053</v>
      </c>
      <c r="F715" s="22">
        <v>0</v>
      </c>
      <c r="G715" s="66">
        <v>37.39365686</v>
      </c>
      <c r="H715" s="66">
        <v>-77.45642041</v>
      </c>
      <c r="I715" s="49">
        <v>755.5</v>
      </c>
      <c r="J715" s="16">
        <f t="shared" si="78"/>
        <v>712.4</v>
      </c>
      <c r="K715" s="25">
        <f t="shared" si="75"/>
        <v>2925.305311218226</v>
      </c>
      <c r="L715" s="25">
        <f t="shared" si="76"/>
        <v>2932.1053112182262</v>
      </c>
      <c r="M715" s="25">
        <f t="shared" si="77"/>
        <v>2953.6053112182262</v>
      </c>
      <c r="N715" s="50">
        <f aca="true" t="shared" si="79" ref="N715:N778">AVERAGE(L715:M715)</f>
        <v>2942.8553112182262</v>
      </c>
      <c r="O715" s="16">
        <v>11.6</v>
      </c>
      <c r="P715" s="16">
        <v>36.2</v>
      </c>
      <c r="Q715" s="16">
        <v>46.1</v>
      </c>
      <c r="R715" s="65">
        <v>1.8E-06</v>
      </c>
      <c r="S715" s="51">
        <v>4.788</v>
      </c>
      <c r="T715" s="47">
        <v>523.798</v>
      </c>
      <c r="U715" s="47">
        <f t="shared" si="73"/>
        <v>311.093</v>
      </c>
      <c r="V715" s="51">
        <v>0.11</v>
      </c>
      <c r="W715" s="52">
        <v>0</v>
      </c>
      <c r="X715" s="52">
        <f t="shared" si="74"/>
        <v>0</v>
      </c>
      <c r="Y715" s="23">
        <v>12.267</v>
      </c>
      <c r="Z715" s="50">
        <v>2942.8553112182262</v>
      </c>
    </row>
    <row r="716" spans="1:26" ht="12.75">
      <c r="A716" s="18">
        <v>37054</v>
      </c>
      <c r="B716" s="45">
        <v>163</v>
      </c>
      <c r="C716" s="19">
        <v>0.619907379</v>
      </c>
      <c r="D716" s="58">
        <v>0.619907379</v>
      </c>
      <c r="E716" s="21">
        <v>7063</v>
      </c>
      <c r="F716" s="22">
        <v>0</v>
      </c>
      <c r="G716" s="66">
        <v>37.39940724</v>
      </c>
      <c r="H716" s="66">
        <v>-77.45989145</v>
      </c>
      <c r="I716" s="49">
        <v>760.1</v>
      </c>
      <c r="J716" s="16">
        <f t="shared" si="78"/>
        <v>717</v>
      </c>
      <c r="K716" s="25">
        <f t="shared" si="75"/>
        <v>2871.8586788172165</v>
      </c>
      <c r="L716" s="25">
        <f t="shared" si="76"/>
        <v>2878.6586788172167</v>
      </c>
      <c r="M716" s="25">
        <f t="shared" si="77"/>
        <v>2900.1586788172167</v>
      </c>
      <c r="N716" s="50">
        <f t="shared" si="79"/>
        <v>2889.4086788172167</v>
      </c>
      <c r="O716" s="16">
        <v>12.1</v>
      </c>
      <c r="P716" s="16">
        <v>33.6</v>
      </c>
      <c r="Q716" s="16">
        <v>47.1</v>
      </c>
      <c r="S716" s="51">
        <v>3.701</v>
      </c>
      <c r="T716" s="47">
        <v>-52.741</v>
      </c>
      <c r="U716" s="47">
        <f t="shared" si="73"/>
        <v>277.143</v>
      </c>
      <c r="V716" s="51">
        <v>0.131</v>
      </c>
      <c r="W716" s="52">
        <v>0</v>
      </c>
      <c r="X716" s="52">
        <f t="shared" si="74"/>
        <v>0</v>
      </c>
      <c r="Y716" s="23">
        <v>12.254</v>
      </c>
      <c r="Z716" s="50">
        <v>2889.4086788172167</v>
      </c>
    </row>
    <row r="717" spans="1:26" ht="12.75">
      <c r="A717" s="18">
        <v>37054</v>
      </c>
      <c r="B717" s="45">
        <v>163</v>
      </c>
      <c r="C717" s="19">
        <v>0.620023131</v>
      </c>
      <c r="D717" s="58">
        <v>0.620023131</v>
      </c>
      <c r="E717" s="21">
        <v>7073</v>
      </c>
      <c r="F717" s="22">
        <v>0</v>
      </c>
      <c r="G717" s="66">
        <v>37.40403968</v>
      </c>
      <c r="H717" s="66">
        <v>-77.46555255</v>
      </c>
      <c r="I717" s="49">
        <v>761.7</v>
      </c>
      <c r="J717" s="16">
        <f t="shared" si="78"/>
        <v>718.6</v>
      </c>
      <c r="K717" s="25">
        <f t="shared" si="75"/>
        <v>2853.3488882120428</v>
      </c>
      <c r="L717" s="25">
        <f t="shared" si="76"/>
        <v>2860.148888212043</v>
      </c>
      <c r="M717" s="25">
        <f t="shared" si="77"/>
        <v>2881.648888212043</v>
      </c>
      <c r="N717" s="50">
        <f t="shared" si="79"/>
        <v>2870.898888212043</v>
      </c>
      <c r="O717" s="16">
        <v>12</v>
      </c>
      <c r="P717" s="16">
        <v>34.8</v>
      </c>
      <c r="Q717" s="16">
        <v>50.9</v>
      </c>
      <c r="S717" s="51">
        <v>4.616</v>
      </c>
      <c r="T717" s="47">
        <v>420.827</v>
      </c>
      <c r="U717" s="47">
        <f t="shared" si="73"/>
        <v>295.69300000000004</v>
      </c>
      <c r="V717" s="51">
        <v>0.098</v>
      </c>
      <c r="W717" s="52">
        <v>0</v>
      </c>
      <c r="X717" s="52">
        <f t="shared" si="74"/>
        <v>0</v>
      </c>
      <c r="Y717" s="23">
        <v>12.251</v>
      </c>
      <c r="Z717" s="50">
        <v>2870.898888212043</v>
      </c>
    </row>
    <row r="718" spans="1:26" ht="12.75">
      <c r="A718" s="18">
        <v>37054</v>
      </c>
      <c r="B718" s="45">
        <v>163</v>
      </c>
      <c r="C718" s="19">
        <v>0.620138884</v>
      </c>
      <c r="D718" s="58">
        <v>0.620138884</v>
      </c>
      <c r="E718" s="21">
        <v>7083</v>
      </c>
      <c r="F718" s="22">
        <v>0</v>
      </c>
      <c r="G718" s="66">
        <v>37.40739058</v>
      </c>
      <c r="H718" s="66">
        <v>-77.47277072</v>
      </c>
      <c r="I718" s="49">
        <v>763.4</v>
      </c>
      <c r="J718" s="16">
        <f t="shared" si="78"/>
        <v>720.3</v>
      </c>
      <c r="K718" s="25">
        <f t="shared" si="75"/>
        <v>2833.7273385551584</v>
      </c>
      <c r="L718" s="25">
        <f t="shared" si="76"/>
        <v>2840.5273385551586</v>
      </c>
      <c r="M718" s="25">
        <f t="shared" si="77"/>
        <v>2862.0273385551586</v>
      </c>
      <c r="N718" s="50">
        <f t="shared" si="79"/>
        <v>2851.2773385551586</v>
      </c>
      <c r="O718" s="16">
        <v>11.6</v>
      </c>
      <c r="P718" s="16">
        <v>37.1</v>
      </c>
      <c r="Q718" s="16">
        <v>53.4</v>
      </c>
      <c r="S718" s="51">
        <v>4.282</v>
      </c>
      <c r="T718" s="47">
        <v>264.502</v>
      </c>
      <c r="U718" s="47">
        <f t="shared" si="73"/>
        <v>270.52866666666665</v>
      </c>
      <c r="V718" s="51">
        <v>0.119</v>
      </c>
      <c r="W718" s="52">
        <v>0</v>
      </c>
      <c r="X718" s="52">
        <f t="shared" si="74"/>
        <v>0</v>
      </c>
      <c r="Y718" s="23">
        <v>12.273</v>
      </c>
      <c r="Z718" s="50">
        <v>2851.2773385551586</v>
      </c>
    </row>
    <row r="719" spans="1:26" ht="12.75">
      <c r="A719" s="18">
        <v>37054</v>
      </c>
      <c r="B719" s="45">
        <v>163</v>
      </c>
      <c r="C719" s="19">
        <v>0.620254636</v>
      </c>
      <c r="D719" s="58">
        <v>0.620254636</v>
      </c>
      <c r="E719" s="21">
        <v>7093</v>
      </c>
      <c r="F719" s="22">
        <v>0</v>
      </c>
      <c r="G719" s="66">
        <v>37.40976294</v>
      </c>
      <c r="H719" s="66">
        <v>-77.48046907</v>
      </c>
      <c r="I719" s="49">
        <v>766.1</v>
      </c>
      <c r="J719" s="16">
        <f t="shared" si="78"/>
        <v>723</v>
      </c>
      <c r="K719" s="25">
        <f t="shared" si="75"/>
        <v>2802.6586835857597</v>
      </c>
      <c r="L719" s="25">
        <f t="shared" si="76"/>
        <v>2809.45868358576</v>
      </c>
      <c r="M719" s="25">
        <f t="shared" si="77"/>
        <v>2830.95868358576</v>
      </c>
      <c r="N719" s="50">
        <f t="shared" si="79"/>
        <v>2820.20868358576</v>
      </c>
      <c r="O719" s="16">
        <v>11.2</v>
      </c>
      <c r="P719" s="16">
        <v>45.6</v>
      </c>
      <c r="Q719" s="16">
        <v>53.5</v>
      </c>
      <c r="S719" s="51">
        <v>4.076</v>
      </c>
      <c r="T719" s="47">
        <v>160.569</v>
      </c>
      <c r="U719" s="47">
        <f t="shared" si="73"/>
        <v>254.11416666666665</v>
      </c>
      <c r="V719" s="51">
        <v>0.152</v>
      </c>
      <c r="W719" s="52">
        <v>1.11</v>
      </c>
      <c r="X719" s="52">
        <f t="shared" si="74"/>
        <v>0.18500000000000003</v>
      </c>
      <c r="Y719" s="23">
        <v>12.251</v>
      </c>
      <c r="Z719" s="50">
        <v>2820.20868358576</v>
      </c>
    </row>
    <row r="720" spans="1:26" ht="12.75">
      <c r="A720" s="18">
        <v>37054</v>
      </c>
      <c r="B720" s="45">
        <v>163</v>
      </c>
      <c r="C720" s="19">
        <v>0.620370388</v>
      </c>
      <c r="D720" s="58">
        <v>0.620370388</v>
      </c>
      <c r="E720" s="21">
        <v>7103</v>
      </c>
      <c r="F720" s="22">
        <v>0</v>
      </c>
      <c r="G720" s="66">
        <v>37.41156648</v>
      </c>
      <c r="H720" s="66">
        <v>-77.48833126</v>
      </c>
      <c r="I720" s="49">
        <v>766.5</v>
      </c>
      <c r="J720" s="16">
        <f t="shared" si="78"/>
        <v>723.4</v>
      </c>
      <c r="K720" s="25">
        <f t="shared" si="75"/>
        <v>2798.065790010709</v>
      </c>
      <c r="L720" s="25">
        <f t="shared" si="76"/>
        <v>2804.865790010709</v>
      </c>
      <c r="M720" s="25">
        <f t="shared" si="77"/>
        <v>2826.365790010709</v>
      </c>
      <c r="N720" s="50">
        <f t="shared" si="79"/>
        <v>2815.615790010709</v>
      </c>
      <c r="O720" s="16">
        <v>11</v>
      </c>
      <c r="P720" s="16">
        <v>47.4</v>
      </c>
      <c r="Q720" s="16">
        <v>53.9</v>
      </c>
      <c r="S720" s="51">
        <v>4.669</v>
      </c>
      <c r="T720" s="47">
        <v>476.53</v>
      </c>
      <c r="U720" s="47">
        <f t="shared" si="73"/>
        <v>298.91416666666663</v>
      </c>
      <c r="V720" s="51">
        <v>0.144</v>
      </c>
      <c r="W720" s="52">
        <v>0</v>
      </c>
      <c r="X720" s="52">
        <f t="shared" si="74"/>
        <v>0.18500000000000003</v>
      </c>
      <c r="Y720" s="23">
        <v>12.241</v>
      </c>
      <c r="Z720" s="50">
        <v>2815.615790010709</v>
      </c>
    </row>
    <row r="721" spans="1:26" ht="12.75">
      <c r="A721" s="18">
        <v>37054</v>
      </c>
      <c r="B721" s="45">
        <v>163</v>
      </c>
      <c r="C721" s="19">
        <v>0.62048614</v>
      </c>
      <c r="D721" s="58">
        <v>0.62048614</v>
      </c>
      <c r="E721" s="21">
        <v>7113</v>
      </c>
      <c r="F721" s="22">
        <v>0</v>
      </c>
      <c r="G721" s="66">
        <v>37.41327968</v>
      </c>
      <c r="H721" s="66">
        <v>-77.49633108</v>
      </c>
      <c r="I721" s="49">
        <v>768.6</v>
      </c>
      <c r="J721" s="16">
        <f t="shared" si="78"/>
        <v>725.5</v>
      </c>
      <c r="K721" s="25">
        <f t="shared" si="75"/>
        <v>2773.994687668203</v>
      </c>
      <c r="L721" s="25">
        <f t="shared" si="76"/>
        <v>2780.794687668203</v>
      </c>
      <c r="M721" s="25">
        <f t="shared" si="77"/>
        <v>2802.294687668203</v>
      </c>
      <c r="N721" s="50">
        <f t="shared" si="79"/>
        <v>2791.544687668203</v>
      </c>
      <c r="O721" s="16">
        <v>11</v>
      </c>
      <c r="P721" s="16">
        <v>47.2</v>
      </c>
      <c r="Q721" s="16">
        <v>54.5</v>
      </c>
      <c r="R721" s="65">
        <v>4.64E-05</v>
      </c>
      <c r="S721" s="51">
        <v>4.301</v>
      </c>
      <c r="T721" s="47">
        <v>267.598</v>
      </c>
      <c r="U721" s="47">
        <f t="shared" si="73"/>
        <v>256.21416666666664</v>
      </c>
      <c r="V721" s="51">
        <v>0.12</v>
      </c>
      <c r="W721" s="52">
        <v>0</v>
      </c>
      <c r="X721" s="52">
        <f t="shared" si="74"/>
        <v>0.18500000000000003</v>
      </c>
      <c r="Y721" s="23">
        <v>12.273</v>
      </c>
      <c r="Z721" s="50">
        <v>2791.544687668203</v>
      </c>
    </row>
    <row r="722" spans="1:26" ht="12.75">
      <c r="A722" s="18">
        <v>37054</v>
      </c>
      <c r="B722" s="45">
        <v>163</v>
      </c>
      <c r="C722" s="19">
        <v>0.620601833</v>
      </c>
      <c r="D722" s="58">
        <v>0.620601833</v>
      </c>
      <c r="E722" s="21">
        <v>7123</v>
      </c>
      <c r="F722" s="22">
        <v>0</v>
      </c>
      <c r="G722" s="66">
        <v>37.41381282</v>
      </c>
      <c r="H722" s="66">
        <v>-77.50431963</v>
      </c>
      <c r="I722" s="49">
        <v>771.4</v>
      </c>
      <c r="J722" s="16">
        <f t="shared" si="78"/>
        <v>728.3</v>
      </c>
      <c r="K722" s="25">
        <f t="shared" si="75"/>
        <v>2742.00804219973</v>
      </c>
      <c r="L722" s="25">
        <f t="shared" si="76"/>
        <v>2748.80804219973</v>
      </c>
      <c r="M722" s="25">
        <f t="shared" si="77"/>
        <v>2770.30804219973</v>
      </c>
      <c r="N722" s="50">
        <f t="shared" si="79"/>
        <v>2759.55804219973</v>
      </c>
      <c r="O722" s="16">
        <v>11.2</v>
      </c>
      <c r="P722" s="16">
        <v>47.5</v>
      </c>
      <c r="Q722" s="16">
        <v>53.9</v>
      </c>
      <c r="S722" s="51">
        <v>4.54</v>
      </c>
      <c r="T722" s="47">
        <v>373.772</v>
      </c>
      <c r="U722" s="47">
        <f t="shared" si="73"/>
        <v>327.2996666666666</v>
      </c>
      <c r="V722" s="51">
        <v>0.13</v>
      </c>
      <c r="W722" s="52">
        <v>0</v>
      </c>
      <c r="X722" s="52">
        <f t="shared" si="74"/>
        <v>0.18500000000000003</v>
      </c>
      <c r="Y722" s="23">
        <v>12.262</v>
      </c>
      <c r="Z722" s="50">
        <v>2759.55804219973</v>
      </c>
    </row>
    <row r="723" spans="1:26" ht="12.75">
      <c r="A723" s="18">
        <v>37054</v>
      </c>
      <c r="B723" s="45">
        <v>163</v>
      </c>
      <c r="C723" s="19">
        <v>0.620717585</v>
      </c>
      <c r="D723" s="58">
        <v>0.620717585</v>
      </c>
      <c r="E723" s="21">
        <v>7133</v>
      </c>
      <c r="F723" s="22">
        <v>0</v>
      </c>
      <c r="G723" s="66">
        <v>37.41238221</v>
      </c>
      <c r="H723" s="66">
        <v>-77.51219266</v>
      </c>
      <c r="I723" s="49">
        <v>774.1</v>
      </c>
      <c r="J723" s="16">
        <f t="shared" si="78"/>
        <v>731</v>
      </c>
      <c r="K723" s="25">
        <f t="shared" si="75"/>
        <v>2711.280029744047</v>
      </c>
      <c r="L723" s="25">
        <f t="shared" si="76"/>
        <v>2718.0800297440474</v>
      </c>
      <c r="M723" s="25">
        <f t="shared" si="77"/>
        <v>2739.5800297440474</v>
      </c>
      <c r="N723" s="50">
        <f t="shared" si="79"/>
        <v>2728.8300297440474</v>
      </c>
      <c r="O723" s="16">
        <v>11.4</v>
      </c>
      <c r="P723" s="16">
        <v>47</v>
      </c>
      <c r="Q723" s="16">
        <v>56.4</v>
      </c>
      <c r="S723" s="51">
        <v>4.668</v>
      </c>
      <c r="T723" s="47">
        <v>479.84</v>
      </c>
      <c r="U723" s="47">
        <f t="shared" si="73"/>
        <v>337.13516666666663</v>
      </c>
      <c r="V723" s="51">
        <v>0.12</v>
      </c>
      <c r="W723" s="52">
        <v>0</v>
      </c>
      <c r="X723" s="52">
        <f t="shared" si="74"/>
        <v>0.18500000000000003</v>
      </c>
      <c r="Y723" s="23">
        <v>12.277</v>
      </c>
      <c r="Z723" s="50">
        <v>2728.8300297440474</v>
      </c>
    </row>
    <row r="724" spans="1:26" ht="12.75">
      <c r="A724" s="18">
        <v>37054</v>
      </c>
      <c r="B724" s="45">
        <v>163</v>
      </c>
      <c r="C724" s="19">
        <v>0.620833337</v>
      </c>
      <c r="D724" s="58">
        <v>0.620833337</v>
      </c>
      <c r="E724" s="21">
        <v>7143</v>
      </c>
      <c r="F724" s="22">
        <v>0</v>
      </c>
      <c r="G724" s="66">
        <v>37.40873</v>
      </c>
      <c r="H724" s="66">
        <v>-77.51916219</v>
      </c>
      <c r="I724" s="49">
        <v>778</v>
      </c>
      <c r="J724" s="16">
        <f t="shared" si="78"/>
        <v>734.9</v>
      </c>
      <c r="K724" s="25">
        <f t="shared" si="75"/>
        <v>2667.0949055734272</v>
      </c>
      <c r="L724" s="25">
        <f t="shared" si="76"/>
        <v>2673.8949055734274</v>
      </c>
      <c r="M724" s="25">
        <f t="shared" si="77"/>
        <v>2695.3949055734274</v>
      </c>
      <c r="N724" s="50">
        <f t="shared" si="79"/>
        <v>2684.6449055734274</v>
      </c>
      <c r="O724" s="16">
        <v>11.7</v>
      </c>
      <c r="P724" s="16">
        <v>46.5</v>
      </c>
      <c r="Q724" s="16">
        <v>56.4</v>
      </c>
      <c r="S724" s="51">
        <v>3.847</v>
      </c>
      <c r="T724" s="47">
        <v>8.301</v>
      </c>
      <c r="U724" s="47">
        <f t="shared" si="73"/>
        <v>294.43499999999995</v>
      </c>
      <c r="V724" s="51">
        <v>0.149</v>
      </c>
      <c r="W724" s="52">
        <v>0</v>
      </c>
      <c r="X724" s="52">
        <f t="shared" si="74"/>
        <v>0.18500000000000003</v>
      </c>
      <c r="Y724" s="23">
        <v>11.891</v>
      </c>
      <c r="Z724" s="50">
        <v>2684.6449055734274</v>
      </c>
    </row>
    <row r="725" spans="1:26" ht="12.75">
      <c r="A725" s="18">
        <v>37054</v>
      </c>
      <c r="B725" s="45">
        <v>163</v>
      </c>
      <c r="C725" s="19">
        <v>0.62094909</v>
      </c>
      <c r="D725" s="58">
        <v>0.62094909</v>
      </c>
      <c r="E725" s="21">
        <v>7153</v>
      </c>
      <c r="F725" s="22">
        <v>0</v>
      </c>
      <c r="G725" s="66">
        <v>37.40299599</v>
      </c>
      <c r="H725" s="66">
        <v>-77.52408967</v>
      </c>
      <c r="I725" s="49">
        <v>777.6</v>
      </c>
      <c r="J725" s="16">
        <f t="shared" si="78"/>
        <v>734.5</v>
      </c>
      <c r="K725" s="25">
        <f t="shared" si="75"/>
        <v>2671.6159082015024</v>
      </c>
      <c r="L725" s="25">
        <f t="shared" si="76"/>
        <v>2678.4159082015026</v>
      </c>
      <c r="M725" s="25">
        <f t="shared" si="77"/>
        <v>2699.9159082015026</v>
      </c>
      <c r="N725" s="50">
        <f t="shared" si="79"/>
        <v>2689.1659082015026</v>
      </c>
      <c r="O725" s="16">
        <v>11.7</v>
      </c>
      <c r="P725" s="16">
        <v>45.3</v>
      </c>
      <c r="Q725" s="16">
        <v>56.5</v>
      </c>
      <c r="S725" s="51">
        <v>5.334</v>
      </c>
      <c r="T725" s="47">
        <v>796.869</v>
      </c>
      <c r="U725" s="47">
        <f t="shared" si="73"/>
        <v>400.48499999999996</v>
      </c>
      <c r="V725" s="51">
        <v>0.12</v>
      </c>
      <c r="W725" s="52">
        <v>0</v>
      </c>
      <c r="X725" s="52">
        <f t="shared" si="74"/>
        <v>0</v>
      </c>
      <c r="Y725" s="23">
        <v>12.253</v>
      </c>
      <c r="Z725" s="50">
        <v>2689.1659082015026</v>
      </c>
    </row>
    <row r="726" spans="1:26" ht="12.75">
      <c r="A726" s="18">
        <v>37054</v>
      </c>
      <c r="B726" s="45">
        <v>163</v>
      </c>
      <c r="C726" s="19">
        <v>0.621064842</v>
      </c>
      <c r="D726" s="58">
        <v>0.621064842</v>
      </c>
      <c r="E726" s="21">
        <v>7163</v>
      </c>
      <c r="F726" s="22">
        <v>0</v>
      </c>
      <c r="G726" s="66">
        <v>37.39605696</v>
      </c>
      <c r="H726" s="66">
        <v>-77.52632432</v>
      </c>
      <c r="I726" s="49">
        <v>780.9</v>
      </c>
      <c r="J726" s="16">
        <f t="shared" si="78"/>
        <v>737.8</v>
      </c>
      <c r="K726" s="25">
        <f t="shared" si="75"/>
        <v>2634.3910417786606</v>
      </c>
      <c r="L726" s="25">
        <f t="shared" si="76"/>
        <v>2641.1910417786607</v>
      </c>
      <c r="M726" s="25">
        <f t="shared" si="77"/>
        <v>2662.6910417786607</v>
      </c>
      <c r="N726" s="50">
        <f t="shared" si="79"/>
        <v>2651.9410417786607</v>
      </c>
      <c r="O726" s="16">
        <v>12</v>
      </c>
      <c r="P726" s="16">
        <v>45.1</v>
      </c>
      <c r="Q726" s="16">
        <v>57.4</v>
      </c>
      <c r="S726" s="51">
        <v>3.22</v>
      </c>
      <c r="T726" s="47">
        <v>-304.457</v>
      </c>
      <c r="U726" s="47">
        <f t="shared" si="73"/>
        <v>270.32050000000004</v>
      </c>
      <c r="V726" s="51">
        <v>0.131</v>
      </c>
      <c r="W726" s="52">
        <v>0</v>
      </c>
      <c r="X726" s="52">
        <f t="shared" si="74"/>
        <v>0</v>
      </c>
      <c r="Y726" s="23">
        <v>12.106</v>
      </c>
      <c r="Z726" s="50">
        <v>2651.9410417786607</v>
      </c>
    </row>
    <row r="727" spans="1:26" ht="12.75">
      <c r="A727" s="18">
        <v>37054</v>
      </c>
      <c r="B727" s="45">
        <v>163</v>
      </c>
      <c r="C727" s="19">
        <v>0.621180534</v>
      </c>
      <c r="D727" s="58">
        <v>0.621180534</v>
      </c>
      <c r="E727" s="21">
        <v>7173</v>
      </c>
      <c r="F727" s="22">
        <v>0</v>
      </c>
      <c r="G727" s="66">
        <v>37.38883222</v>
      </c>
      <c r="H727" s="66">
        <v>-77.52486879</v>
      </c>
      <c r="I727" s="49">
        <v>782.4</v>
      </c>
      <c r="J727" s="16">
        <f t="shared" si="78"/>
        <v>739.3</v>
      </c>
      <c r="K727" s="25">
        <f t="shared" si="75"/>
        <v>2617.52565508891</v>
      </c>
      <c r="L727" s="25">
        <f t="shared" si="76"/>
        <v>2624.32565508891</v>
      </c>
      <c r="M727" s="25">
        <f t="shared" si="77"/>
        <v>2645.82565508891</v>
      </c>
      <c r="N727" s="50">
        <f t="shared" si="79"/>
        <v>2635.07565508891</v>
      </c>
      <c r="O727" s="16">
        <v>12</v>
      </c>
      <c r="P727" s="16">
        <v>46.1</v>
      </c>
      <c r="Q727" s="16">
        <v>58.4</v>
      </c>
      <c r="R727" s="65">
        <v>1.22E-05</v>
      </c>
      <c r="S727" s="51">
        <v>3.709</v>
      </c>
      <c r="T727" s="47">
        <v>-40.889</v>
      </c>
      <c r="U727" s="47">
        <f t="shared" si="73"/>
        <v>218.90600000000006</v>
      </c>
      <c r="V727" s="51">
        <v>0.121</v>
      </c>
      <c r="W727" s="52">
        <v>0</v>
      </c>
      <c r="X727" s="52">
        <f t="shared" si="74"/>
        <v>0</v>
      </c>
      <c r="Y727" s="23">
        <v>12.227</v>
      </c>
      <c r="Z727" s="50">
        <v>2635.07565508891</v>
      </c>
    </row>
    <row r="728" spans="1:26" ht="12.75">
      <c r="A728" s="18">
        <v>37054</v>
      </c>
      <c r="B728" s="45">
        <v>163</v>
      </c>
      <c r="C728" s="19">
        <v>0.621296287</v>
      </c>
      <c r="D728" s="58">
        <v>0.621296287</v>
      </c>
      <c r="E728" s="21">
        <v>7183</v>
      </c>
      <c r="F728" s="22">
        <v>0</v>
      </c>
      <c r="G728" s="66">
        <v>37.38267887</v>
      </c>
      <c r="H728" s="66">
        <v>-77.51971553</v>
      </c>
      <c r="I728" s="49">
        <v>784.2</v>
      </c>
      <c r="J728" s="16">
        <f t="shared" si="78"/>
        <v>741.1</v>
      </c>
      <c r="K728" s="25">
        <f t="shared" si="75"/>
        <v>2597.3323021634055</v>
      </c>
      <c r="L728" s="25">
        <f t="shared" si="76"/>
        <v>2604.1323021634057</v>
      </c>
      <c r="M728" s="25">
        <f t="shared" si="77"/>
        <v>2625.6323021634057</v>
      </c>
      <c r="N728" s="50">
        <f t="shared" si="79"/>
        <v>2614.8823021634057</v>
      </c>
      <c r="O728" s="16">
        <v>12.1</v>
      </c>
      <c r="P728" s="16">
        <v>47.7</v>
      </c>
      <c r="Q728" s="16">
        <v>57.9</v>
      </c>
      <c r="S728" s="51">
        <v>4.899</v>
      </c>
      <c r="T728" s="47">
        <v>590.072</v>
      </c>
      <c r="U728" s="47">
        <f t="shared" si="73"/>
        <v>254.956</v>
      </c>
      <c r="V728" s="51">
        <v>0.141</v>
      </c>
      <c r="W728" s="52">
        <v>0</v>
      </c>
      <c r="X728" s="52">
        <f t="shared" si="74"/>
        <v>0</v>
      </c>
      <c r="Y728" s="23">
        <v>12.291</v>
      </c>
      <c r="Z728" s="50">
        <v>2614.8823021634057</v>
      </c>
    </row>
    <row r="729" spans="1:26" ht="12.75">
      <c r="A729" s="18">
        <v>37054</v>
      </c>
      <c r="B729" s="45">
        <v>163</v>
      </c>
      <c r="C729" s="19">
        <v>0.621412039</v>
      </c>
      <c r="D729" s="58">
        <v>0.621412039</v>
      </c>
      <c r="E729" s="21">
        <v>7193</v>
      </c>
      <c r="F729" s="22">
        <v>0</v>
      </c>
      <c r="G729" s="66">
        <v>37.37853264</v>
      </c>
      <c r="H729" s="66">
        <v>-77.51188032</v>
      </c>
      <c r="I729" s="49">
        <v>786.4</v>
      </c>
      <c r="J729" s="16">
        <f t="shared" si="78"/>
        <v>743.3</v>
      </c>
      <c r="K729" s="25">
        <f t="shared" si="75"/>
        <v>2572.7180386299606</v>
      </c>
      <c r="L729" s="25">
        <f t="shared" si="76"/>
        <v>2579.5180386299608</v>
      </c>
      <c r="M729" s="25">
        <f t="shared" si="77"/>
        <v>2601.0180386299608</v>
      </c>
      <c r="N729" s="50">
        <f t="shared" si="79"/>
        <v>2590.2680386299608</v>
      </c>
      <c r="O729" s="16">
        <v>12</v>
      </c>
      <c r="P729" s="16">
        <v>47.3</v>
      </c>
      <c r="Q729" s="16">
        <v>60.8</v>
      </c>
      <c r="S729" s="51">
        <v>4.063</v>
      </c>
      <c r="T729" s="47">
        <v>171.14</v>
      </c>
      <c r="U729" s="47">
        <f t="shared" si="73"/>
        <v>203.506</v>
      </c>
      <c r="V729" s="51">
        <v>0.14</v>
      </c>
      <c r="W729" s="52">
        <v>0</v>
      </c>
      <c r="X729" s="52">
        <f t="shared" si="74"/>
        <v>0</v>
      </c>
      <c r="Y729" s="23">
        <v>12.302</v>
      </c>
      <c r="Z729" s="50">
        <v>2590.2680386299608</v>
      </c>
    </row>
    <row r="730" spans="1:26" ht="12.75">
      <c r="A730" s="18">
        <v>37054</v>
      </c>
      <c r="B730" s="45">
        <v>163</v>
      </c>
      <c r="C730" s="19">
        <v>0.621527791</v>
      </c>
      <c r="D730" s="58">
        <v>0.621527791</v>
      </c>
      <c r="E730" s="21">
        <v>7203</v>
      </c>
      <c r="F730" s="22">
        <v>0</v>
      </c>
      <c r="G730" s="66">
        <v>37.37759744</v>
      </c>
      <c r="H730" s="66">
        <v>-77.50259227</v>
      </c>
      <c r="I730" s="49">
        <v>789.6</v>
      </c>
      <c r="J730" s="16">
        <f t="shared" si="78"/>
        <v>746.5</v>
      </c>
      <c r="K730" s="25">
        <f t="shared" si="75"/>
        <v>2537.045216430898</v>
      </c>
      <c r="L730" s="25">
        <f t="shared" si="76"/>
        <v>2543.8452164308983</v>
      </c>
      <c r="M730" s="25">
        <f t="shared" si="77"/>
        <v>2565.3452164308983</v>
      </c>
      <c r="N730" s="50">
        <f t="shared" si="79"/>
        <v>2554.5952164308983</v>
      </c>
      <c r="O730" s="16">
        <v>12.2</v>
      </c>
      <c r="P730" s="16">
        <v>47.6</v>
      </c>
      <c r="Q730" s="16">
        <v>60.9</v>
      </c>
      <c r="S730" s="51">
        <v>4.589</v>
      </c>
      <c r="T730" s="47">
        <v>434.814</v>
      </c>
      <c r="U730" s="47">
        <f t="shared" si="73"/>
        <v>274.59150000000005</v>
      </c>
      <c r="V730" s="51">
        <v>0.151</v>
      </c>
      <c r="W730" s="52">
        <v>1.11</v>
      </c>
      <c r="X730" s="52">
        <f t="shared" si="74"/>
        <v>0.18500000000000003</v>
      </c>
      <c r="Y730" s="23">
        <v>12.022</v>
      </c>
      <c r="Z730" s="50">
        <v>2554.5952164308983</v>
      </c>
    </row>
    <row r="731" spans="1:26" ht="12.75">
      <c r="A731" s="18">
        <v>37054</v>
      </c>
      <c r="B731" s="45">
        <v>163</v>
      </c>
      <c r="C731" s="19">
        <v>0.621643543</v>
      </c>
      <c r="D731" s="58">
        <v>0.621643543</v>
      </c>
      <c r="E731" s="21">
        <v>7213</v>
      </c>
      <c r="F731" s="22">
        <v>0</v>
      </c>
      <c r="G731" s="66">
        <v>37.3797978</v>
      </c>
      <c r="H731" s="66">
        <v>-77.49371427</v>
      </c>
      <c r="I731" s="49">
        <v>788.9</v>
      </c>
      <c r="J731" s="16">
        <f t="shared" si="78"/>
        <v>745.8</v>
      </c>
      <c r="K731" s="25">
        <f t="shared" si="75"/>
        <v>2544.835562054071</v>
      </c>
      <c r="L731" s="25">
        <f t="shared" si="76"/>
        <v>2551.635562054071</v>
      </c>
      <c r="M731" s="25">
        <f t="shared" si="77"/>
        <v>2573.135562054071</v>
      </c>
      <c r="N731" s="50">
        <f t="shared" si="79"/>
        <v>2562.385562054071</v>
      </c>
      <c r="O731" s="16">
        <v>12</v>
      </c>
      <c r="P731" s="16">
        <v>48</v>
      </c>
      <c r="Q731" s="16">
        <v>60.8</v>
      </c>
      <c r="S731" s="51">
        <v>4.599</v>
      </c>
      <c r="T731" s="47">
        <v>435.882</v>
      </c>
      <c r="U731" s="47">
        <f t="shared" si="73"/>
        <v>214.42700000000002</v>
      </c>
      <c r="V731" s="51">
        <v>0.13</v>
      </c>
      <c r="W731" s="52">
        <v>0</v>
      </c>
      <c r="X731" s="52">
        <f t="shared" si="74"/>
        <v>0.18500000000000003</v>
      </c>
      <c r="Y731" s="23">
        <v>12.279</v>
      </c>
      <c r="Z731" s="50">
        <v>2562.385562054071</v>
      </c>
    </row>
    <row r="732" spans="1:26" ht="12.75">
      <c r="A732" s="18">
        <v>37054</v>
      </c>
      <c r="B732" s="45">
        <v>163</v>
      </c>
      <c r="C732" s="19">
        <v>0.621759236</v>
      </c>
      <c r="D732" s="58">
        <v>0.621759236</v>
      </c>
      <c r="E732" s="21">
        <v>7223</v>
      </c>
      <c r="F732" s="22">
        <v>0</v>
      </c>
      <c r="G732" s="66">
        <v>37.3851468</v>
      </c>
      <c r="H732" s="66">
        <v>-77.48739542</v>
      </c>
      <c r="I732" s="49">
        <v>791.7</v>
      </c>
      <c r="J732" s="16">
        <f t="shared" si="78"/>
        <v>748.6</v>
      </c>
      <c r="K732" s="25">
        <f t="shared" si="75"/>
        <v>2513.717934845673</v>
      </c>
      <c r="L732" s="25">
        <f t="shared" si="76"/>
        <v>2520.517934845673</v>
      </c>
      <c r="M732" s="25">
        <f t="shared" si="77"/>
        <v>2542.017934845673</v>
      </c>
      <c r="N732" s="50">
        <f t="shared" si="79"/>
        <v>2531.267934845673</v>
      </c>
      <c r="O732" s="16">
        <v>12.1</v>
      </c>
      <c r="P732" s="16">
        <v>48.6</v>
      </c>
      <c r="Q732" s="16">
        <v>59.4</v>
      </c>
      <c r="S732" s="51">
        <v>4.154</v>
      </c>
      <c r="T732" s="47">
        <v>226.843</v>
      </c>
      <c r="U732" s="47">
        <f t="shared" si="73"/>
        <v>302.97700000000003</v>
      </c>
      <c r="V732" s="51">
        <v>0.139</v>
      </c>
      <c r="W732" s="52">
        <v>0</v>
      </c>
      <c r="X732" s="52">
        <f t="shared" si="74"/>
        <v>0.18500000000000003</v>
      </c>
      <c r="Y732" s="23">
        <v>12.308</v>
      </c>
      <c r="Z732" s="50">
        <v>2531.267934845673</v>
      </c>
    </row>
    <row r="733" spans="1:26" ht="12.75">
      <c r="A733" s="18">
        <v>37054</v>
      </c>
      <c r="B733" s="45">
        <v>163</v>
      </c>
      <c r="C733" s="19">
        <v>0.621874988</v>
      </c>
      <c r="D733" s="58">
        <v>0.621874988</v>
      </c>
      <c r="E733" s="21">
        <v>7233</v>
      </c>
      <c r="F733" s="22">
        <v>0</v>
      </c>
      <c r="G733" s="66">
        <v>37.391882</v>
      </c>
      <c r="H733" s="66">
        <v>-77.48527417</v>
      </c>
      <c r="I733" s="49">
        <v>794.1</v>
      </c>
      <c r="J733" s="16">
        <f t="shared" si="78"/>
        <v>751</v>
      </c>
      <c r="K733" s="25">
        <f t="shared" si="75"/>
        <v>2487.1381798331463</v>
      </c>
      <c r="L733" s="25">
        <f t="shared" si="76"/>
        <v>2493.9381798331465</v>
      </c>
      <c r="M733" s="25">
        <f t="shared" si="77"/>
        <v>2515.4381798331465</v>
      </c>
      <c r="N733" s="50">
        <f t="shared" si="79"/>
        <v>2504.6881798331465</v>
      </c>
      <c r="O733" s="16">
        <v>12.4</v>
      </c>
      <c r="P733" s="16">
        <v>49</v>
      </c>
      <c r="Q733" s="16">
        <v>61.4</v>
      </c>
      <c r="R733" s="65">
        <v>1.87E-05</v>
      </c>
      <c r="S733" s="51">
        <v>3.982</v>
      </c>
      <c r="T733" s="47">
        <v>122.911</v>
      </c>
      <c r="U733" s="47">
        <f t="shared" si="73"/>
        <v>330.27700000000004</v>
      </c>
      <c r="V733" s="51">
        <v>0.12</v>
      </c>
      <c r="W733" s="52">
        <v>0</v>
      </c>
      <c r="X733" s="52">
        <f t="shared" si="74"/>
        <v>0.18500000000000003</v>
      </c>
      <c r="Y733" s="23">
        <v>12.166</v>
      </c>
      <c r="Z733" s="50">
        <v>2504.6881798331465</v>
      </c>
    </row>
    <row r="734" spans="1:26" ht="12.75">
      <c r="A734" s="18">
        <v>37054</v>
      </c>
      <c r="B734" s="45">
        <v>163</v>
      </c>
      <c r="C734" s="19">
        <v>0.62199074</v>
      </c>
      <c r="D734" s="58">
        <v>0.62199074</v>
      </c>
      <c r="E734" s="21">
        <v>7243</v>
      </c>
      <c r="F734" s="22">
        <v>0</v>
      </c>
      <c r="G734" s="66">
        <v>37.39840218</v>
      </c>
      <c r="H734" s="66">
        <v>-77.48810914</v>
      </c>
      <c r="I734" s="49">
        <v>793.8</v>
      </c>
      <c r="J734" s="16">
        <f t="shared" si="78"/>
        <v>750.6999999999999</v>
      </c>
      <c r="K734" s="25">
        <f t="shared" si="75"/>
        <v>2490.456000229685</v>
      </c>
      <c r="L734" s="25">
        <f t="shared" si="76"/>
        <v>2497.256000229685</v>
      </c>
      <c r="M734" s="25">
        <f t="shared" si="77"/>
        <v>2518.756000229685</v>
      </c>
      <c r="N734" s="50">
        <f t="shared" si="79"/>
        <v>2508.006000229685</v>
      </c>
      <c r="O734" s="16">
        <v>12.1</v>
      </c>
      <c r="P734" s="16">
        <v>49.7</v>
      </c>
      <c r="Q734" s="16">
        <v>61.5</v>
      </c>
      <c r="S734" s="51">
        <v>4.164</v>
      </c>
      <c r="T734" s="47">
        <v>229.085</v>
      </c>
      <c r="U734" s="47">
        <f t="shared" si="73"/>
        <v>270.1125</v>
      </c>
      <c r="V734" s="51">
        <v>0.131</v>
      </c>
      <c r="W734" s="52">
        <v>0</v>
      </c>
      <c r="X734" s="52">
        <f t="shared" si="74"/>
        <v>0.18500000000000003</v>
      </c>
      <c r="Y734" s="23">
        <v>12.281</v>
      </c>
      <c r="Z734" s="50">
        <v>2508.006000229685</v>
      </c>
    </row>
    <row r="735" spans="1:26" ht="12.75">
      <c r="A735" s="18">
        <v>37054</v>
      </c>
      <c r="B735" s="45">
        <v>163</v>
      </c>
      <c r="C735" s="19">
        <v>0.622106493</v>
      </c>
      <c r="D735" s="58">
        <v>0.622106493</v>
      </c>
      <c r="E735" s="21">
        <v>7253</v>
      </c>
      <c r="F735" s="22">
        <v>0</v>
      </c>
      <c r="G735" s="66">
        <v>37.40309495</v>
      </c>
      <c r="H735" s="66">
        <v>-77.4936919</v>
      </c>
      <c r="I735" s="49">
        <v>798.2</v>
      </c>
      <c r="J735" s="16">
        <f t="shared" si="78"/>
        <v>755.1</v>
      </c>
      <c r="K735" s="25">
        <f t="shared" si="75"/>
        <v>2441.9269923584757</v>
      </c>
      <c r="L735" s="25">
        <f t="shared" si="76"/>
        <v>2448.726992358476</v>
      </c>
      <c r="M735" s="25">
        <f t="shared" si="77"/>
        <v>2470.226992358476</v>
      </c>
      <c r="N735" s="50">
        <f t="shared" si="79"/>
        <v>2459.476992358476</v>
      </c>
      <c r="O735" s="16">
        <v>12.6</v>
      </c>
      <c r="P735" s="16">
        <v>49.7</v>
      </c>
      <c r="Q735" s="16">
        <v>62</v>
      </c>
      <c r="S735" s="51">
        <v>4.881</v>
      </c>
      <c r="T735" s="47">
        <v>597.546</v>
      </c>
      <c r="U735" s="47">
        <f t="shared" si="73"/>
        <v>341.1801666666667</v>
      </c>
      <c r="V735" s="51">
        <v>0.151</v>
      </c>
      <c r="W735" s="52">
        <v>1.11</v>
      </c>
      <c r="X735" s="52">
        <f t="shared" si="74"/>
        <v>0.37000000000000005</v>
      </c>
      <c r="Y735" s="23">
        <v>12.026</v>
      </c>
      <c r="Z735" s="50">
        <v>2459.476992358476</v>
      </c>
    </row>
    <row r="736" spans="1:26" ht="12.75">
      <c r="A736" s="18">
        <v>37054</v>
      </c>
      <c r="B736" s="45">
        <v>163</v>
      </c>
      <c r="C736" s="19">
        <v>0.622222245</v>
      </c>
      <c r="D736" s="58">
        <v>0.622222245</v>
      </c>
      <c r="E736" s="21">
        <v>7263</v>
      </c>
      <c r="F736" s="22">
        <v>0</v>
      </c>
      <c r="G736" s="66">
        <v>37.40518379</v>
      </c>
      <c r="H736" s="66">
        <v>-77.50136901</v>
      </c>
      <c r="I736" s="49">
        <v>796.4</v>
      </c>
      <c r="J736" s="16">
        <f t="shared" si="78"/>
        <v>753.3</v>
      </c>
      <c r="K736" s="25">
        <f t="shared" si="75"/>
        <v>2461.745501460219</v>
      </c>
      <c r="L736" s="25">
        <f t="shared" si="76"/>
        <v>2468.5455014602194</v>
      </c>
      <c r="M736" s="25">
        <f t="shared" si="77"/>
        <v>2490.0455014602194</v>
      </c>
      <c r="N736" s="50">
        <f t="shared" si="79"/>
        <v>2479.2955014602194</v>
      </c>
      <c r="O736" s="16">
        <v>12.3</v>
      </c>
      <c r="P736" s="16">
        <v>49.4</v>
      </c>
      <c r="Q736" s="16">
        <v>61.9</v>
      </c>
      <c r="S736" s="51">
        <v>3.599</v>
      </c>
      <c r="T736" s="47">
        <v>-83.886</v>
      </c>
      <c r="U736" s="47">
        <f t="shared" si="73"/>
        <v>254.7301666666667</v>
      </c>
      <c r="V736" s="51">
        <v>0.13</v>
      </c>
      <c r="W736" s="52">
        <v>0</v>
      </c>
      <c r="X736" s="52">
        <f t="shared" si="74"/>
        <v>0.18500000000000003</v>
      </c>
      <c r="Y736" s="23">
        <v>12.258</v>
      </c>
      <c r="Z736" s="50">
        <v>2479.2955014602194</v>
      </c>
    </row>
    <row r="737" spans="1:26" ht="12.75">
      <c r="A737" s="18">
        <v>37054</v>
      </c>
      <c r="B737" s="45">
        <v>163</v>
      </c>
      <c r="C737" s="19">
        <v>0.622337937</v>
      </c>
      <c r="D737" s="58">
        <v>0.622337937</v>
      </c>
      <c r="E737" s="21">
        <v>7273</v>
      </c>
      <c r="F737" s="22">
        <v>0</v>
      </c>
      <c r="G737" s="66">
        <v>37.40331253</v>
      </c>
      <c r="H737" s="66">
        <v>-77.50901317</v>
      </c>
      <c r="I737" s="49">
        <v>797</v>
      </c>
      <c r="J737" s="16">
        <f t="shared" si="78"/>
        <v>753.9</v>
      </c>
      <c r="K737" s="25">
        <f t="shared" si="75"/>
        <v>2455.134074859378</v>
      </c>
      <c r="L737" s="25">
        <f t="shared" si="76"/>
        <v>2461.934074859378</v>
      </c>
      <c r="M737" s="25">
        <f t="shared" si="77"/>
        <v>2483.434074859378</v>
      </c>
      <c r="N737" s="50">
        <f t="shared" si="79"/>
        <v>2472.684074859378</v>
      </c>
      <c r="O737" s="16">
        <v>12.2</v>
      </c>
      <c r="P737" s="16">
        <v>49.1</v>
      </c>
      <c r="Q737" s="16">
        <v>61.8</v>
      </c>
      <c r="S737" s="51">
        <v>4.473</v>
      </c>
      <c r="T737" s="47">
        <v>389.789</v>
      </c>
      <c r="U737" s="47">
        <f t="shared" si="73"/>
        <v>247.04800000000003</v>
      </c>
      <c r="V737" s="51">
        <v>0.129</v>
      </c>
      <c r="W737" s="52">
        <v>0</v>
      </c>
      <c r="X737" s="52">
        <f t="shared" si="74"/>
        <v>0.18500000000000003</v>
      </c>
      <c r="Y737" s="23">
        <v>12.308</v>
      </c>
      <c r="Z737" s="50">
        <v>2472.684074859378</v>
      </c>
    </row>
    <row r="738" spans="1:26" ht="12.75">
      <c r="A738" s="18">
        <v>37054</v>
      </c>
      <c r="B738" s="45">
        <v>163</v>
      </c>
      <c r="C738" s="19">
        <v>0.62245369</v>
      </c>
      <c r="D738" s="58">
        <v>0.62245369</v>
      </c>
      <c r="E738" s="21">
        <v>7283</v>
      </c>
      <c r="F738" s="22">
        <v>0</v>
      </c>
      <c r="G738" s="66">
        <v>37.39919897</v>
      </c>
      <c r="H738" s="66">
        <v>-77.51512551</v>
      </c>
      <c r="I738" s="49">
        <v>798.6</v>
      </c>
      <c r="J738" s="16">
        <f t="shared" si="78"/>
        <v>755.5</v>
      </c>
      <c r="K738" s="25">
        <f t="shared" si="75"/>
        <v>2437.5292952494697</v>
      </c>
      <c r="L738" s="25">
        <f t="shared" si="76"/>
        <v>2444.32929524947</v>
      </c>
      <c r="M738" s="25">
        <f t="shared" si="77"/>
        <v>2465.82929524947</v>
      </c>
      <c r="N738" s="50">
        <f t="shared" si="79"/>
        <v>2455.07929524947</v>
      </c>
      <c r="O738" s="16">
        <v>12.4</v>
      </c>
      <c r="P738" s="16">
        <v>49</v>
      </c>
      <c r="Q738" s="16">
        <v>59.5</v>
      </c>
      <c r="S738" s="51">
        <v>4.283</v>
      </c>
      <c r="T738" s="47">
        <v>285.856</v>
      </c>
      <c r="U738" s="47">
        <f t="shared" si="73"/>
        <v>256.8835</v>
      </c>
      <c r="V738" s="51">
        <v>0.161</v>
      </c>
      <c r="W738" s="52">
        <v>1.11</v>
      </c>
      <c r="X738" s="52">
        <f t="shared" si="74"/>
        <v>0.37000000000000005</v>
      </c>
      <c r="Y738" s="23">
        <v>12.257</v>
      </c>
      <c r="Z738" s="50">
        <v>2455.07929524947</v>
      </c>
    </row>
    <row r="739" spans="1:26" ht="12.75">
      <c r="A739" s="18">
        <v>37054</v>
      </c>
      <c r="B739" s="45">
        <v>163</v>
      </c>
      <c r="C739" s="19">
        <v>0.622569442</v>
      </c>
      <c r="D739" s="58">
        <v>0.622569442</v>
      </c>
      <c r="E739" s="21">
        <v>7293</v>
      </c>
      <c r="F739" s="22">
        <v>0</v>
      </c>
      <c r="G739" s="66">
        <v>37.39366509</v>
      </c>
      <c r="H739" s="66">
        <v>-77.5191811</v>
      </c>
      <c r="I739" s="49">
        <v>799.1</v>
      </c>
      <c r="J739" s="16">
        <f t="shared" si="78"/>
        <v>756</v>
      </c>
      <c r="K739" s="25">
        <f t="shared" si="75"/>
        <v>2432.0354469696854</v>
      </c>
      <c r="L739" s="25">
        <f t="shared" si="76"/>
        <v>2438.8354469696856</v>
      </c>
      <c r="M739" s="25">
        <f t="shared" si="77"/>
        <v>2460.3354469696856</v>
      </c>
      <c r="N739" s="50">
        <f t="shared" si="79"/>
        <v>2449.5854469696856</v>
      </c>
      <c r="O739" s="16">
        <v>12.5</v>
      </c>
      <c r="P739" s="16">
        <v>47.6</v>
      </c>
      <c r="Q739" s="16">
        <v>59.4</v>
      </c>
      <c r="R739" s="65">
        <v>1.14E-05</v>
      </c>
      <c r="S739" s="51">
        <v>4.301</v>
      </c>
      <c r="T739" s="47">
        <v>286.817</v>
      </c>
      <c r="U739" s="47">
        <f t="shared" si="73"/>
        <v>284.20116666666667</v>
      </c>
      <c r="V739" s="51">
        <v>0.13</v>
      </c>
      <c r="W739" s="52">
        <v>0</v>
      </c>
      <c r="X739" s="52">
        <f t="shared" si="74"/>
        <v>0.37000000000000005</v>
      </c>
      <c r="Y739" s="23">
        <v>12.267</v>
      </c>
      <c r="Z739" s="50">
        <v>2449.5854469696856</v>
      </c>
    </row>
    <row r="740" spans="1:26" ht="12.75">
      <c r="A740" s="18">
        <v>37054</v>
      </c>
      <c r="B740" s="45">
        <v>163</v>
      </c>
      <c r="C740" s="19">
        <v>0.622685194</v>
      </c>
      <c r="D740" s="58">
        <v>0.622685194</v>
      </c>
      <c r="E740" s="21">
        <v>7303</v>
      </c>
      <c r="F740" s="22">
        <v>0</v>
      </c>
      <c r="G740" s="66">
        <v>37.38688003</v>
      </c>
      <c r="H740" s="66">
        <v>-77.52023379</v>
      </c>
      <c r="I740" s="49">
        <v>800.9</v>
      </c>
      <c r="J740" s="16">
        <f t="shared" si="78"/>
        <v>757.8</v>
      </c>
      <c r="K740" s="25">
        <f t="shared" si="75"/>
        <v>2412.287634162174</v>
      </c>
      <c r="L740" s="25">
        <f t="shared" si="76"/>
        <v>2419.0876341621743</v>
      </c>
      <c r="M740" s="25">
        <f t="shared" si="77"/>
        <v>2440.5876341621743</v>
      </c>
      <c r="N740" s="50">
        <f t="shared" si="79"/>
        <v>2429.8376341621743</v>
      </c>
      <c r="O740" s="16">
        <v>12.6</v>
      </c>
      <c r="P740" s="16">
        <v>50.1</v>
      </c>
      <c r="Q740" s="16">
        <v>60.5</v>
      </c>
      <c r="S740" s="51">
        <v>3.994</v>
      </c>
      <c r="T740" s="47">
        <v>130.385</v>
      </c>
      <c r="U740" s="47">
        <f t="shared" si="73"/>
        <v>267.7511666666667</v>
      </c>
      <c r="V740" s="51">
        <v>0.139</v>
      </c>
      <c r="W740" s="52">
        <v>0</v>
      </c>
      <c r="X740" s="52">
        <f t="shared" si="74"/>
        <v>0.37000000000000005</v>
      </c>
      <c r="Y740" s="23">
        <v>12.262</v>
      </c>
      <c r="Z740" s="50">
        <v>2429.8376341621743</v>
      </c>
    </row>
    <row r="741" spans="1:26" ht="12.75">
      <c r="A741" s="18">
        <v>37054</v>
      </c>
      <c r="B741" s="45">
        <v>163</v>
      </c>
      <c r="C741" s="19">
        <v>0.622800946</v>
      </c>
      <c r="D741" s="58">
        <v>0.622800946</v>
      </c>
      <c r="E741" s="21">
        <v>7313</v>
      </c>
      <c r="F741" s="22">
        <v>0</v>
      </c>
      <c r="G741" s="66">
        <v>37.37998772</v>
      </c>
      <c r="H741" s="66">
        <v>-77.51844907</v>
      </c>
      <c r="I741" s="49">
        <v>801.8</v>
      </c>
      <c r="J741" s="16">
        <f t="shared" si="78"/>
        <v>758.6999999999999</v>
      </c>
      <c r="K741" s="25">
        <f t="shared" si="75"/>
        <v>2402.4313109017476</v>
      </c>
      <c r="L741" s="25">
        <f t="shared" si="76"/>
        <v>2409.2313109017477</v>
      </c>
      <c r="M741" s="25">
        <f t="shared" si="77"/>
        <v>2430.7313109017477</v>
      </c>
      <c r="N741" s="50">
        <f t="shared" si="79"/>
        <v>2419.9813109017477</v>
      </c>
      <c r="O741" s="16">
        <v>12.6</v>
      </c>
      <c r="P741" s="16">
        <v>52.5</v>
      </c>
      <c r="Q741" s="16">
        <v>61.4</v>
      </c>
      <c r="S741" s="51">
        <v>4.323</v>
      </c>
      <c r="T741" s="47">
        <v>289.06</v>
      </c>
      <c r="U741" s="47">
        <f t="shared" si="73"/>
        <v>216.33683333333332</v>
      </c>
      <c r="V741" s="51">
        <v>0.141</v>
      </c>
      <c r="W741" s="52">
        <v>0</v>
      </c>
      <c r="X741" s="52">
        <f t="shared" si="74"/>
        <v>0.18500000000000003</v>
      </c>
      <c r="Y741" s="23">
        <v>12.293</v>
      </c>
      <c r="Z741" s="50">
        <v>2419.9813109017477</v>
      </c>
    </row>
    <row r="742" spans="1:26" ht="12.75">
      <c r="A742" s="18">
        <v>37054</v>
      </c>
      <c r="B742" s="45">
        <v>163</v>
      </c>
      <c r="C742" s="19">
        <v>0.622916639</v>
      </c>
      <c r="D742" s="58">
        <v>0.622916639</v>
      </c>
      <c r="E742" s="21">
        <v>7323</v>
      </c>
      <c r="F742" s="22">
        <v>0</v>
      </c>
      <c r="G742" s="66">
        <v>37.37387598</v>
      </c>
      <c r="H742" s="66">
        <v>-77.51350649</v>
      </c>
      <c r="I742" s="49">
        <v>804.2</v>
      </c>
      <c r="J742" s="16">
        <f t="shared" si="78"/>
        <v>761.1</v>
      </c>
      <c r="K742" s="25">
        <f t="shared" si="75"/>
        <v>2376.204833919142</v>
      </c>
      <c r="L742" s="25">
        <f t="shared" si="76"/>
        <v>2383.004833919142</v>
      </c>
      <c r="M742" s="25">
        <f t="shared" si="77"/>
        <v>2404.504833919142</v>
      </c>
      <c r="N742" s="50">
        <f t="shared" si="79"/>
        <v>2393.754833919142</v>
      </c>
      <c r="O742" s="16">
        <v>12.7</v>
      </c>
      <c r="P742" s="16">
        <v>55.6</v>
      </c>
      <c r="Q742" s="16">
        <v>61.8</v>
      </c>
      <c r="S742" s="51">
        <v>3.848</v>
      </c>
      <c r="T742" s="47">
        <v>27.627</v>
      </c>
      <c r="U742" s="47">
        <f t="shared" si="73"/>
        <v>234.9223333333333</v>
      </c>
      <c r="V742" s="51">
        <v>0.149</v>
      </c>
      <c r="W742" s="52">
        <v>0</v>
      </c>
      <c r="X742" s="52">
        <f t="shared" si="74"/>
        <v>0.18500000000000003</v>
      </c>
      <c r="Y742" s="23">
        <v>12.279</v>
      </c>
      <c r="Z742" s="50">
        <v>2393.754833919142</v>
      </c>
    </row>
    <row r="743" spans="1:26" ht="12.75">
      <c r="A743" s="18">
        <v>37054</v>
      </c>
      <c r="B743" s="45">
        <v>163</v>
      </c>
      <c r="C743" s="19">
        <v>0.623032391</v>
      </c>
      <c r="D743" s="58">
        <v>0.623032391</v>
      </c>
      <c r="E743" s="21">
        <v>7333</v>
      </c>
      <c r="F743" s="22">
        <v>0</v>
      </c>
      <c r="G743" s="66">
        <v>37.36935037</v>
      </c>
      <c r="H743" s="66">
        <v>-77.50621626</v>
      </c>
      <c r="I743" s="49">
        <v>805.5</v>
      </c>
      <c r="J743" s="16">
        <f t="shared" si="78"/>
        <v>762.4</v>
      </c>
      <c r="K743" s="25">
        <f t="shared" si="75"/>
        <v>2362.033334866113</v>
      </c>
      <c r="L743" s="25">
        <f t="shared" si="76"/>
        <v>2368.833334866113</v>
      </c>
      <c r="M743" s="25">
        <f t="shared" si="77"/>
        <v>2390.333334866113</v>
      </c>
      <c r="N743" s="50">
        <f t="shared" si="79"/>
        <v>2379.583334866113</v>
      </c>
      <c r="O743" s="16">
        <v>12.8</v>
      </c>
      <c r="P743" s="16">
        <v>59.5</v>
      </c>
      <c r="Q743" s="16">
        <v>63.4</v>
      </c>
      <c r="S743" s="51">
        <v>4.647</v>
      </c>
      <c r="T743" s="47">
        <v>448.588</v>
      </c>
      <c r="U743" s="47">
        <f t="shared" si="73"/>
        <v>244.72216666666665</v>
      </c>
      <c r="V743" s="51">
        <v>0.14</v>
      </c>
      <c r="W743" s="52">
        <v>0</v>
      </c>
      <c r="X743" s="52">
        <f t="shared" si="74"/>
        <v>0.18500000000000003</v>
      </c>
      <c r="Y743" s="23">
        <v>12.264</v>
      </c>
      <c r="Z743" s="50">
        <v>2379.583334866113</v>
      </c>
    </row>
    <row r="744" spans="1:26" ht="12.75">
      <c r="A744" s="18">
        <v>37054</v>
      </c>
      <c r="B744" s="45">
        <v>163</v>
      </c>
      <c r="C744" s="19">
        <v>0.623148143</v>
      </c>
      <c r="D744" s="58">
        <v>0.623148143</v>
      </c>
      <c r="E744" s="21">
        <v>7343</v>
      </c>
      <c r="F744" s="22">
        <v>0</v>
      </c>
      <c r="G744" s="66">
        <v>37.36683167</v>
      </c>
      <c r="H744" s="66">
        <v>-77.49712594</v>
      </c>
      <c r="I744" s="49">
        <v>806.1</v>
      </c>
      <c r="J744" s="16">
        <f t="shared" si="78"/>
        <v>763</v>
      </c>
      <c r="K744" s="25">
        <f t="shared" si="75"/>
        <v>2355.500791165902</v>
      </c>
      <c r="L744" s="25">
        <f t="shared" si="76"/>
        <v>2362.300791165902</v>
      </c>
      <c r="M744" s="25">
        <f t="shared" si="77"/>
        <v>2383.800791165902</v>
      </c>
      <c r="N744" s="50">
        <f t="shared" si="79"/>
        <v>2373.050791165902</v>
      </c>
      <c r="O744" s="16">
        <v>12.7</v>
      </c>
      <c r="P744" s="16">
        <v>61</v>
      </c>
      <c r="Q744" s="16">
        <v>60</v>
      </c>
      <c r="S744" s="51">
        <v>4.234</v>
      </c>
      <c r="T744" s="47">
        <v>239.656</v>
      </c>
      <c r="U744" s="47">
        <f t="shared" si="73"/>
        <v>237.02216666666664</v>
      </c>
      <c r="V744" s="51">
        <v>0.14</v>
      </c>
      <c r="W744" s="52">
        <v>0</v>
      </c>
      <c r="X744" s="52">
        <f t="shared" si="74"/>
        <v>0</v>
      </c>
      <c r="Y744" s="23">
        <v>12.184</v>
      </c>
      <c r="Z744" s="50">
        <v>2373.050791165902</v>
      </c>
    </row>
    <row r="745" spans="1:26" ht="12.75">
      <c r="A745" s="18">
        <v>37054</v>
      </c>
      <c r="B745" s="45">
        <v>163</v>
      </c>
      <c r="C745" s="19">
        <v>0.623263896</v>
      </c>
      <c r="D745" s="58">
        <v>0.623263896</v>
      </c>
      <c r="E745" s="21">
        <v>7353</v>
      </c>
      <c r="F745" s="22">
        <v>0</v>
      </c>
      <c r="G745" s="66">
        <v>37.36750155</v>
      </c>
      <c r="H745" s="66">
        <v>-77.4878241</v>
      </c>
      <c r="I745" s="49">
        <v>806.5</v>
      </c>
      <c r="J745" s="16">
        <f t="shared" si="78"/>
        <v>763.4</v>
      </c>
      <c r="K745" s="25">
        <f t="shared" si="75"/>
        <v>2351.148615294788</v>
      </c>
      <c r="L745" s="25">
        <f t="shared" si="76"/>
        <v>2357.9486152947884</v>
      </c>
      <c r="M745" s="25">
        <f t="shared" si="77"/>
        <v>2379.4486152947884</v>
      </c>
      <c r="N745" s="50">
        <f t="shared" si="79"/>
        <v>2368.6986152947884</v>
      </c>
      <c r="O745" s="16">
        <v>12.6</v>
      </c>
      <c r="P745" s="16">
        <v>61.3</v>
      </c>
      <c r="Q745" s="16">
        <v>59.4</v>
      </c>
      <c r="R745" s="65">
        <v>4.4E-05</v>
      </c>
      <c r="S745" s="51">
        <v>4.608</v>
      </c>
      <c r="T745" s="47">
        <v>450.831</v>
      </c>
      <c r="U745" s="47">
        <f t="shared" si="73"/>
        <v>264.3578333333333</v>
      </c>
      <c r="V745" s="51">
        <v>0.129</v>
      </c>
      <c r="W745" s="52">
        <v>0</v>
      </c>
      <c r="X745" s="52">
        <f t="shared" si="74"/>
        <v>0</v>
      </c>
      <c r="Y745" s="23">
        <v>12.273</v>
      </c>
      <c r="Z745" s="50">
        <v>2368.6986152947884</v>
      </c>
    </row>
    <row r="746" spans="1:26" ht="12.75">
      <c r="A746" s="18">
        <v>37054</v>
      </c>
      <c r="B746" s="45">
        <v>163</v>
      </c>
      <c r="C746" s="19">
        <v>0.623379648</v>
      </c>
      <c r="D746" s="58">
        <v>0.623379648</v>
      </c>
      <c r="E746" s="21">
        <v>7363</v>
      </c>
      <c r="F746" s="22">
        <v>0</v>
      </c>
      <c r="G746" s="66">
        <v>37.37096181</v>
      </c>
      <c r="H746" s="66">
        <v>-77.47987859</v>
      </c>
      <c r="I746" s="49">
        <v>807.7</v>
      </c>
      <c r="J746" s="16">
        <f t="shared" si="78"/>
        <v>764.6</v>
      </c>
      <c r="K746" s="25">
        <f t="shared" si="75"/>
        <v>2338.1057570552366</v>
      </c>
      <c r="L746" s="25">
        <f t="shared" si="76"/>
        <v>2344.905757055237</v>
      </c>
      <c r="M746" s="25">
        <f t="shared" si="77"/>
        <v>2366.405757055237</v>
      </c>
      <c r="N746" s="50">
        <f t="shared" si="79"/>
        <v>2355.655757055237</v>
      </c>
      <c r="O746" s="16">
        <v>12.6</v>
      </c>
      <c r="P746" s="16">
        <v>61.3</v>
      </c>
      <c r="Q746" s="16">
        <v>58.8</v>
      </c>
      <c r="S746" s="51">
        <v>3.914</v>
      </c>
      <c r="T746" s="47">
        <v>84.398</v>
      </c>
      <c r="U746" s="47">
        <f t="shared" si="73"/>
        <v>256.6933333333333</v>
      </c>
      <c r="V746" s="51">
        <v>0.138</v>
      </c>
      <c r="W746" s="52">
        <v>0</v>
      </c>
      <c r="X746" s="52">
        <f t="shared" si="74"/>
        <v>0</v>
      </c>
      <c r="Y746" s="23">
        <v>12.27</v>
      </c>
      <c r="Z746" s="50">
        <v>2355.655757055237</v>
      </c>
    </row>
    <row r="747" spans="1:26" ht="12.75">
      <c r="A747" s="18">
        <v>37054</v>
      </c>
      <c r="B747" s="45">
        <v>163</v>
      </c>
      <c r="C747" s="19">
        <v>0.6234954</v>
      </c>
      <c r="D747" s="58">
        <v>0.6234954</v>
      </c>
      <c r="E747" s="21">
        <v>7373</v>
      </c>
      <c r="F747" s="22">
        <v>0</v>
      </c>
      <c r="G747" s="66">
        <v>37.37623901</v>
      </c>
      <c r="H747" s="66">
        <v>-77.47425423</v>
      </c>
      <c r="I747" s="49">
        <v>807.1</v>
      </c>
      <c r="J747" s="16">
        <f t="shared" si="78"/>
        <v>764</v>
      </c>
      <c r="K747" s="25">
        <f t="shared" si="75"/>
        <v>2344.624625404152</v>
      </c>
      <c r="L747" s="25">
        <f t="shared" si="76"/>
        <v>2351.4246254041523</v>
      </c>
      <c r="M747" s="25">
        <f t="shared" si="77"/>
        <v>2372.9246254041523</v>
      </c>
      <c r="N747" s="50">
        <f t="shared" si="79"/>
        <v>2362.1746254041523</v>
      </c>
      <c r="O747" s="16">
        <v>12.4</v>
      </c>
      <c r="P747" s="16">
        <v>61.5</v>
      </c>
      <c r="Q747" s="16">
        <v>62.4</v>
      </c>
      <c r="S747" s="51">
        <v>3.934</v>
      </c>
      <c r="T747" s="47">
        <v>85.359</v>
      </c>
      <c r="U747" s="47">
        <f t="shared" si="73"/>
        <v>222.74316666666667</v>
      </c>
      <c r="V747" s="51">
        <v>0.13</v>
      </c>
      <c r="W747" s="52">
        <v>0</v>
      </c>
      <c r="X747" s="52">
        <f t="shared" si="74"/>
        <v>0</v>
      </c>
      <c r="Y747" s="23">
        <v>12.28</v>
      </c>
      <c r="Z747" s="50">
        <v>2362.1746254041523</v>
      </c>
    </row>
    <row r="748" spans="1:26" ht="12.75">
      <c r="A748" s="18">
        <v>37054</v>
      </c>
      <c r="B748" s="45">
        <v>163</v>
      </c>
      <c r="C748" s="19">
        <v>0.623611093</v>
      </c>
      <c r="D748" s="58">
        <v>0.623611093</v>
      </c>
      <c r="E748" s="21">
        <v>7383</v>
      </c>
      <c r="F748" s="22">
        <v>0</v>
      </c>
      <c r="G748" s="66">
        <v>37.3824106</v>
      </c>
      <c r="H748" s="66">
        <v>-77.47075407</v>
      </c>
      <c r="I748" s="49">
        <v>806.7</v>
      </c>
      <c r="J748" s="16">
        <f t="shared" si="78"/>
        <v>763.6</v>
      </c>
      <c r="K748" s="25">
        <f t="shared" si="75"/>
        <v>2348.9733824409604</v>
      </c>
      <c r="L748" s="25">
        <f t="shared" si="76"/>
        <v>2355.7733824409606</v>
      </c>
      <c r="M748" s="25">
        <f t="shared" si="77"/>
        <v>2377.2733824409606</v>
      </c>
      <c r="N748" s="50">
        <f t="shared" si="79"/>
        <v>2366.5233824409606</v>
      </c>
      <c r="O748" s="16">
        <v>12.3</v>
      </c>
      <c r="P748" s="16">
        <v>62.8</v>
      </c>
      <c r="Q748" s="16">
        <v>61.4</v>
      </c>
      <c r="S748" s="51">
        <v>4.154</v>
      </c>
      <c r="T748" s="47">
        <v>243.927</v>
      </c>
      <c r="U748" s="47">
        <f t="shared" si="73"/>
        <v>258.79316666666665</v>
      </c>
      <c r="V748" s="51">
        <v>0.148</v>
      </c>
      <c r="W748" s="52">
        <v>0</v>
      </c>
      <c r="X748" s="52">
        <f t="shared" si="74"/>
        <v>0</v>
      </c>
      <c r="Y748" s="23">
        <v>12.265</v>
      </c>
      <c r="Z748" s="50">
        <v>2366.5233824409606</v>
      </c>
    </row>
    <row r="749" spans="1:26" ht="12.75">
      <c r="A749" s="18">
        <v>37054</v>
      </c>
      <c r="B749" s="45">
        <v>163</v>
      </c>
      <c r="C749" s="19">
        <v>0.623726845</v>
      </c>
      <c r="D749" s="58">
        <v>0.623726845</v>
      </c>
      <c r="E749" s="21">
        <v>7393</v>
      </c>
      <c r="F749" s="22">
        <v>0</v>
      </c>
      <c r="G749" s="66">
        <v>37.38883832</v>
      </c>
      <c r="H749" s="66">
        <v>-77.46944825</v>
      </c>
      <c r="I749" s="49">
        <v>808.1</v>
      </c>
      <c r="J749" s="16">
        <f t="shared" si="78"/>
        <v>765</v>
      </c>
      <c r="K749" s="25">
        <f t="shared" si="75"/>
        <v>2333.7626861549807</v>
      </c>
      <c r="L749" s="25">
        <f t="shared" si="76"/>
        <v>2340.562686154981</v>
      </c>
      <c r="M749" s="25">
        <f t="shared" si="77"/>
        <v>2362.062686154981</v>
      </c>
      <c r="N749" s="50">
        <f t="shared" si="79"/>
        <v>2351.312686154981</v>
      </c>
      <c r="O749" s="16">
        <v>12.4</v>
      </c>
      <c r="P749" s="16">
        <v>63.6</v>
      </c>
      <c r="Q749" s="16">
        <v>63.4</v>
      </c>
      <c r="S749" s="51">
        <v>4.809</v>
      </c>
      <c r="T749" s="47">
        <v>560.102</v>
      </c>
      <c r="U749" s="47">
        <f t="shared" si="73"/>
        <v>277.3788333333334</v>
      </c>
      <c r="V749" s="51">
        <v>0.151</v>
      </c>
      <c r="W749" s="52">
        <v>1.11</v>
      </c>
      <c r="X749" s="52">
        <f t="shared" si="74"/>
        <v>0.18500000000000003</v>
      </c>
      <c r="Y749" s="23">
        <v>12.286</v>
      </c>
      <c r="Z749" s="50">
        <v>2351.312686154981</v>
      </c>
    </row>
    <row r="750" spans="1:26" ht="12.75">
      <c r="A750" s="18">
        <v>37054</v>
      </c>
      <c r="B750" s="45">
        <v>163</v>
      </c>
      <c r="C750" s="19">
        <v>0.623842597</v>
      </c>
      <c r="D750" s="58">
        <v>0.623842597</v>
      </c>
      <c r="E750" s="21">
        <v>7403</v>
      </c>
      <c r="F750" s="22">
        <v>0</v>
      </c>
      <c r="G750" s="66">
        <v>37.39520728</v>
      </c>
      <c r="H750" s="66">
        <v>-77.46990951</v>
      </c>
      <c r="I750" s="49">
        <v>807.1</v>
      </c>
      <c r="J750" s="16">
        <f t="shared" si="78"/>
        <v>764</v>
      </c>
      <c r="K750" s="25">
        <f t="shared" si="75"/>
        <v>2344.624625404152</v>
      </c>
      <c r="L750" s="25">
        <f t="shared" si="76"/>
        <v>2351.4246254041523</v>
      </c>
      <c r="M750" s="25">
        <f t="shared" si="77"/>
        <v>2372.9246254041523</v>
      </c>
      <c r="N750" s="50">
        <f t="shared" si="79"/>
        <v>2362.1746254041523</v>
      </c>
      <c r="O750" s="16">
        <v>12.5</v>
      </c>
      <c r="P750" s="16">
        <v>64.4</v>
      </c>
      <c r="Q750" s="16">
        <v>63.2</v>
      </c>
      <c r="S750" s="51">
        <v>3.797</v>
      </c>
      <c r="T750" s="47">
        <v>36.169</v>
      </c>
      <c r="U750" s="47">
        <f t="shared" si="73"/>
        <v>243.46433333333337</v>
      </c>
      <c r="V750" s="51">
        <v>0.174</v>
      </c>
      <c r="W750" s="52">
        <v>1.11</v>
      </c>
      <c r="X750" s="52">
        <f t="shared" si="74"/>
        <v>0.37000000000000005</v>
      </c>
      <c r="Y750" s="23">
        <v>12.285</v>
      </c>
      <c r="Z750" s="50">
        <v>2362.1746254041523</v>
      </c>
    </row>
    <row r="751" spans="1:26" ht="12.75">
      <c r="A751" s="18">
        <v>37054</v>
      </c>
      <c r="B751" s="45">
        <v>163</v>
      </c>
      <c r="C751" s="19">
        <v>0.623958349</v>
      </c>
      <c r="D751" s="58">
        <v>0.623958349</v>
      </c>
      <c r="E751" s="21">
        <v>7413</v>
      </c>
      <c r="F751" s="22">
        <v>0</v>
      </c>
      <c r="G751" s="66">
        <v>37.40133241</v>
      </c>
      <c r="H751" s="66">
        <v>-77.47189491</v>
      </c>
      <c r="I751" s="49">
        <v>808.1</v>
      </c>
      <c r="J751" s="16">
        <f t="shared" si="78"/>
        <v>765</v>
      </c>
      <c r="K751" s="25">
        <f t="shared" si="75"/>
        <v>2333.7626861549807</v>
      </c>
      <c r="L751" s="25">
        <f t="shared" si="76"/>
        <v>2340.562686154981</v>
      </c>
      <c r="M751" s="25">
        <f t="shared" si="77"/>
        <v>2362.062686154981</v>
      </c>
      <c r="N751" s="50">
        <f t="shared" si="79"/>
        <v>2351.312686154981</v>
      </c>
      <c r="O751" s="16">
        <v>12.5</v>
      </c>
      <c r="P751" s="16">
        <v>63</v>
      </c>
      <c r="Q751" s="16">
        <v>65.4</v>
      </c>
      <c r="R751" s="65">
        <v>1.76E-05</v>
      </c>
      <c r="S751" s="51">
        <v>3.974</v>
      </c>
      <c r="T751" s="47">
        <v>142.13</v>
      </c>
      <c r="U751" s="47">
        <f t="shared" si="73"/>
        <v>192.01416666666668</v>
      </c>
      <c r="V751" s="51">
        <v>0.141</v>
      </c>
      <c r="W751" s="52">
        <v>0</v>
      </c>
      <c r="X751" s="52">
        <f t="shared" si="74"/>
        <v>0.37000000000000005</v>
      </c>
      <c r="Y751" s="23">
        <v>12.253</v>
      </c>
      <c r="Z751" s="50">
        <v>2351.312686154981</v>
      </c>
    </row>
    <row r="752" spans="1:26" ht="12.75">
      <c r="A752" s="18">
        <v>37054</v>
      </c>
      <c r="B752" s="45">
        <v>163</v>
      </c>
      <c r="C752" s="19">
        <v>0.624074101</v>
      </c>
      <c r="D752" s="58">
        <v>0.624074101</v>
      </c>
      <c r="E752" s="21">
        <v>7423</v>
      </c>
      <c r="F752" s="22">
        <v>0</v>
      </c>
      <c r="G752" s="66">
        <v>37.40661861</v>
      </c>
      <c r="H752" s="66">
        <v>-77.47586298</v>
      </c>
      <c r="I752" s="49">
        <v>809.5</v>
      </c>
      <c r="J752" s="16">
        <f t="shared" si="78"/>
        <v>766.4</v>
      </c>
      <c r="K752" s="25">
        <f t="shared" si="75"/>
        <v>2318.5798010047934</v>
      </c>
      <c r="L752" s="25">
        <f t="shared" si="76"/>
        <v>2325.3798010047935</v>
      </c>
      <c r="M752" s="25">
        <f t="shared" si="77"/>
        <v>2346.8798010047935</v>
      </c>
      <c r="N752" s="50">
        <f t="shared" si="79"/>
        <v>2336.1298010047935</v>
      </c>
      <c r="O752" s="16">
        <v>12.6</v>
      </c>
      <c r="P752" s="16">
        <v>63.5</v>
      </c>
      <c r="Q752" s="16">
        <v>66.3</v>
      </c>
      <c r="S752" s="51">
        <v>4.303</v>
      </c>
      <c r="T752" s="47">
        <v>300.698</v>
      </c>
      <c r="U752" s="47">
        <f t="shared" si="73"/>
        <v>228.06416666666664</v>
      </c>
      <c r="V752" s="51">
        <v>0.149</v>
      </c>
      <c r="W752" s="52">
        <v>0</v>
      </c>
      <c r="X752" s="52">
        <f t="shared" si="74"/>
        <v>0.37000000000000005</v>
      </c>
      <c r="Y752" s="23">
        <v>12.021</v>
      </c>
      <c r="Z752" s="50">
        <v>2336.1298010047935</v>
      </c>
    </row>
    <row r="753" spans="1:26" ht="12.75">
      <c r="A753" s="18">
        <v>37054</v>
      </c>
      <c r="B753" s="45">
        <v>163</v>
      </c>
      <c r="C753" s="19">
        <v>0.624189794</v>
      </c>
      <c r="D753" s="58">
        <v>0.624189794</v>
      </c>
      <c r="E753" s="21">
        <v>7433</v>
      </c>
      <c r="F753" s="22">
        <v>0</v>
      </c>
      <c r="G753" s="66">
        <v>37.41050394</v>
      </c>
      <c r="H753" s="66">
        <v>-77.48158663</v>
      </c>
      <c r="I753" s="49">
        <v>807.1</v>
      </c>
      <c r="J753" s="16">
        <f t="shared" si="78"/>
        <v>764</v>
      </c>
      <c r="K753" s="25">
        <f t="shared" si="75"/>
        <v>2344.624625404152</v>
      </c>
      <c r="L753" s="25">
        <f t="shared" si="76"/>
        <v>2351.4246254041523</v>
      </c>
      <c r="M753" s="25">
        <f t="shared" si="77"/>
        <v>2372.9246254041523</v>
      </c>
      <c r="N753" s="50">
        <f t="shared" si="79"/>
        <v>2362.1746254041523</v>
      </c>
      <c r="O753" s="16">
        <v>12.3</v>
      </c>
      <c r="P753" s="16">
        <v>63.6</v>
      </c>
      <c r="Q753" s="16">
        <v>67.4</v>
      </c>
      <c r="S753" s="51">
        <v>4.253</v>
      </c>
      <c r="T753" s="47">
        <v>301.873</v>
      </c>
      <c r="U753" s="47">
        <f t="shared" si="73"/>
        <v>264.14983333333333</v>
      </c>
      <c r="V753" s="51">
        <v>0.151</v>
      </c>
      <c r="W753" s="52">
        <v>1.11</v>
      </c>
      <c r="X753" s="52">
        <f t="shared" si="74"/>
        <v>0.555</v>
      </c>
      <c r="Y753" s="23">
        <v>12.277</v>
      </c>
      <c r="Z753" s="50">
        <v>2362.1746254041523</v>
      </c>
    </row>
    <row r="754" spans="1:26" ht="12.75">
      <c r="A754" s="18">
        <v>37054</v>
      </c>
      <c r="B754" s="45">
        <v>163</v>
      </c>
      <c r="C754" s="19">
        <v>0.624305546</v>
      </c>
      <c r="D754" s="58">
        <v>0.624305546</v>
      </c>
      <c r="E754" s="21">
        <v>7443</v>
      </c>
      <c r="F754" s="22">
        <v>0</v>
      </c>
      <c r="G754" s="66">
        <v>37.41283042</v>
      </c>
      <c r="H754" s="66">
        <v>-77.48823114</v>
      </c>
      <c r="I754" s="49">
        <v>806.2</v>
      </c>
      <c r="J754" s="16">
        <f t="shared" si="78"/>
        <v>763.1</v>
      </c>
      <c r="K754" s="25">
        <f t="shared" si="75"/>
        <v>2354.412533334319</v>
      </c>
      <c r="L754" s="25">
        <f t="shared" si="76"/>
        <v>2361.2125333343192</v>
      </c>
      <c r="M754" s="25">
        <f t="shared" si="77"/>
        <v>2382.7125333343192</v>
      </c>
      <c r="N754" s="50">
        <f t="shared" si="79"/>
        <v>2371.9625333343192</v>
      </c>
      <c r="O754" s="16">
        <v>12.1</v>
      </c>
      <c r="P754" s="16">
        <v>63.1</v>
      </c>
      <c r="Q754" s="16">
        <v>65.9</v>
      </c>
      <c r="S754" s="51">
        <v>3.984</v>
      </c>
      <c r="T754" s="47">
        <v>145.44</v>
      </c>
      <c r="U754" s="47">
        <f t="shared" si="73"/>
        <v>247.73533333333333</v>
      </c>
      <c r="V754" s="51">
        <v>0.141</v>
      </c>
      <c r="W754" s="52">
        <v>0</v>
      </c>
      <c r="X754" s="52">
        <f t="shared" si="74"/>
        <v>0.555</v>
      </c>
      <c r="Y754" s="23">
        <v>12.293</v>
      </c>
      <c r="Z754" s="50">
        <v>2371.9625333343192</v>
      </c>
    </row>
    <row r="755" spans="1:26" ht="12.75">
      <c r="A755" s="18">
        <v>37054</v>
      </c>
      <c r="B755" s="45">
        <v>163</v>
      </c>
      <c r="C755" s="19">
        <v>0.624421299</v>
      </c>
      <c r="D755" s="58">
        <v>0.624421299</v>
      </c>
      <c r="E755" s="21">
        <v>7453</v>
      </c>
      <c r="F755" s="22">
        <v>0</v>
      </c>
      <c r="G755" s="66">
        <v>37.41349301</v>
      </c>
      <c r="H755" s="66">
        <v>-77.49508137</v>
      </c>
      <c r="I755" s="49">
        <v>807.8</v>
      </c>
      <c r="J755" s="16">
        <f t="shared" si="78"/>
        <v>764.6999999999999</v>
      </c>
      <c r="K755" s="25">
        <f t="shared" si="75"/>
        <v>2337.0197763603005</v>
      </c>
      <c r="L755" s="25">
        <f t="shared" si="76"/>
        <v>2343.8197763603007</v>
      </c>
      <c r="M755" s="25">
        <f t="shared" si="77"/>
        <v>2365.3197763603007</v>
      </c>
      <c r="N755" s="50">
        <f t="shared" si="79"/>
        <v>2354.5697763603007</v>
      </c>
      <c r="O755" s="16">
        <v>12.3</v>
      </c>
      <c r="P755" s="16">
        <v>64</v>
      </c>
      <c r="Q755" s="16">
        <v>65.4</v>
      </c>
      <c r="S755" s="51">
        <v>4.523</v>
      </c>
      <c r="T755" s="47">
        <v>408.901</v>
      </c>
      <c r="U755" s="47">
        <f t="shared" si="73"/>
        <v>222.53516666666667</v>
      </c>
      <c r="V755" s="51">
        <v>0.15</v>
      </c>
      <c r="W755" s="52">
        <v>1.11</v>
      </c>
      <c r="X755" s="52">
        <f t="shared" si="74"/>
        <v>0.555</v>
      </c>
      <c r="Y755" s="23">
        <v>12.298</v>
      </c>
      <c r="Z755" s="50">
        <v>2354.5697763603007</v>
      </c>
    </row>
    <row r="756" spans="1:26" ht="12.75">
      <c r="A756" s="18">
        <v>37054</v>
      </c>
      <c r="B756" s="45">
        <v>163</v>
      </c>
      <c r="C756" s="19">
        <v>0.624537051</v>
      </c>
      <c r="D756" s="58">
        <v>0.624537051</v>
      </c>
      <c r="E756" s="21">
        <v>7463</v>
      </c>
      <c r="F756" s="22">
        <v>0</v>
      </c>
      <c r="G756" s="66">
        <v>37.41234053</v>
      </c>
      <c r="H756" s="66">
        <v>-77.50192221</v>
      </c>
      <c r="I756" s="49">
        <v>810</v>
      </c>
      <c r="J756" s="16">
        <f t="shared" si="78"/>
        <v>766.9</v>
      </c>
      <c r="K756" s="25">
        <f t="shared" si="75"/>
        <v>2313.164062619389</v>
      </c>
      <c r="L756" s="25">
        <f t="shared" si="76"/>
        <v>2319.964062619389</v>
      </c>
      <c r="M756" s="25">
        <f t="shared" si="77"/>
        <v>2341.464062619389</v>
      </c>
      <c r="N756" s="50">
        <f t="shared" si="79"/>
        <v>2330.714062619389</v>
      </c>
      <c r="O756" s="16">
        <v>12.5</v>
      </c>
      <c r="P756" s="16">
        <v>64</v>
      </c>
      <c r="Q756" s="16">
        <v>65.9</v>
      </c>
      <c r="S756" s="51">
        <v>4.533</v>
      </c>
      <c r="T756" s="47">
        <v>409.969</v>
      </c>
      <c r="U756" s="47">
        <f t="shared" si="73"/>
        <v>284.8351666666667</v>
      </c>
      <c r="V756" s="51">
        <v>0.139</v>
      </c>
      <c r="W756" s="52">
        <v>0</v>
      </c>
      <c r="X756" s="52">
        <f t="shared" si="74"/>
        <v>0.37000000000000005</v>
      </c>
      <c r="Y756" s="23">
        <v>11.893</v>
      </c>
      <c r="Z756" s="50">
        <v>2330.714062619389</v>
      </c>
    </row>
    <row r="757" spans="1:26" ht="12.75">
      <c r="A757" s="18">
        <v>37054</v>
      </c>
      <c r="B757" s="45">
        <v>163</v>
      </c>
      <c r="C757" s="19">
        <v>0.624652803</v>
      </c>
      <c r="D757" s="58">
        <v>0.624652803</v>
      </c>
      <c r="E757" s="21">
        <v>7473</v>
      </c>
      <c r="F757" s="22">
        <v>0</v>
      </c>
      <c r="G757" s="66">
        <v>37.40875583</v>
      </c>
      <c r="H757" s="66">
        <v>-77.50781573</v>
      </c>
      <c r="I757" s="49">
        <v>812.6</v>
      </c>
      <c r="J757" s="16">
        <f t="shared" si="78"/>
        <v>769.5</v>
      </c>
      <c r="K757" s="25">
        <f t="shared" si="75"/>
        <v>2285.0590194312954</v>
      </c>
      <c r="L757" s="25">
        <f t="shared" si="76"/>
        <v>2291.8590194312956</v>
      </c>
      <c r="M757" s="25">
        <f t="shared" si="77"/>
        <v>2313.3590194312956</v>
      </c>
      <c r="N757" s="50">
        <f t="shared" si="79"/>
        <v>2302.6090194312956</v>
      </c>
      <c r="O757" s="16">
        <v>12.9</v>
      </c>
      <c r="P757" s="16">
        <v>64.5</v>
      </c>
      <c r="Q757" s="16">
        <v>66.8</v>
      </c>
      <c r="R757" s="65">
        <v>1.84E-05</v>
      </c>
      <c r="S757" s="51">
        <v>3.739</v>
      </c>
      <c r="T757" s="47">
        <v>-8.856</v>
      </c>
      <c r="U757" s="47">
        <f t="shared" si="73"/>
        <v>259.67083333333335</v>
      </c>
      <c r="V757" s="51">
        <v>0.17</v>
      </c>
      <c r="W757" s="52">
        <v>1.11</v>
      </c>
      <c r="X757" s="52">
        <f t="shared" si="74"/>
        <v>0.555</v>
      </c>
      <c r="Y757" s="23">
        <v>12.216</v>
      </c>
      <c r="Z757" s="50">
        <v>2302.6090194312956</v>
      </c>
    </row>
    <row r="758" spans="1:26" ht="12.75">
      <c r="A758" s="18">
        <v>37054</v>
      </c>
      <c r="B758" s="45">
        <v>163</v>
      </c>
      <c r="C758" s="19">
        <v>0.624768496</v>
      </c>
      <c r="D758" s="58">
        <v>0.624768496</v>
      </c>
      <c r="E758" s="21">
        <v>7483</v>
      </c>
      <c r="F758" s="22">
        <v>0</v>
      </c>
      <c r="G758" s="66">
        <v>37.40334141</v>
      </c>
      <c r="H758" s="66">
        <v>-77.51160293</v>
      </c>
      <c r="I758" s="49">
        <v>814.7</v>
      </c>
      <c r="J758" s="16">
        <f t="shared" si="78"/>
        <v>771.6</v>
      </c>
      <c r="K758" s="25">
        <f t="shared" si="75"/>
        <v>2262.4280303006103</v>
      </c>
      <c r="L758" s="25">
        <f t="shared" si="76"/>
        <v>2269.2280303006105</v>
      </c>
      <c r="M758" s="25">
        <f t="shared" si="77"/>
        <v>2290.7280303006105</v>
      </c>
      <c r="N758" s="50">
        <f t="shared" si="79"/>
        <v>2279.9780303006105</v>
      </c>
      <c r="O758" s="16">
        <v>13.1</v>
      </c>
      <c r="P758" s="16">
        <v>65.8</v>
      </c>
      <c r="Q758" s="16">
        <v>65.3</v>
      </c>
      <c r="S758" s="51">
        <v>4.433</v>
      </c>
      <c r="T758" s="47">
        <v>359.604</v>
      </c>
      <c r="U758" s="47">
        <f t="shared" si="73"/>
        <v>269.4885</v>
      </c>
      <c r="V758" s="51">
        <v>0.15</v>
      </c>
      <c r="W758" s="52">
        <v>1.11</v>
      </c>
      <c r="X758" s="52">
        <f t="shared" si="74"/>
        <v>0.7400000000000001</v>
      </c>
      <c r="Y758" s="23">
        <v>12.263</v>
      </c>
      <c r="Z758" s="50">
        <v>2279.9780303006105</v>
      </c>
    </row>
    <row r="759" spans="1:26" ht="12.75">
      <c r="A759" s="18">
        <v>37054</v>
      </c>
      <c r="B759" s="45">
        <v>163</v>
      </c>
      <c r="C759" s="19">
        <v>0.624884248</v>
      </c>
      <c r="D759" s="58">
        <v>0.624884248</v>
      </c>
      <c r="E759" s="21">
        <v>7493</v>
      </c>
      <c r="F759" s="22">
        <v>0</v>
      </c>
      <c r="G759" s="66">
        <v>37.39630722</v>
      </c>
      <c r="H759" s="66">
        <v>-77.51157606</v>
      </c>
      <c r="I759" s="49">
        <v>818</v>
      </c>
      <c r="J759" s="16">
        <f t="shared" si="78"/>
        <v>774.9</v>
      </c>
      <c r="K759" s="25">
        <f t="shared" si="75"/>
        <v>2226.989192771606</v>
      </c>
      <c r="L759" s="25">
        <f t="shared" si="76"/>
        <v>2233.7891927716064</v>
      </c>
      <c r="M759" s="25">
        <f t="shared" si="77"/>
        <v>2255.2891927716064</v>
      </c>
      <c r="N759" s="50">
        <f t="shared" si="79"/>
        <v>2244.5391927716064</v>
      </c>
      <c r="O759" s="16">
        <v>13.5</v>
      </c>
      <c r="P759" s="16">
        <v>66.4</v>
      </c>
      <c r="Q759" s="16">
        <v>61.4</v>
      </c>
      <c r="S759" s="51">
        <v>4.382</v>
      </c>
      <c r="T759" s="47">
        <v>360.672</v>
      </c>
      <c r="U759" s="47">
        <f t="shared" si="73"/>
        <v>279.28833333333336</v>
      </c>
      <c r="V759" s="51">
        <v>0.149</v>
      </c>
      <c r="W759" s="52">
        <v>0</v>
      </c>
      <c r="X759" s="52">
        <f t="shared" si="74"/>
        <v>0.555</v>
      </c>
      <c r="Y759" s="23">
        <v>11.868</v>
      </c>
      <c r="Z759" s="50">
        <v>2244.5391927716064</v>
      </c>
    </row>
    <row r="760" spans="1:26" ht="12.75">
      <c r="A760" s="18">
        <v>37054</v>
      </c>
      <c r="B760" s="45">
        <v>163</v>
      </c>
      <c r="C760" s="19">
        <v>0.625</v>
      </c>
      <c r="D760" s="58">
        <v>0.625</v>
      </c>
      <c r="E760" s="21">
        <v>7503</v>
      </c>
      <c r="F760" s="22">
        <v>0</v>
      </c>
      <c r="G760" s="66">
        <v>37.39070771</v>
      </c>
      <c r="H760" s="66">
        <v>-77.50532403</v>
      </c>
      <c r="I760" s="49">
        <v>820.2</v>
      </c>
      <c r="J760" s="16">
        <f t="shared" si="78"/>
        <v>777.1</v>
      </c>
      <c r="K760" s="25">
        <f t="shared" si="75"/>
        <v>2203.4470468248796</v>
      </c>
      <c r="L760" s="25">
        <f t="shared" si="76"/>
        <v>2210.24704682488</v>
      </c>
      <c r="M760" s="25">
        <f t="shared" si="77"/>
        <v>2231.74704682488</v>
      </c>
      <c r="N760" s="50">
        <f t="shared" si="79"/>
        <v>2220.99704682488</v>
      </c>
      <c r="O760" s="16">
        <v>13.7</v>
      </c>
      <c r="P760" s="16">
        <v>68.1</v>
      </c>
      <c r="Q760" s="16">
        <v>59.4</v>
      </c>
      <c r="S760" s="51">
        <v>3.691</v>
      </c>
      <c r="T760" s="47">
        <v>-5.653</v>
      </c>
      <c r="U760" s="47">
        <f t="shared" si="73"/>
        <v>254.10616666666667</v>
      </c>
      <c r="V760" s="51">
        <v>0.14</v>
      </c>
      <c r="W760" s="52">
        <v>0</v>
      </c>
      <c r="X760" s="52">
        <f t="shared" si="74"/>
        <v>0.555</v>
      </c>
      <c r="Y760" s="23">
        <v>12.25</v>
      </c>
      <c r="Z760" s="50">
        <v>2220.99704682488</v>
      </c>
    </row>
    <row r="761" spans="1:26" ht="12.75">
      <c r="A761" s="18">
        <v>37054</v>
      </c>
      <c r="B761" s="45">
        <v>163</v>
      </c>
      <c r="C761" s="19">
        <v>0.625115752</v>
      </c>
      <c r="D761" s="58">
        <v>0.625115752</v>
      </c>
      <c r="E761" s="21">
        <v>7513</v>
      </c>
      <c r="F761" s="22">
        <v>0</v>
      </c>
      <c r="G761" s="66">
        <v>37.38833433</v>
      </c>
      <c r="H761" s="66">
        <v>-77.49644183</v>
      </c>
      <c r="I761" s="49">
        <v>820.4</v>
      </c>
      <c r="J761" s="16">
        <f t="shared" si="78"/>
        <v>777.3</v>
      </c>
      <c r="K761" s="25">
        <f t="shared" si="75"/>
        <v>2201.310157628322</v>
      </c>
      <c r="L761" s="25">
        <f t="shared" si="76"/>
        <v>2208.110157628322</v>
      </c>
      <c r="M761" s="25">
        <f t="shared" si="77"/>
        <v>2229.610157628322</v>
      </c>
      <c r="N761" s="50">
        <f t="shared" si="79"/>
        <v>2218.860157628322</v>
      </c>
      <c r="O761" s="16">
        <v>13.5</v>
      </c>
      <c r="P761" s="16">
        <v>71.6</v>
      </c>
      <c r="Q761" s="16">
        <v>58.9</v>
      </c>
      <c r="S761" s="51">
        <v>4.103</v>
      </c>
      <c r="T761" s="47">
        <v>205.414</v>
      </c>
      <c r="U761" s="47">
        <f t="shared" si="73"/>
        <v>220.1916666666667</v>
      </c>
      <c r="V761" s="51">
        <v>0.148</v>
      </c>
      <c r="W761" s="52">
        <v>0</v>
      </c>
      <c r="X761" s="52">
        <f t="shared" si="74"/>
        <v>0.37000000000000005</v>
      </c>
      <c r="Y761" s="23">
        <v>12.223</v>
      </c>
      <c r="Z761" s="50">
        <v>2218.860157628322</v>
      </c>
    </row>
    <row r="762" spans="1:26" ht="12.75">
      <c r="A762" s="18">
        <v>37054</v>
      </c>
      <c r="B762" s="45">
        <v>163</v>
      </c>
      <c r="C762" s="19">
        <v>0.625231504</v>
      </c>
      <c r="D762" s="58">
        <v>0.625231504</v>
      </c>
      <c r="E762" s="21">
        <v>7523</v>
      </c>
      <c r="F762" s="22">
        <v>0</v>
      </c>
      <c r="G762" s="66">
        <v>37.39021962</v>
      </c>
      <c r="H762" s="66">
        <v>-77.48734285</v>
      </c>
      <c r="I762" s="49">
        <v>823.5</v>
      </c>
      <c r="J762" s="16">
        <f t="shared" si="78"/>
        <v>780.4</v>
      </c>
      <c r="K762" s="25">
        <f t="shared" si="75"/>
        <v>2168.2585003929253</v>
      </c>
      <c r="L762" s="25">
        <f t="shared" si="76"/>
        <v>2175.0585003929255</v>
      </c>
      <c r="M762" s="25">
        <f t="shared" si="77"/>
        <v>2196.5585003929255</v>
      </c>
      <c r="N762" s="50">
        <f t="shared" si="79"/>
        <v>2185.8085003929255</v>
      </c>
      <c r="O762" s="16">
        <v>13.6</v>
      </c>
      <c r="P762" s="16">
        <v>73.5</v>
      </c>
      <c r="Q762" s="16">
        <v>57.8</v>
      </c>
      <c r="S762" s="51">
        <v>4.521</v>
      </c>
      <c r="T762" s="47">
        <v>416.482</v>
      </c>
      <c r="U762" s="47">
        <f aca="true" t="shared" si="80" ref="U762:U825">AVERAGE(T757:T762)</f>
        <v>221.27716666666666</v>
      </c>
      <c r="V762" s="51">
        <v>0.129</v>
      </c>
      <c r="W762" s="52">
        <v>0</v>
      </c>
      <c r="X762" s="52">
        <f aca="true" t="shared" si="81" ref="X762:X825">AVERAGE(W757:W762)</f>
        <v>0.37000000000000005</v>
      </c>
      <c r="Y762" s="23">
        <v>12.251</v>
      </c>
      <c r="Z762" s="50">
        <v>2185.8085003929255</v>
      </c>
    </row>
    <row r="763" spans="1:26" ht="12.75">
      <c r="A763" s="18">
        <v>37054</v>
      </c>
      <c r="B763" s="45">
        <v>163</v>
      </c>
      <c r="C763" s="19">
        <v>0.625347197</v>
      </c>
      <c r="D763" s="58">
        <v>0.625347197</v>
      </c>
      <c r="E763" s="21">
        <v>7533</v>
      </c>
      <c r="F763" s="22">
        <v>0</v>
      </c>
      <c r="G763" s="66">
        <v>37.39510788</v>
      </c>
      <c r="H763" s="66">
        <v>-77.48116681</v>
      </c>
      <c r="I763" s="49">
        <v>827.6</v>
      </c>
      <c r="J763" s="16">
        <f t="shared" si="78"/>
        <v>784.5</v>
      </c>
      <c r="K763" s="25">
        <f t="shared" si="75"/>
        <v>2124.7460989278825</v>
      </c>
      <c r="L763" s="25">
        <f t="shared" si="76"/>
        <v>2131.5460989278827</v>
      </c>
      <c r="M763" s="25">
        <f t="shared" si="77"/>
        <v>2153.0460989278827</v>
      </c>
      <c r="N763" s="50">
        <f t="shared" si="79"/>
        <v>2142.2960989278827</v>
      </c>
      <c r="O763" s="16">
        <v>14.1</v>
      </c>
      <c r="P763" s="16">
        <v>73.8</v>
      </c>
      <c r="Q763" s="16">
        <v>63.9</v>
      </c>
      <c r="R763" s="65">
        <v>3.35E-05</v>
      </c>
      <c r="S763" s="51">
        <v>4.969</v>
      </c>
      <c r="T763" s="47">
        <v>679.943</v>
      </c>
      <c r="U763" s="47">
        <f t="shared" si="80"/>
        <v>336.077</v>
      </c>
      <c r="V763" s="51">
        <v>0.128</v>
      </c>
      <c r="W763" s="52">
        <v>0</v>
      </c>
      <c r="X763" s="52">
        <f t="shared" si="81"/>
        <v>0.18500000000000003</v>
      </c>
      <c r="Y763" s="23">
        <v>12.111</v>
      </c>
      <c r="Z763" s="50">
        <v>2142.2960989278827</v>
      </c>
    </row>
    <row r="764" spans="1:26" ht="12.75">
      <c r="A764" s="18">
        <v>37054</v>
      </c>
      <c r="B764" s="45">
        <v>163</v>
      </c>
      <c r="C764" s="19">
        <v>0.625462949</v>
      </c>
      <c r="D764" s="58">
        <v>0.625462949</v>
      </c>
      <c r="E764" s="21">
        <v>7543</v>
      </c>
      <c r="F764" s="22">
        <v>0</v>
      </c>
      <c r="G764" s="66">
        <v>37.40157044</v>
      </c>
      <c r="H764" s="66">
        <v>-77.47924828</v>
      </c>
      <c r="I764" s="49">
        <v>830.9</v>
      </c>
      <c r="J764" s="16">
        <f t="shared" si="78"/>
        <v>787.8</v>
      </c>
      <c r="K764" s="25">
        <f t="shared" si="75"/>
        <v>2089.888781920269</v>
      </c>
      <c r="L764" s="25">
        <f t="shared" si="76"/>
        <v>2096.6887819202693</v>
      </c>
      <c r="M764" s="25">
        <f t="shared" si="77"/>
        <v>2118.1887819202693</v>
      </c>
      <c r="N764" s="50">
        <f t="shared" si="79"/>
        <v>2107.4387819202693</v>
      </c>
      <c r="O764" s="16">
        <v>14.6</v>
      </c>
      <c r="P764" s="16">
        <v>71.2</v>
      </c>
      <c r="Q764" s="16">
        <v>62.4</v>
      </c>
      <c r="S764" s="51">
        <v>3.425</v>
      </c>
      <c r="T764" s="47">
        <v>-158.882</v>
      </c>
      <c r="U764" s="47">
        <f t="shared" si="80"/>
        <v>249.66266666666664</v>
      </c>
      <c r="V764" s="51">
        <v>0.131</v>
      </c>
      <c r="W764" s="52">
        <v>0</v>
      </c>
      <c r="X764" s="52">
        <f t="shared" si="81"/>
        <v>0</v>
      </c>
      <c r="Y764" s="23">
        <v>12.073</v>
      </c>
      <c r="Z764" s="50">
        <v>2107.4387819202693</v>
      </c>
    </row>
    <row r="765" spans="1:26" ht="12.75">
      <c r="A765" s="18">
        <v>37054</v>
      </c>
      <c r="B765" s="45">
        <v>163</v>
      </c>
      <c r="C765" s="19">
        <v>0.625578701</v>
      </c>
      <c r="D765" s="58">
        <v>0.625578701</v>
      </c>
      <c r="E765" s="21">
        <v>7553</v>
      </c>
      <c r="F765" s="22">
        <v>0</v>
      </c>
      <c r="G765" s="66">
        <v>37.4080743</v>
      </c>
      <c r="H765" s="66">
        <v>-77.48184714</v>
      </c>
      <c r="I765" s="49">
        <v>834</v>
      </c>
      <c r="J765" s="16">
        <f t="shared" si="78"/>
        <v>790.9</v>
      </c>
      <c r="K765" s="25">
        <f t="shared" si="75"/>
        <v>2057.2767817433287</v>
      </c>
      <c r="L765" s="25">
        <f t="shared" si="76"/>
        <v>2064.076781743329</v>
      </c>
      <c r="M765" s="25">
        <f t="shared" si="77"/>
        <v>2085.576781743329</v>
      </c>
      <c r="N765" s="50">
        <f t="shared" si="79"/>
        <v>2074.826781743329</v>
      </c>
      <c r="O765" s="16">
        <v>14.9</v>
      </c>
      <c r="P765" s="16">
        <v>68.7</v>
      </c>
      <c r="Q765" s="16">
        <v>59.9</v>
      </c>
      <c r="S765" s="51">
        <v>3.708</v>
      </c>
      <c r="T765" s="47">
        <v>-0.315</v>
      </c>
      <c r="U765" s="47">
        <f t="shared" si="80"/>
        <v>189.49816666666666</v>
      </c>
      <c r="V765" s="51">
        <v>0.14</v>
      </c>
      <c r="W765" s="52">
        <v>0</v>
      </c>
      <c r="X765" s="52">
        <f t="shared" si="81"/>
        <v>0</v>
      </c>
      <c r="Y765" s="23">
        <v>12.266</v>
      </c>
      <c r="Z765" s="50">
        <v>2074.826781743329</v>
      </c>
    </row>
    <row r="766" spans="1:26" ht="12.75">
      <c r="A766" s="18">
        <v>37054</v>
      </c>
      <c r="B766" s="45">
        <v>163</v>
      </c>
      <c r="C766" s="19">
        <v>0.625694454</v>
      </c>
      <c r="D766" s="58">
        <v>0.625694454</v>
      </c>
      <c r="E766" s="21">
        <v>7563</v>
      </c>
      <c r="F766" s="22">
        <v>0</v>
      </c>
      <c r="G766" s="66">
        <v>37.41288042</v>
      </c>
      <c r="H766" s="66">
        <v>-77.48770145</v>
      </c>
      <c r="I766" s="49">
        <v>836.1</v>
      </c>
      <c r="J766" s="16">
        <f t="shared" si="78"/>
        <v>793</v>
      </c>
      <c r="K766" s="25">
        <f t="shared" si="75"/>
        <v>2035.2573258443306</v>
      </c>
      <c r="L766" s="25">
        <f t="shared" si="76"/>
        <v>2042.0573258443305</v>
      </c>
      <c r="M766" s="25">
        <f t="shared" si="77"/>
        <v>2063.5573258443305</v>
      </c>
      <c r="N766" s="50">
        <f t="shared" si="79"/>
        <v>2052.8073258443305</v>
      </c>
      <c r="O766" s="16">
        <v>15.1</v>
      </c>
      <c r="P766" s="16">
        <v>68</v>
      </c>
      <c r="Q766" s="16">
        <v>59.4</v>
      </c>
      <c r="S766" s="51">
        <v>4.568</v>
      </c>
      <c r="T766" s="47">
        <v>473.146</v>
      </c>
      <c r="U766" s="47">
        <f t="shared" si="80"/>
        <v>269.29799999999994</v>
      </c>
      <c r="V766" s="51">
        <v>0.11</v>
      </c>
      <c r="W766" s="52">
        <v>0</v>
      </c>
      <c r="X766" s="52">
        <f t="shared" si="81"/>
        <v>0</v>
      </c>
      <c r="Y766" s="23">
        <v>12.276</v>
      </c>
      <c r="Z766" s="50">
        <v>2052.8073258443305</v>
      </c>
    </row>
    <row r="767" spans="1:26" ht="12.75">
      <c r="A767" s="18">
        <v>37054</v>
      </c>
      <c r="B767" s="45">
        <v>163</v>
      </c>
      <c r="C767" s="19">
        <v>0.625810206</v>
      </c>
      <c r="D767" s="58">
        <v>0.625810206</v>
      </c>
      <c r="E767" s="21">
        <v>7573</v>
      </c>
      <c r="F767" s="22">
        <v>0</v>
      </c>
      <c r="G767" s="66">
        <v>37.41544632</v>
      </c>
      <c r="H767" s="66">
        <v>-77.49558679</v>
      </c>
      <c r="I767" s="49">
        <v>837</v>
      </c>
      <c r="J767" s="16">
        <f t="shared" si="78"/>
        <v>793.9</v>
      </c>
      <c r="K767" s="25">
        <f t="shared" si="75"/>
        <v>2025.838260955436</v>
      </c>
      <c r="L767" s="25">
        <f t="shared" si="76"/>
        <v>2032.638260955436</v>
      </c>
      <c r="M767" s="25">
        <f t="shared" si="77"/>
        <v>2054.1382609554357</v>
      </c>
      <c r="N767" s="50">
        <f t="shared" si="79"/>
        <v>2043.3882609554357</v>
      </c>
      <c r="O767" s="16">
        <v>15</v>
      </c>
      <c r="P767" s="16">
        <v>67.8</v>
      </c>
      <c r="Q767" s="16">
        <v>58.4</v>
      </c>
      <c r="S767" s="51">
        <v>3.857</v>
      </c>
      <c r="T767" s="47">
        <v>106.714</v>
      </c>
      <c r="U767" s="47">
        <f t="shared" si="80"/>
        <v>252.84799999999996</v>
      </c>
      <c r="V767" s="51">
        <v>0.129</v>
      </c>
      <c r="W767" s="52">
        <v>0</v>
      </c>
      <c r="X767" s="52">
        <f t="shared" si="81"/>
        <v>0</v>
      </c>
      <c r="Y767" s="23">
        <v>12.306</v>
      </c>
      <c r="Z767" s="50">
        <v>2043.3882609554357</v>
      </c>
    </row>
    <row r="768" spans="1:26" ht="12.75">
      <c r="A768" s="18">
        <v>37054</v>
      </c>
      <c r="B768" s="45">
        <v>163</v>
      </c>
      <c r="C768" s="19">
        <v>0.625925899</v>
      </c>
      <c r="D768" s="58">
        <v>0.625925899</v>
      </c>
      <c r="E768" s="21">
        <v>7583</v>
      </c>
      <c r="F768" s="22">
        <v>0</v>
      </c>
      <c r="G768" s="66">
        <v>37.41513573</v>
      </c>
      <c r="H768" s="66">
        <v>-77.50392609</v>
      </c>
      <c r="I768" s="49">
        <v>838.7</v>
      </c>
      <c r="J768" s="16">
        <f t="shared" si="78"/>
        <v>795.6</v>
      </c>
      <c r="K768" s="25">
        <f t="shared" si="75"/>
        <v>2008.075791354972</v>
      </c>
      <c r="L768" s="25">
        <f t="shared" si="76"/>
        <v>2014.8757913549719</v>
      </c>
      <c r="M768" s="25">
        <f t="shared" si="77"/>
        <v>2036.3757913549719</v>
      </c>
      <c r="N768" s="50">
        <f t="shared" si="79"/>
        <v>2025.6257913549719</v>
      </c>
      <c r="O768" s="16">
        <v>15</v>
      </c>
      <c r="P768" s="16">
        <v>68</v>
      </c>
      <c r="Q768" s="16">
        <v>59</v>
      </c>
      <c r="S768" s="51">
        <v>4.789</v>
      </c>
      <c r="T768" s="47">
        <v>580.389</v>
      </c>
      <c r="U768" s="47">
        <f t="shared" si="80"/>
        <v>280.1658333333333</v>
      </c>
      <c r="V768" s="51">
        <v>0.131</v>
      </c>
      <c r="W768" s="52">
        <v>0</v>
      </c>
      <c r="X768" s="52">
        <f t="shared" si="81"/>
        <v>0</v>
      </c>
      <c r="Y768" s="23">
        <v>12.264</v>
      </c>
      <c r="Z768" s="50">
        <v>2025.6257913549719</v>
      </c>
    </row>
    <row r="769" spans="1:26" ht="12.75">
      <c r="A769" s="18">
        <v>37054</v>
      </c>
      <c r="B769" s="45">
        <v>163</v>
      </c>
      <c r="C769" s="19">
        <v>0.626041651</v>
      </c>
      <c r="D769" s="58">
        <v>0.626041651</v>
      </c>
      <c r="E769" s="21">
        <v>7593</v>
      </c>
      <c r="F769" s="22">
        <v>0</v>
      </c>
      <c r="G769" s="66">
        <v>37.41138689</v>
      </c>
      <c r="H769" s="66">
        <v>-77.51113538</v>
      </c>
      <c r="I769" s="49">
        <v>842.1</v>
      </c>
      <c r="J769" s="16">
        <f t="shared" si="78"/>
        <v>799</v>
      </c>
      <c r="K769" s="25">
        <f t="shared" si="75"/>
        <v>1972.6644312014125</v>
      </c>
      <c r="L769" s="25">
        <f t="shared" si="76"/>
        <v>1979.4644312014125</v>
      </c>
      <c r="M769" s="25">
        <f t="shared" si="77"/>
        <v>2000.9644312014125</v>
      </c>
      <c r="N769" s="50">
        <f t="shared" si="79"/>
        <v>1990.2144312014125</v>
      </c>
      <c r="O769" s="16">
        <v>15.5</v>
      </c>
      <c r="P769" s="16">
        <v>67.9</v>
      </c>
      <c r="Q769" s="16">
        <v>58.8</v>
      </c>
      <c r="R769" s="65">
        <v>9.61E-06</v>
      </c>
      <c r="S769" s="51">
        <v>3.848</v>
      </c>
      <c r="T769" s="47">
        <v>56.456</v>
      </c>
      <c r="U769" s="47">
        <f t="shared" si="80"/>
        <v>176.25133333333335</v>
      </c>
      <c r="V769" s="51">
        <v>0.13</v>
      </c>
      <c r="W769" s="52">
        <v>0</v>
      </c>
      <c r="X769" s="52">
        <f t="shared" si="81"/>
        <v>0</v>
      </c>
      <c r="Y769" s="23">
        <v>12.179</v>
      </c>
      <c r="Z769" s="50">
        <v>1990.2144312014125</v>
      </c>
    </row>
    <row r="770" spans="1:26" ht="12.75">
      <c r="A770" s="18">
        <v>37054</v>
      </c>
      <c r="B770" s="45">
        <v>163</v>
      </c>
      <c r="C770" s="19">
        <v>0.626157403</v>
      </c>
      <c r="D770" s="58">
        <v>0.626157403</v>
      </c>
      <c r="E770" s="21">
        <v>7603</v>
      </c>
      <c r="F770" s="22">
        <v>0</v>
      </c>
      <c r="G770" s="66">
        <v>37.40511426</v>
      </c>
      <c r="H770" s="66">
        <v>-77.51459903</v>
      </c>
      <c r="I770" s="49">
        <v>842.7</v>
      </c>
      <c r="J770" s="16">
        <f t="shared" si="78"/>
        <v>799.6</v>
      </c>
      <c r="K770" s="25">
        <f t="shared" si="75"/>
        <v>1966.4310131391608</v>
      </c>
      <c r="L770" s="25">
        <f t="shared" si="76"/>
        <v>1973.2310131391607</v>
      </c>
      <c r="M770" s="25">
        <f t="shared" si="77"/>
        <v>1994.7310131391607</v>
      </c>
      <c r="N770" s="50">
        <f t="shared" si="79"/>
        <v>1983.9810131391607</v>
      </c>
      <c r="O770" s="16">
        <v>15.4</v>
      </c>
      <c r="P770" s="16">
        <v>68</v>
      </c>
      <c r="Q770" s="16">
        <v>58.9</v>
      </c>
      <c r="S770" s="51">
        <v>4.352</v>
      </c>
      <c r="T770" s="47">
        <v>372.417</v>
      </c>
      <c r="U770" s="47">
        <f t="shared" si="80"/>
        <v>264.8011666666667</v>
      </c>
      <c r="V770" s="51">
        <v>0.111</v>
      </c>
      <c r="W770" s="52">
        <v>0</v>
      </c>
      <c r="X770" s="52">
        <f t="shared" si="81"/>
        <v>0</v>
      </c>
      <c r="Y770" s="23">
        <v>12.312</v>
      </c>
      <c r="Z770" s="50">
        <v>1983.9810131391607</v>
      </c>
    </row>
    <row r="771" spans="1:26" ht="12.75">
      <c r="A771" s="18">
        <v>37054</v>
      </c>
      <c r="B771" s="45">
        <v>163</v>
      </c>
      <c r="C771" s="19">
        <v>0.626273155</v>
      </c>
      <c r="D771" s="58">
        <v>0.626273155</v>
      </c>
      <c r="E771" s="21">
        <v>7613</v>
      </c>
      <c r="F771" s="22">
        <v>0</v>
      </c>
      <c r="G771" s="66">
        <v>37.39816774</v>
      </c>
      <c r="H771" s="66">
        <v>-77.5154124</v>
      </c>
      <c r="I771" s="49">
        <v>843.7</v>
      </c>
      <c r="J771" s="16">
        <f t="shared" si="78"/>
        <v>800.6</v>
      </c>
      <c r="K771" s="25">
        <f t="shared" si="75"/>
        <v>1956.052369903349</v>
      </c>
      <c r="L771" s="25">
        <f t="shared" si="76"/>
        <v>1962.852369903349</v>
      </c>
      <c r="M771" s="25">
        <f t="shared" si="77"/>
        <v>1984.352369903349</v>
      </c>
      <c r="N771" s="50">
        <f t="shared" si="79"/>
        <v>1973.602369903349</v>
      </c>
      <c r="O771" s="16">
        <v>15.4</v>
      </c>
      <c r="P771" s="16">
        <v>67</v>
      </c>
      <c r="Q771" s="16">
        <v>59.3</v>
      </c>
      <c r="S771" s="51">
        <v>3.808</v>
      </c>
      <c r="T771" s="47">
        <v>58.485</v>
      </c>
      <c r="U771" s="47">
        <f t="shared" si="80"/>
        <v>274.60116666666664</v>
      </c>
      <c r="V771" s="51">
        <v>0.121</v>
      </c>
      <c r="W771" s="52">
        <v>0</v>
      </c>
      <c r="X771" s="52">
        <f t="shared" si="81"/>
        <v>0</v>
      </c>
      <c r="Y771" s="23">
        <v>12.27</v>
      </c>
      <c r="Z771" s="50">
        <v>1973.602369903349</v>
      </c>
    </row>
    <row r="772" spans="1:26" ht="12.75">
      <c r="A772" s="18">
        <v>37054</v>
      </c>
      <c r="B772" s="45">
        <v>163</v>
      </c>
      <c r="C772" s="19">
        <v>0.626388907</v>
      </c>
      <c r="D772" s="58">
        <v>0.626388907</v>
      </c>
      <c r="E772" s="21">
        <v>7623</v>
      </c>
      <c r="F772" s="22">
        <v>0</v>
      </c>
      <c r="G772" s="66">
        <v>37.3913014</v>
      </c>
      <c r="H772" s="66">
        <v>-77.51379833</v>
      </c>
      <c r="I772" s="49">
        <v>846.1</v>
      </c>
      <c r="J772" s="16">
        <f t="shared" si="78"/>
        <v>803</v>
      </c>
      <c r="K772" s="25">
        <f t="shared" si="75"/>
        <v>1931.1964230676083</v>
      </c>
      <c r="L772" s="25">
        <f t="shared" si="76"/>
        <v>1937.9964230676082</v>
      </c>
      <c r="M772" s="25">
        <f t="shared" si="77"/>
        <v>1959.4964230676082</v>
      </c>
      <c r="N772" s="50">
        <f t="shared" si="79"/>
        <v>1948.7464230676082</v>
      </c>
      <c r="O772" s="16">
        <v>15.7</v>
      </c>
      <c r="P772" s="16">
        <v>66.3</v>
      </c>
      <c r="Q772" s="16">
        <v>59.9</v>
      </c>
      <c r="S772" s="51">
        <v>4.341</v>
      </c>
      <c r="T772" s="47">
        <v>322.16</v>
      </c>
      <c r="U772" s="47">
        <f t="shared" si="80"/>
        <v>249.43683333333334</v>
      </c>
      <c r="V772" s="51">
        <v>0.141</v>
      </c>
      <c r="W772" s="52">
        <v>0</v>
      </c>
      <c r="X772" s="52">
        <f t="shared" si="81"/>
        <v>0</v>
      </c>
      <c r="Y772" s="23">
        <v>11.968</v>
      </c>
      <c r="Z772" s="50">
        <v>1948.7464230676082</v>
      </c>
    </row>
    <row r="773" spans="1:26" ht="12.75">
      <c r="A773" s="18">
        <v>37054</v>
      </c>
      <c r="B773" s="45">
        <v>163</v>
      </c>
      <c r="C773" s="19">
        <v>0.6265046</v>
      </c>
      <c r="D773" s="58">
        <v>0.6265046</v>
      </c>
      <c r="E773" s="21">
        <v>7633</v>
      </c>
      <c r="F773" s="22">
        <v>0</v>
      </c>
      <c r="G773" s="66">
        <v>37.38490372</v>
      </c>
      <c r="H773" s="66">
        <v>-77.51029377</v>
      </c>
      <c r="I773" s="49">
        <v>847</v>
      </c>
      <c r="J773" s="16">
        <f t="shared" si="78"/>
        <v>803.9</v>
      </c>
      <c r="K773" s="25">
        <f t="shared" si="75"/>
        <v>1921.8945909482823</v>
      </c>
      <c r="L773" s="25">
        <f t="shared" si="76"/>
        <v>1928.6945909482822</v>
      </c>
      <c r="M773" s="25">
        <f t="shared" si="77"/>
        <v>1950.1945909482822</v>
      </c>
      <c r="N773" s="50">
        <f t="shared" si="79"/>
        <v>1939.4445909482822</v>
      </c>
      <c r="O773" s="16">
        <v>15.8</v>
      </c>
      <c r="P773" s="16">
        <v>65.7</v>
      </c>
      <c r="Q773" s="16">
        <v>59.9</v>
      </c>
      <c r="S773" s="51">
        <v>3.699</v>
      </c>
      <c r="T773" s="47">
        <v>8.227</v>
      </c>
      <c r="U773" s="47">
        <f t="shared" si="80"/>
        <v>233.02233333333334</v>
      </c>
      <c r="V773" s="51">
        <v>0.131</v>
      </c>
      <c r="W773" s="52">
        <v>0</v>
      </c>
      <c r="X773" s="52">
        <f t="shared" si="81"/>
        <v>0</v>
      </c>
      <c r="Y773" s="23">
        <v>12.297</v>
      </c>
      <c r="Z773" s="50">
        <v>1939.4445909482822</v>
      </c>
    </row>
    <row r="774" spans="1:26" ht="12.75">
      <c r="A774" s="18">
        <v>37054</v>
      </c>
      <c r="B774" s="45">
        <v>163</v>
      </c>
      <c r="C774" s="19">
        <v>0.626620352</v>
      </c>
      <c r="D774" s="58">
        <v>0.626620352</v>
      </c>
      <c r="E774" s="21">
        <v>7643</v>
      </c>
      <c r="F774" s="22">
        <v>0</v>
      </c>
      <c r="G774" s="66">
        <v>37.3798386</v>
      </c>
      <c r="H774" s="66">
        <v>-77.50415461</v>
      </c>
      <c r="I774" s="49">
        <v>850.1</v>
      </c>
      <c r="J774" s="16">
        <f t="shared" si="78"/>
        <v>807</v>
      </c>
      <c r="K774" s="25">
        <f t="shared" si="75"/>
        <v>1889.9344679981737</v>
      </c>
      <c r="L774" s="25">
        <f t="shared" si="76"/>
        <v>1896.7344679981736</v>
      </c>
      <c r="M774" s="25">
        <f t="shared" si="77"/>
        <v>1918.2344679981736</v>
      </c>
      <c r="N774" s="50">
        <f t="shared" si="79"/>
        <v>1907.4844679981736</v>
      </c>
      <c r="O774" s="16">
        <v>16.1</v>
      </c>
      <c r="P774" s="16">
        <v>64.9</v>
      </c>
      <c r="Q774" s="16">
        <v>60.9</v>
      </c>
      <c r="S774" s="51">
        <v>4.522</v>
      </c>
      <c r="T774" s="47">
        <v>429.188</v>
      </c>
      <c r="U774" s="47">
        <f t="shared" si="80"/>
        <v>207.82216666666667</v>
      </c>
      <c r="V774" s="51">
        <v>0.121</v>
      </c>
      <c r="W774" s="52">
        <v>0</v>
      </c>
      <c r="X774" s="52">
        <f t="shared" si="81"/>
        <v>0</v>
      </c>
      <c r="Y774" s="23">
        <v>11.936</v>
      </c>
      <c r="Z774" s="50">
        <v>1907.4844679981736</v>
      </c>
    </row>
    <row r="775" spans="1:26" ht="12.75">
      <c r="A775" s="18">
        <v>37054</v>
      </c>
      <c r="B775" s="45">
        <v>163</v>
      </c>
      <c r="C775" s="19">
        <v>0.626736104</v>
      </c>
      <c r="D775" s="58">
        <v>0.626736104</v>
      </c>
      <c r="E775" s="21">
        <v>7653</v>
      </c>
      <c r="F775" s="22">
        <v>0</v>
      </c>
      <c r="G775" s="66">
        <v>37.37655211</v>
      </c>
      <c r="H775" s="66">
        <v>-77.49615485</v>
      </c>
      <c r="I775" s="49">
        <v>851.1</v>
      </c>
      <c r="J775" s="16">
        <f t="shared" si="78"/>
        <v>808</v>
      </c>
      <c r="K775" s="25">
        <f t="shared" si="75"/>
        <v>1879.6509355730927</v>
      </c>
      <c r="L775" s="25">
        <f t="shared" si="76"/>
        <v>1886.4509355730927</v>
      </c>
      <c r="M775" s="25">
        <f t="shared" si="77"/>
        <v>1907.9509355730927</v>
      </c>
      <c r="N775" s="50">
        <f t="shared" si="79"/>
        <v>1897.2009355730927</v>
      </c>
      <c r="O775" s="16">
        <v>16.2</v>
      </c>
      <c r="P775" s="16">
        <v>64.1</v>
      </c>
      <c r="Q775" s="16">
        <v>60.4</v>
      </c>
      <c r="R775" s="65">
        <v>4.06E-06</v>
      </c>
      <c r="S775" s="51">
        <v>3.908</v>
      </c>
      <c r="T775" s="47">
        <v>115.256</v>
      </c>
      <c r="U775" s="47">
        <f t="shared" si="80"/>
        <v>217.62216666666666</v>
      </c>
      <c r="V775" s="51">
        <v>0.142</v>
      </c>
      <c r="W775" s="52">
        <v>0</v>
      </c>
      <c r="X775" s="52">
        <f t="shared" si="81"/>
        <v>0</v>
      </c>
      <c r="Y775" s="23">
        <v>12.273</v>
      </c>
      <c r="Z775" s="50">
        <v>1897.2009355730927</v>
      </c>
    </row>
    <row r="776" spans="1:26" ht="12.75">
      <c r="A776" s="18">
        <v>37054</v>
      </c>
      <c r="B776" s="45">
        <v>163</v>
      </c>
      <c r="C776" s="19">
        <v>0.626851857</v>
      </c>
      <c r="D776" s="58">
        <v>0.626851857</v>
      </c>
      <c r="E776" s="21">
        <v>7663</v>
      </c>
      <c r="F776" s="22">
        <v>0</v>
      </c>
      <c r="G776" s="66">
        <v>37.37692487</v>
      </c>
      <c r="H776" s="66">
        <v>-77.48700838</v>
      </c>
      <c r="I776" s="49">
        <v>855.6</v>
      </c>
      <c r="J776" s="16">
        <f t="shared" si="78"/>
        <v>812.5</v>
      </c>
      <c r="K776" s="25">
        <f t="shared" si="75"/>
        <v>1833.5319880560387</v>
      </c>
      <c r="L776" s="25">
        <f t="shared" si="76"/>
        <v>1840.3319880560387</v>
      </c>
      <c r="M776" s="25">
        <f t="shared" si="77"/>
        <v>1861.8319880560387</v>
      </c>
      <c r="N776" s="50">
        <f t="shared" si="79"/>
        <v>1851.0819880560387</v>
      </c>
      <c r="O776" s="16">
        <v>16.7</v>
      </c>
      <c r="P776" s="16">
        <v>63</v>
      </c>
      <c r="Q776" s="16">
        <v>62.4</v>
      </c>
      <c r="S776" s="51">
        <v>3.517</v>
      </c>
      <c r="T776" s="47">
        <v>-93.569</v>
      </c>
      <c r="U776" s="47">
        <f t="shared" si="80"/>
        <v>139.95783333333333</v>
      </c>
      <c r="V776" s="51">
        <v>0.118</v>
      </c>
      <c r="W776" s="52">
        <v>0</v>
      </c>
      <c r="X776" s="52">
        <f t="shared" si="81"/>
        <v>0</v>
      </c>
      <c r="Y776" s="23">
        <v>12.077</v>
      </c>
      <c r="Z776" s="50">
        <v>1851.0819880560387</v>
      </c>
    </row>
    <row r="777" spans="1:26" ht="12.75">
      <c r="A777" s="18">
        <v>37054</v>
      </c>
      <c r="B777" s="45">
        <v>163</v>
      </c>
      <c r="C777" s="19">
        <v>0.626967609</v>
      </c>
      <c r="D777" s="58">
        <v>0.626967609</v>
      </c>
      <c r="E777" s="21">
        <v>7673</v>
      </c>
      <c r="F777" s="22">
        <v>0</v>
      </c>
      <c r="G777" s="66">
        <v>37.38013894</v>
      </c>
      <c r="H777" s="66">
        <v>-77.47911987</v>
      </c>
      <c r="I777" s="49">
        <v>854.9</v>
      </c>
      <c r="J777" s="16">
        <f t="shared" si="78"/>
        <v>811.8</v>
      </c>
      <c r="K777" s="25">
        <f aca="true" t="shared" si="82" ref="K777:K840">(8303.951372*(LN(1013.25/J777)))</f>
        <v>1840.689245114777</v>
      </c>
      <c r="L777" s="25">
        <f aca="true" t="shared" si="83" ref="L777:L840">K777+6.8</f>
        <v>1847.4892451147768</v>
      </c>
      <c r="M777" s="25">
        <f aca="true" t="shared" si="84" ref="M777:M840">L777+21.5</f>
        <v>1868.9892451147768</v>
      </c>
      <c r="N777" s="50">
        <f t="shared" si="79"/>
        <v>1858.2392451147768</v>
      </c>
      <c r="O777" s="16">
        <v>16.5</v>
      </c>
      <c r="P777" s="16">
        <v>62.5</v>
      </c>
      <c r="Q777" s="16">
        <v>62.9</v>
      </c>
      <c r="S777" s="51">
        <v>4.871</v>
      </c>
      <c r="T777" s="47">
        <v>642.498</v>
      </c>
      <c r="U777" s="47">
        <f t="shared" si="80"/>
        <v>237.29333333333338</v>
      </c>
      <c r="V777" s="51">
        <v>0.131</v>
      </c>
      <c r="W777" s="52">
        <v>0</v>
      </c>
      <c r="X777" s="52">
        <f t="shared" si="81"/>
        <v>0</v>
      </c>
      <c r="Y777" s="23">
        <v>12.273</v>
      </c>
      <c r="Z777" s="50">
        <v>1858.2392451147768</v>
      </c>
    </row>
    <row r="778" spans="1:26" ht="12.75">
      <c r="A778" s="18">
        <v>37054</v>
      </c>
      <c r="B778" s="45">
        <v>163</v>
      </c>
      <c r="C778" s="19">
        <v>0.627083361</v>
      </c>
      <c r="D778" s="58">
        <v>0.627083361</v>
      </c>
      <c r="E778" s="21">
        <v>7683</v>
      </c>
      <c r="F778" s="22">
        <v>0</v>
      </c>
      <c r="G778" s="66">
        <v>37.38584662</v>
      </c>
      <c r="H778" s="66">
        <v>-77.47342999</v>
      </c>
      <c r="I778" s="49">
        <v>857.2</v>
      </c>
      <c r="J778" s="16">
        <f aca="true" t="shared" si="85" ref="J778:J841">I778-43.1</f>
        <v>814.1</v>
      </c>
      <c r="K778" s="25">
        <f t="shared" si="82"/>
        <v>1817.1956712229978</v>
      </c>
      <c r="L778" s="25">
        <f t="shared" si="83"/>
        <v>1823.9956712229978</v>
      </c>
      <c r="M778" s="25">
        <f t="shared" si="84"/>
        <v>1845.4956712229978</v>
      </c>
      <c r="N778" s="50">
        <f t="shared" si="79"/>
        <v>1834.7456712229978</v>
      </c>
      <c r="O778" s="16">
        <v>16.6</v>
      </c>
      <c r="P778" s="16">
        <v>64</v>
      </c>
      <c r="Q778" s="16">
        <v>62.9</v>
      </c>
      <c r="S778" s="51">
        <v>3.818</v>
      </c>
      <c r="T778" s="47">
        <v>65.959</v>
      </c>
      <c r="U778" s="47">
        <f t="shared" si="80"/>
        <v>194.59316666666666</v>
      </c>
      <c r="V778" s="51">
        <v>0.108</v>
      </c>
      <c r="W778" s="52">
        <v>0</v>
      </c>
      <c r="X778" s="52">
        <f t="shared" si="81"/>
        <v>0</v>
      </c>
      <c r="Y778" s="23">
        <v>12.271</v>
      </c>
      <c r="Z778" s="50">
        <v>1834.7456712229978</v>
      </c>
    </row>
    <row r="779" spans="1:26" ht="12.75">
      <c r="A779" s="18">
        <v>37054</v>
      </c>
      <c r="B779" s="45">
        <v>163</v>
      </c>
      <c r="C779" s="19">
        <v>0.627199054</v>
      </c>
      <c r="D779" s="58">
        <v>0.627199054</v>
      </c>
      <c r="E779" s="21">
        <v>7693</v>
      </c>
      <c r="F779" s="22">
        <v>0</v>
      </c>
      <c r="G779" s="66">
        <v>37.39267153</v>
      </c>
      <c r="H779" s="66">
        <v>-77.47220003</v>
      </c>
      <c r="I779" s="49">
        <v>860.3</v>
      </c>
      <c r="J779" s="16">
        <f t="shared" si="85"/>
        <v>817.1999999999999</v>
      </c>
      <c r="K779" s="25">
        <f t="shared" si="82"/>
        <v>1785.635222206425</v>
      </c>
      <c r="L779" s="25">
        <f t="shared" si="83"/>
        <v>1792.435222206425</v>
      </c>
      <c r="M779" s="25">
        <f t="shared" si="84"/>
        <v>1813.935222206425</v>
      </c>
      <c r="N779" s="50">
        <f aca="true" t="shared" si="86" ref="N779:N842">AVERAGE(L779:M779)</f>
        <v>1803.185222206425</v>
      </c>
      <c r="O779" s="16">
        <v>16.9</v>
      </c>
      <c r="P779" s="16">
        <v>64.5</v>
      </c>
      <c r="Q779" s="16">
        <v>61.9</v>
      </c>
      <c r="S779" s="51">
        <v>4.461</v>
      </c>
      <c r="T779" s="47">
        <v>434.527</v>
      </c>
      <c r="U779" s="47">
        <f t="shared" si="80"/>
        <v>265.6431666666667</v>
      </c>
      <c r="V779" s="51">
        <v>0.119</v>
      </c>
      <c r="W779" s="52">
        <v>0</v>
      </c>
      <c r="X779" s="52">
        <f t="shared" si="81"/>
        <v>0</v>
      </c>
      <c r="Y779" s="23">
        <v>12.281</v>
      </c>
      <c r="Z779" s="50">
        <v>1803.185222206425</v>
      </c>
    </row>
    <row r="780" spans="1:26" ht="12.75">
      <c r="A780" s="18">
        <v>37054</v>
      </c>
      <c r="B780" s="45">
        <v>163</v>
      </c>
      <c r="C780" s="19">
        <v>0.627314806</v>
      </c>
      <c r="D780" s="58">
        <v>0.627314806</v>
      </c>
      <c r="E780" s="21">
        <v>7703</v>
      </c>
      <c r="F780" s="22">
        <v>0</v>
      </c>
      <c r="G780" s="66">
        <v>37.39935458</v>
      </c>
      <c r="H780" s="66">
        <v>-77.47384975</v>
      </c>
      <c r="I780" s="49">
        <v>861.5</v>
      </c>
      <c r="J780" s="16">
        <f t="shared" si="85"/>
        <v>818.4</v>
      </c>
      <c r="K780" s="25">
        <f t="shared" si="82"/>
        <v>1773.450405094244</v>
      </c>
      <c r="L780" s="25">
        <f t="shared" si="83"/>
        <v>1780.250405094244</v>
      </c>
      <c r="M780" s="25">
        <f t="shared" si="84"/>
        <v>1801.750405094244</v>
      </c>
      <c r="N780" s="50">
        <f t="shared" si="86"/>
        <v>1791.000405094244</v>
      </c>
      <c r="O780" s="16">
        <v>17</v>
      </c>
      <c r="P780" s="16">
        <v>64.7</v>
      </c>
      <c r="Q780" s="16">
        <v>61.4</v>
      </c>
      <c r="S780" s="51">
        <v>3.799</v>
      </c>
      <c r="T780" s="47">
        <v>68.202</v>
      </c>
      <c r="U780" s="47">
        <f t="shared" si="80"/>
        <v>205.47883333333334</v>
      </c>
      <c r="V780" s="51">
        <v>0.128</v>
      </c>
      <c r="W780" s="52">
        <v>0</v>
      </c>
      <c r="X780" s="52">
        <f t="shared" si="81"/>
        <v>0</v>
      </c>
      <c r="Y780" s="23">
        <v>12.299</v>
      </c>
      <c r="Z780" s="50">
        <v>1791.000405094244</v>
      </c>
    </row>
    <row r="781" spans="1:26" ht="12.75">
      <c r="A781" s="18">
        <v>37054</v>
      </c>
      <c r="B781" s="45">
        <v>163</v>
      </c>
      <c r="C781" s="19">
        <v>0.627430558</v>
      </c>
      <c r="D781" s="58">
        <v>0.627430558</v>
      </c>
      <c r="E781" s="21">
        <v>7713</v>
      </c>
      <c r="F781" s="22">
        <v>0</v>
      </c>
      <c r="G781" s="66">
        <v>37.40553623</v>
      </c>
      <c r="H781" s="66">
        <v>-77.47744141</v>
      </c>
      <c r="I781" s="49">
        <v>862.3</v>
      </c>
      <c r="J781" s="16">
        <f t="shared" si="85"/>
        <v>819.1999999999999</v>
      </c>
      <c r="K781" s="25">
        <f t="shared" si="82"/>
        <v>1765.337115370176</v>
      </c>
      <c r="L781" s="25">
        <f t="shared" si="83"/>
        <v>1772.137115370176</v>
      </c>
      <c r="M781" s="25">
        <f t="shared" si="84"/>
        <v>1793.637115370176</v>
      </c>
      <c r="N781" s="50">
        <f t="shared" si="86"/>
        <v>1782.887115370176</v>
      </c>
      <c r="O781" s="16">
        <v>17</v>
      </c>
      <c r="P781" s="16">
        <v>64.3</v>
      </c>
      <c r="Q781" s="16">
        <v>59.5</v>
      </c>
      <c r="R781" s="65">
        <v>1.34E-05</v>
      </c>
      <c r="S781" s="51">
        <v>3.748</v>
      </c>
      <c r="T781" s="47">
        <v>16.769</v>
      </c>
      <c r="U781" s="47">
        <f t="shared" si="80"/>
        <v>189.06433333333337</v>
      </c>
      <c r="V781" s="51">
        <v>0.141</v>
      </c>
      <c r="W781" s="52">
        <v>0</v>
      </c>
      <c r="X781" s="52">
        <f t="shared" si="81"/>
        <v>0</v>
      </c>
      <c r="Y781" s="23">
        <v>12.264</v>
      </c>
      <c r="Z781" s="50">
        <v>1782.887115370176</v>
      </c>
    </row>
    <row r="782" spans="1:26" ht="12.75">
      <c r="A782" s="18">
        <v>37054</v>
      </c>
      <c r="B782" s="45">
        <v>163</v>
      </c>
      <c r="C782" s="19">
        <v>0.62754631</v>
      </c>
      <c r="D782" s="58">
        <v>0.62754631</v>
      </c>
      <c r="E782" s="21">
        <v>7723</v>
      </c>
      <c r="F782" s="22">
        <v>0</v>
      </c>
      <c r="G782" s="66">
        <v>37.41075265</v>
      </c>
      <c r="H782" s="66">
        <v>-77.48254154</v>
      </c>
      <c r="I782" s="49">
        <v>863.8</v>
      </c>
      <c r="J782" s="16">
        <f t="shared" si="85"/>
        <v>820.6999999999999</v>
      </c>
      <c r="K782" s="25">
        <f t="shared" si="82"/>
        <v>1750.146029899374</v>
      </c>
      <c r="L782" s="25">
        <f t="shared" si="83"/>
        <v>1756.946029899374</v>
      </c>
      <c r="M782" s="25">
        <f t="shared" si="84"/>
        <v>1778.446029899374</v>
      </c>
      <c r="N782" s="50">
        <f t="shared" si="86"/>
        <v>1767.696029899374</v>
      </c>
      <c r="O782" s="16">
        <v>17.1</v>
      </c>
      <c r="P782" s="16">
        <v>64.1</v>
      </c>
      <c r="Q782" s="16">
        <v>58.9</v>
      </c>
      <c r="S782" s="51">
        <v>4.144</v>
      </c>
      <c r="T782" s="47">
        <v>227.73</v>
      </c>
      <c r="U782" s="47">
        <f t="shared" si="80"/>
        <v>242.6141666666667</v>
      </c>
      <c r="V782" s="51">
        <v>0.128</v>
      </c>
      <c r="W782" s="52">
        <v>0</v>
      </c>
      <c r="X782" s="52">
        <f t="shared" si="81"/>
        <v>0</v>
      </c>
      <c r="Y782" s="23">
        <v>12.3</v>
      </c>
      <c r="Z782" s="50">
        <v>1767.696029899374</v>
      </c>
    </row>
    <row r="783" spans="1:26" ht="12.75">
      <c r="A783" s="18">
        <v>37054</v>
      </c>
      <c r="B783" s="45">
        <v>163</v>
      </c>
      <c r="C783" s="19">
        <v>0.627662063</v>
      </c>
      <c r="D783" s="58">
        <v>0.627662063</v>
      </c>
      <c r="E783" s="21">
        <v>7733</v>
      </c>
      <c r="F783" s="22">
        <v>0</v>
      </c>
      <c r="G783" s="66">
        <v>37.41444868</v>
      </c>
      <c r="H783" s="66">
        <v>-77.48924598</v>
      </c>
      <c r="I783" s="49">
        <v>865.3</v>
      </c>
      <c r="J783" s="16">
        <f t="shared" si="85"/>
        <v>822.1999999999999</v>
      </c>
      <c r="K783" s="25">
        <f t="shared" si="82"/>
        <v>1734.9826839633974</v>
      </c>
      <c r="L783" s="25">
        <f t="shared" si="83"/>
        <v>1741.7826839633974</v>
      </c>
      <c r="M783" s="25">
        <f t="shared" si="84"/>
        <v>1763.2826839633974</v>
      </c>
      <c r="N783" s="50">
        <f t="shared" si="86"/>
        <v>1752.5326839633974</v>
      </c>
      <c r="O783" s="16">
        <v>17.2</v>
      </c>
      <c r="P783" s="16">
        <v>64</v>
      </c>
      <c r="Q783" s="16">
        <v>59.9</v>
      </c>
      <c r="S783" s="51">
        <v>4.214</v>
      </c>
      <c r="T783" s="47">
        <v>281.298</v>
      </c>
      <c r="U783" s="47">
        <f t="shared" si="80"/>
        <v>182.4141666666667</v>
      </c>
      <c r="V783" s="51">
        <v>0.131</v>
      </c>
      <c r="W783" s="52">
        <v>0</v>
      </c>
      <c r="X783" s="52">
        <f t="shared" si="81"/>
        <v>0</v>
      </c>
      <c r="Y783" s="23">
        <v>12.276</v>
      </c>
      <c r="Z783" s="50">
        <v>1752.5326839633974</v>
      </c>
    </row>
    <row r="784" spans="1:26" ht="12.75">
      <c r="A784" s="18">
        <v>37054</v>
      </c>
      <c r="B784" s="45">
        <v>163</v>
      </c>
      <c r="C784" s="19">
        <v>0.627777755</v>
      </c>
      <c r="D784" s="58">
        <v>0.627777755</v>
      </c>
      <c r="E784" s="21">
        <v>7743</v>
      </c>
      <c r="F784" s="22">
        <v>0</v>
      </c>
      <c r="G784" s="66">
        <v>37.41669804</v>
      </c>
      <c r="H784" s="66">
        <v>-77.49691175</v>
      </c>
      <c r="I784" s="49">
        <v>866.8</v>
      </c>
      <c r="J784" s="16">
        <f t="shared" si="85"/>
        <v>823.6999999999999</v>
      </c>
      <c r="K784" s="25">
        <f t="shared" si="82"/>
        <v>1719.8469764398503</v>
      </c>
      <c r="L784" s="25">
        <f t="shared" si="83"/>
        <v>1726.6469764398503</v>
      </c>
      <c r="M784" s="25">
        <f t="shared" si="84"/>
        <v>1748.1469764398503</v>
      </c>
      <c r="N784" s="50">
        <f t="shared" si="86"/>
        <v>1737.3969764398503</v>
      </c>
      <c r="O784" s="16">
        <v>17.4</v>
      </c>
      <c r="P784" s="16">
        <v>63.9</v>
      </c>
      <c r="Q784" s="16">
        <v>60.4</v>
      </c>
      <c r="S784" s="51">
        <v>3.907</v>
      </c>
      <c r="T784" s="47">
        <v>124.973</v>
      </c>
      <c r="U784" s="47">
        <f t="shared" si="80"/>
        <v>192.2498333333333</v>
      </c>
      <c r="V784" s="51">
        <v>0.121</v>
      </c>
      <c r="W784" s="52">
        <v>0</v>
      </c>
      <c r="X784" s="52">
        <f t="shared" si="81"/>
        <v>0</v>
      </c>
      <c r="Y784" s="23">
        <v>12.265</v>
      </c>
      <c r="Z784" s="50">
        <v>1737.3969764398503</v>
      </c>
    </row>
    <row r="785" spans="1:26" ht="12.75">
      <c r="A785" s="18">
        <v>37054</v>
      </c>
      <c r="B785" s="45">
        <v>163</v>
      </c>
      <c r="C785" s="19">
        <v>0.627893507</v>
      </c>
      <c r="D785" s="58">
        <v>0.627893507</v>
      </c>
      <c r="E785" s="21">
        <v>7753</v>
      </c>
      <c r="F785" s="22">
        <v>0</v>
      </c>
      <c r="G785" s="66">
        <v>37.41713123</v>
      </c>
      <c r="H785" s="66">
        <v>-77.50502174</v>
      </c>
      <c r="I785" s="49">
        <v>870.6</v>
      </c>
      <c r="J785" s="16">
        <f t="shared" si="85"/>
        <v>827.5</v>
      </c>
      <c r="K785" s="25">
        <f t="shared" si="82"/>
        <v>1681.62620255244</v>
      </c>
      <c r="L785" s="25">
        <f t="shared" si="83"/>
        <v>1688.42620255244</v>
      </c>
      <c r="M785" s="25">
        <f t="shared" si="84"/>
        <v>1709.92620255244</v>
      </c>
      <c r="N785" s="50">
        <f t="shared" si="86"/>
        <v>1699.17620255244</v>
      </c>
      <c r="O785" s="16">
        <v>17.8</v>
      </c>
      <c r="P785" s="16">
        <v>64</v>
      </c>
      <c r="Q785" s="16">
        <v>59.6</v>
      </c>
      <c r="S785" s="51">
        <v>4.024</v>
      </c>
      <c r="T785" s="47">
        <v>178.54</v>
      </c>
      <c r="U785" s="47">
        <f t="shared" si="80"/>
        <v>149.58533333333332</v>
      </c>
      <c r="V785" s="51">
        <v>0.121</v>
      </c>
      <c r="W785" s="52">
        <v>0</v>
      </c>
      <c r="X785" s="52">
        <f t="shared" si="81"/>
        <v>0</v>
      </c>
      <c r="Y785" s="23">
        <v>12.29</v>
      </c>
      <c r="Z785" s="50">
        <v>1699.17620255244</v>
      </c>
    </row>
    <row r="786" spans="1:26" ht="12.75">
      <c r="A786" s="18">
        <v>37054</v>
      </c>
      <c r="B786" s="45">
        <v>163</v>
      </c>
      <c r="C786" s="19">
        <v>0.62800926</v>
      </c>
      <c r="D786" s="58">
        <v>0.62800926</v>
      </c>
      <c r="E786" s="21">
        <v>7763</v>
      </c>
      <c r="F786" s="22">
        <v>0</v>
      </c>
      <c r="G786" s="66">
        <v>37.41511207</v>
      </c>
      <c r="H786" s="66">
        <v>-77.5125212</v>
      </c>
      <c r="I786" s="49">
        <v>871.6</v>
      </c>
      <c r="J786" s="16">
        <f t="shared" si="85"/>
        <v>828.5</v>
      </c>
      <c r="K786" s="25">
        <f t="shared" si="82"/>
        <v>1671.5972745556383</v>
      </c>
      <c r="L786" s="25">
        <f t="shared" si="83"/>
        <v>1678.3972745556382</v>
      </c>
      <c r="M786" s="25">
        <f t="shared" si="84"/>
        <v>1699.8972745556382</v>
      </c>
      <c r="N786" s="50">
        <f t="shared" si="86"/>
        <v>1689.1472745556382</v>
      </c>
      <c r="O786" s="16">
        <v>17.8</v>
      </c>
      <c r="P786" s="16">
        <v>64</v>
      </c>
      <c r="Q786" s="16">
        <v>60.8</v>
      </c>
      <c r="S786" s="51">
        <v>3.974</v>
      </c>
      <c r="T786" s="47">
        <v>179.501</v>
      </c>
      <c r="U786" s="47">
        <f t="shared" si="80"/>
        <v>168.13516666666666</v>
      </c>
      <c r="V786" s="51">
        <v>0.121</v>
      </c>
      <c r="W786" s="52">
        <v>0</v>
      </c>
      <c r="X786" s="52">
        <f t="shared" si="81"/>
        <v>0</v>
      </c>
      <c r="Y786" s="23">
        <v>12.273</v>
      </c>
      <c r="Z786" s="50">
        <v>1689.1472745556382</v>
      </c>
    </row>
    <row r="787" spans="1:26" ht="12.75">
      <c r="A787" s="18">
        <v>37054</v>
      </c>
      <c r="B787" s="45">
        <v>163</v>
      </c>
      <c r="C787" s="19">
        <v>0.628125012</v>
      </c>
      <c r="D787" s="58">
        <v>0.628125012</v>
      </c>
      <c r="E787" s="21">
        <v>7773</v>
      </c>
      <c r="F787" s="22">
        <v>0</v>
      </c>
      <c r="G787" s="66">
        <v>37.41048582</v>
      </c>
      <c r="H787" s="66">
        <v>-77.51845758</v>
      </c>
      <c r="I787" s="49">
        <v>875.9</v>
      </c>
      <c r="J787" s="16">
        <f t="shared" si="85"/>
        <v>832.8</v>
      </c>
      <c r="K787" s="25">
        <f t="shared" si="82"/>
        <v>1628.6103719621437</v>
      </c>
      <c r="L787" s="25">
        <f t="shared" si="83"/>
        <v>1635.4103719621437</v>
      </c>
      <c r="M787" s="25">
        <f t="shared" si="84"/>
        <v>1656.9103719621437</v>
      </c>
      <c r="N787" s="50">
        <f t="shared" si="86"/>
        <v>1646.1603719621437</v>
      </c>
      <c r="O787" s="16">
        <v>18.3</v>
      </c>
      <c r="P787" s="16">
        <v>63.7</v>
      </c>
      <c r="Q787" s="16">
        <v>60.7</v>
      </c>
      <c r="R787" s="65">
        <v>1.35E-05</v>
      </c>
      <c r="S787" s="51">
        <v>3.906</v>
      </c>
      <c r="T787" s="47">
        <v>128.176</v>
      </c>
      <c r="U787" s="47">
        <f t="shared" si="80"/>
        <v>186.70299999999997</v>
      </c>
      <c r="V787" s="51">
        <v>0.12</v>
      </c>
      <c r="W787" s="52">
        <v>0</v>
      </c>
      <c r="X787" s="52">
        <f t="shared" si="81"/>
        <v>0</v>
      </c>
      <c r="Y787" s="23">
        <v>12.29</v>
      </c>
      <c r="Z787" s="50">
        <v>1646.1603719621437</v>
      </c>
    </row>
    <row r="788" spans="1:26" ht="12.75">
      <c r="A788" s="18">
        <v>37054</v>
      </c>
      <c r="B788" s="45">
        <v>163</v>
      </c>
      <c r="C788" s="19">
        <v>0.628240764</v>
      </c>
      <c r="D788" s="58">
        <v>0.628240764</v>
      </c>
      <c r="E788" s="21">
        <v>7783</v>
      </c>
      <c r="F788" s="22">
        <v>0</v>
      </c>
      <c r="G788" s="66">
        <v>37.40390608</v>
      </c>
      <c r="H788" s="66">
        <v>-77.52075525</v>
      </c>
      <c r="I788" s="49">
        <v>877.8</v>
      </c>
      <c r="J788" s="16">
        <f t="shared" si="85"/>
        <v>834.6999999999999</v>
      </c>
      <c r="K788" s="25">
        <f t="shared" si="82"/>
        <v>1609.6868164181644</v>
      </c>
      <c r="L788" s="25">
        <f t="shared" si="83"/>
        <v>1616.4868164181644</v>
      </c>
      <c r="M788" s="25">
        <f t="shared" si="84"/>
        <v>1637.9868164181644</v>
      </c>
      <c r="N788" s="50">
        <f t="shared" si="86"/>
        <v>1627.2368164181644</v>
      </c>
      <c r="O788" s="16">
        <v>18.5</v>
      </c>
      <c r="P788" s="16">
        <v>63.2</v>
      </c>
      <c r="Q788" s="16">
        <v>63.9</v>
      </c>
      <c r="S788" s="51">
        <v>4.234</v>
      </c>
      <c r="T788" s="47">
        <v>286.743</v>
      </c>
      <c r="U788" s="47">
        <f t="shared" si="80"/>
        <v>196.5385</v>
      </c>
      <c r="V788" s="51">
        <v>0.139</v>
      </c>
      <c r="W788" s="52">
        <v>0</v>
      </c>
      <c r="X788" s="52">
        <f t="shared" si="81"/>
        <v>0</v>
      </c>
      <c r="Y788" s="23">
        <v>12.291</v>
      </c>
      <c r="Z788" s="50">
        <v>1627.2368164181644</v>
      </c>
    </row>
    <row r="789" spans="1:26" ht="12.75">
      <c r="A789" s="18">
        <v>37054</v>
      </c>
      <c r="B789" s="45">
        <v>163</v>
      </c>
      <c r="C789" s="19">
        <v>0.628356457</v>
      </c>
      <c r="D789" s="58">
        <v>0.628356457</v>
      </c>
      <c r="E789" s="21">
        <v>7793</v>
      </c>
      <c r="F789" s="22">
        <v>0</v>
      </c>
      <c r="G789" s="66">
        <v>37.39673469</v>
      </c>
      <c r="H789" s="66">
        <v>-77.51872981</v>
      </c>
      <c r="I789" s="49">
        <v>878.3</v>
      </c>
      <c r="J789" s="16">
        <f t="shared" si="85"/>
        <v>835.1999999999999</v>
      </c>
      <c r="K789" s="25">
        <f t="shared" si="82"/>
        <v>1604.7140925304147</v>
      </c>
      <c r="L789" s="25">
        <f t="shared" si="83"/>
        <v>1611.5140925304147</v>
      </c>
      <c r="M789" s="25">
        <f t="shared" si="84"/>
        <v>1633.0140925304147</v>
      </c>
      <c r="N789" s="50">
        <f t="shared" si="86"/>
        <v>1622.2640925304147</v>
      </c>
      <c r="O789" s="16">
        <v>18.4</v>
      </c>
      <c r="P789" s="16">
        <v>63.3</v>
      </c>
      <c r="Q789" s="16">
        <v>63.9</v>
      </c>
      <c r="S789" s="51">
        <v>3.908</v>
      </c>
      <c r="T789" s="47">
        <v>130.205</v>
      </c>
      <c r="U789" s="47">
        <f t="shared" si="80"/>
        <v>171.3563333333333</v>
      </c>
      <c r="V789" s="51">
        <v>0.139</v>
      </c>
      <c r="W789" s="52">
        <v>0</v>
      </c>
      <c r="X789" s="52">
        <f t="shared" si="81"/>
        <v>0</v>
      </c>
      <c r="Y789" s="23">
        <v>12.27</v>
      </c>
      <c r="Z789" s="50">
        <v>1622.2640925304147</v>
      </c>
    </row>
    <row r="790" spans="1:26" ht="12.75">
      <c r="A790" s="18">
        <v>37054</v>
      </c>
      <c r="B790" s="45">
        <v>163</v>
      </c>
      <c r="C790" s="19">
        <v>0.628472209</v>
      </c>
      <c r="D790" s="58">
        <v>0.628472209</v>
      </c>
      <c r="E790" s="21">
        <v>7803</v>
      </c>
      <c r="F790" s="22">
        <v>0</v>
      </c>
      <c r="G790" s="66">
        <v>37.39042425</v>
      </c>
      <c r="H790" s="66">
        <v>-77.51402587</v>
      </c>
      <c r="I790" s="49">
        <v>882.4</v>
      </c>
      <c r="J790" s="16">
        <f t="shared" si="85"/>
        <v>839.3</v>
      </c>
      <c r="K790" s="25">
        <f t="shared" si="82"/>
        <v>1564.0496928142113</v>
      </c>
      <c r="L790" s="25">
        <f t="shared" si="83"/>
        <v>1570.8496928142113</v>
      </c>
      <c r="M790" s="25">
        <f t="shared" si="84"/>
        <v>1592.3496928142113</v>
      </c>
      <c r="N790" s="50">
        <f t="shared" si="86"/>
        <v>1581.5996928142113</v>
      </c>
      <c r="O790" s="16">
        <v>18.9</v>
      </c>
      <c r="P790" s="16">
        <v>63.7</v>
      </c>
      <c r="Q790" s="16">
        <v>63.9</v>
      </c>
      <c r="S790" s="51">
        <v>4.045</v>
      </c>
      <c r="T790" s="47">
        <v>183.772</v>
      </c>
      <c r="U790" s="47">
        <f t="shared" si="80"/>
        <v>181.15616666666668</v>
      </c>
      <c r="V790" s="51">
        <v>0.139</v>
      </c>
      <c r="W790" s="52">
        <v>0</v>
      </c>
      <c r="X790" s="52">
        <f t="shared" si="81"/>
        <v>0</v>
      </c>
      <c r="Y790" s="23">
        <v>12.293</v>
      </c>
      <c r="Z790" s="50">
        <v>1581.5996928142113</v>
      </c>
    </row>
    <row r="791" spans="1:26" ht="12.75">
      <c r="A791" s="18">
        <v>37054</v>
      </c>
      <c r="B791" s="45">
        <v>163</v>
      </c>
      <c r="C791" s="19">
        <v>0.628587961</v>
      </c>
      <c r="D791" s="58">
        <v>0.628587961</v>
      </c>
      <c r="E791" s="21">
        <v>7813</v>
      </c>
      <c r="F791" s="22">
        <v>0</v>
      </c>
      <c r="G791" s="66">
        <v>37.38602167</v>
      </c>
      <c r="H791" s="66">
        <v>-77.50661159</v>
      </c>
      <c r="I791" s="49">
        <v>884.4</v>
      </c>
      <c r="J791" s="16">
        <f t="shared" si="85"/>
        <v>841.3</v>
      </c>
      <c r="K791" s="25">
        <f t="shared" si="82"/>
        <v>1544.2854293557268</v>
      </c>
      <c r="L791" s="25">
        <f t="shared" si="83"/>
        <v>1551.0854293557268</v>
      </c>
      <c r="M791" s="25">
        <f t="shared" si="84"/>
        <v>1572.5854293557268</v>
      </c>
      <c r="N791" s="50">
        <f t="shared" si="86"/>
        <v>1561.8354293557268</v>
      </c>
      <c r="O791" s="16">
        <v>19.1</v>
      </c>
      <c r="P791" s="16">
        <v>64.1</v>
      </c>
      <c r="Q791" s="16">
        <v>64.8</v>
      </c>
      <c r="S791" s="51">
        <v>4.234</v>
      </c>
      <c r="T791" s="47">
        <v>289.947</v>
      </c>
      <c r="U791" s="47">
        <f t="shared" si="80"/>
        <v>199.72400000000002</v>
      </c>
      <c r="V791" s="51">
        <v>0.137</v>
      </c>
      <c r="W791" s="52">
        <v>0</v>
      </c>
      <c r="X791" s="52">
        <f t="shared" si="81"/>
        <v>0</v>
      </c>
      <c r="Y791" s="23">
        <v>12.272</v>
      </c>
      <c r="Z791" s="50">
        <v>1561.8354293557268</v>
      </c>
    </row>
    <row r="792" spans="1:26" ht="12.75">
      <c r="A792" s="18">
        <v>37054</v>
      </c>
      <c r="B792" s="45">
        <v>163</v>
      </c>
      <c r="C792" s="19">
        <v>0.628703713</v>
      </c>
      <c r="D792" s="58">
        <v>0.628703713</v>
      </c>
      <c r="E792" s="21">
        <v>7823</v>
      </c>
      <c r="F792" s="22">
        <v>0</v>
      </c>
      <c r="G792" s="66">
        <v>37.38447498</v>
      </c>
      <c r="H792" s="66">
        <v>-77.49718489</v>
      </c>
      <c r="I792" s="49">
        <v>886</v>
      </c>
      <c r="J792" s="16">
        <f t="shared" si="85"/>
        <v>842.9</v>
      </c>
      <c r="K792" s="25">
        <f t="shared" si="82"/>
        <v>1528.5078183923968</v>
      </c>
      <c r="L792" s="25">
        <f t="shared" si="83"/>
        <v>1535.3078183923967</v>
      </c>
      <c r="M792" s="25">
        <f t="shared" si="84"/>
        <v>1556.8078183923967</v>
      </c>
      <c r="N792" s="50">
        <f t="shared" si="86"/>
        <v>1546.0578183923967</v>
      </c>
      <c r="O792" s="16">
        <v>19.1</v>
      </c>
      <c r="P792" s="16">
        <v>63.8</v>
      </c>
      <c r="Q792" s="16">
        <v>65.8</v>
      </c>
      <c r="S792" s="51">
        <v>3.496</v>
      </c>
      <c r="T792" s="47">
        <v>-76.485</v>
      </c>
      <c r="U792" s="47">
        <f t="shared" si="80"/>
        <v>157.05966666666666</v>
      </c>
      <c r="V792" s="51">
        <v>0.157</v>
      </c>
      <c r="W792" s="52">
        <v>1.11</v>
      </c>
      <c r="X792" s="52">
        <f t="shared" si="81"/>
        <v>0.18500000000000003</v>
      </c>
      <c r="Y792" s="23">
        <v>12.275</v>
      </c>
      <c r="Z792" s="50">
        <v>1546.0578183923967</v>
      </c>
    </row>
    <row r="793" spans="1:26" ht="12.75">
      <c r="A793" s="18">
        <v>37054</v>
      </c>
      <c r="B793" s="45">
        <v>163</v>
      </c>
      <c r="C793" s="19">
        <v>0.628819466</v>
      </c>
      <c r="D793" s="58">
        <v>0.628819466</v>
      </c>
      <c r="E793" s="21">
        <v>7833</v>
      </c>
      <c r="F793" s="22">
        <v>0</v>
      </c>
      <c r="G793" s="66">
        <v>37.38560261</v>
      </c>
      <c r="H793" s="66">
        <v>-77.48797022</v>
      </c>
      <c r="I793" s="49">
        <v>885.6</v>
      </c>
      <c r="J793" s="16">
        <f t="shared" si="85"/>
        <v>842.5</v>
      </c>
      <c r="K793" s="25">
        <f t="shared" si="82"/>
        <v>1532.449411617938</v>
      </c>
      <c r="L793" s="25">
        <f t="shared" si="83"/>
        <v>1539.249411617938</v>
      </c>
      <c r="M793" s="25">
        <f t="shared" si="84"/>
        <v>1560.749411617938</v>
      </c>
      <c r="N793" s="50">
        <f t="shared" si="86"/>
        <v>1549.999411617938</v>
      </c>
      <c r="O793" s="16">
        <v>18.9</v>
      </c>
      <c r="P793" s="16">
        <v>63.6</v>
      </c>
      <c r="Q793" s="16">
        <v>72.4</v>
      </c>
      <c r="R793" s="65">
        <v>1.63E-05</v>
      </c>
      <c r="S793" s="51">
        <v>3.839</v>
      </c>
      <c r="T793" s="47">
        <v>81.976</v>
      </c>
      <c r="U793" s="47">
        <f t="shared" si="80"/>
        <v>149.35966666666667</v>
      </c>
      <c r="V793" s="51">
        <v>0.148</v>
      </c>
      <c r="W793" s="52">
        <v>0</v>
      </c>
      <c r="X793" s="52">
        <f t="shared" si="81"/>
        <v>0.18500000000000003</v>
      </c>
      <c r="Y793" s="23">
        <v>12.296</v>
      </c>
      <c r="Z793" s="50">
        <v>1549.999411617938</v>
      </c>
    </row>
    <row r="794" spans="1:26" ht="12.75">
      <c r="A794" s="18">
        <v>37054</v>
      </c>
      <c r="B794" s="45">
        <v>163</v>
      </c>
      <c r="C794" s="19">
        <v>0.628935158</v>
      </c>
      <c r="D794" s="58">
        <v>0.628935158</v>
      </c>
      <c r="E794" s="21">
        <v>7843</v>
      </c>
      <c r="F794" s="22">
        <v>0</v>
      </c>
      <c r="G794" s="66">
        <v>37.3889299</v>
      </c>
      <c r="H794" s="66">
        <v>-77.47985384</v>
      </c>
      <c r="I794" s="49">
        <v>887.2</v>
      </c>
      <c r="J794" s="16">
        <f t="shared" si="85"/>
        <v>844.1</v>
      </c>
      <c r="K794" s="25">
        <f t="shared" si="82"/>
        <v>1516.6942519110096</v>
      </c>
      <c r="L794" s="25">
        <f t="shared" si="83"/>
        <v>1523.4942519110095</v>
      </c>
      <c r="M794" s="25">
        <f t="shared" si="84"/>
        <v>1544.9942519110095</v>
      </c>
      <c r="N794" s="50">
        <f t="shared" si="86"/>
        <v>1534.2442519110095</v>
      </c>
      <c r="O794" s="16">
        <v>19</v>
      </c>
      <c r="P794" s="16">
        <v>63.7</v>
      </c>
      <c r="Q794" s="16">
        <v>64.4</v>
      </c>
      <c r="S794" s="51">
        <v>4.679</v>
      </c>
      <c r="T794" s="47">
        <v>555.543</v>
      </c>
      <c r="U794" s="47">
        <f t="shared" si="80"/>
        <v>194.15966666666668</v>
      </c>
      <c r="V794" s="51">
        <v>0.171</v>
      </c>
      <c r="W794" s="52">
        <v>1.11</v>
      </c>
      <c r="X794" s="52">
        <f t="shared" si="81"/>
        <v>0.37000000000000005</v>
      </c>
      <c r="Y794" s="23">
        <v>12.275</v>
      </c>
      <c r="Z794" s="50">
        <v>1534.2442519110095</v>
      </c>
    </row>
    <row r="795" spans="1:26" ht="12.75">
      <c r="A795" s="18">
        <v>37054</v>
      </c>
      <c r="B795" s="45">
        <v>163</v>
      </c>
      <c r="C795" s="19">
        <v>0.62905091</v>
      </c>
      <c r="D795" s="58">
        <v>0.62905091</v>
      </c>
      <c r="E795" s="21">
        <v>7853</v>
      </c>
      <c r="F795" s="22">
        <v>0</v>
      </c>
      <c r="G795" s="66">
        <v>37.3942136</v>
      </c>
      <c r="H795" s="66">
        <v>-77.47375202</v>
      </c>
      <c r="I795" s="49">
        <v>888.9</v>
      </c>
      <c r="J795" s="16">
        <f t="shared" si="85"/>
        <v>845.8</v>
      </c>
      <c r="K795" s="25">
        <f t="shared" si="82"/>
        <v>1499.9870833277905</v>
      </c>
      <c r="L795" s="25">
        <f t="shared" si="83"/>
        <v>1506.7870833277905</v>
      </c>
      <c r="M795" s="25">
        <f t="shared" si="84"/>
        <v>1528.2870833277905</v>
      </c>
      <c r="N795" s="50">
        <f t="shared" si="86"/>
        <v>1517.5370833277905</v>
      </c>
      <c r="O795" s="16">
        <v>19.2</v>
      </c>
      <c r="P795" s="16">
        <v>63.7</v>
      </c>
      <c r="Q795" s="16">
        <v>62.4</v>
      </c>
      <c r="S795" s="51">
        <v>3.535</v>
      </c>
      <c r="T795" s="47">
        <v>-73.282</v>
      </c>
      <c r="U795" s="47">
        <f t="shared" si="80"/>
        <v>160.24516666666665</v>
      </c>
      <c r="V795" s="51">
        <v>0.149</v>
      </c>
      <c r="W795" s="52">
        <v>0</v>
      </c>
      <c r="X795" s="52">
        <f t="shared" si="81"/>
        <v>0.37000000000000005</v>
      </c>
      <c r="Y795" s="23">
        <v>12.279</v>
      </c>
      <c r="Z795" s="50">
        <v>1517.5370833277905</v>
      </c>
    </row>
    <row r="796" spans="1:26" ht="12.75">
      <c r="A796" s="18">
        <v>37054</v>
      </c>
      <c r="B796" s="45">
        <v>163</v>
      </c>
      <c r="C796" s="19">
        <v>0.629166663</v>
      </c>
      <c r="D796" s="58">
        <v>0.629166663</v>
      </c>
      <c r="E796" s="21">
        <v>7863</v>
      </c>
      <c r="F796" s="22">
        <v>0</v>
      </c>
      <c r="G796" s="66">
        <v>37.40059749</v>
      </c>
      <c r="H796" s="66">
        <v>-77.46973538</v>
      </c>
      <c r="I796" s="49">
        <v>889.6</v>
      </c>
      <c r="J796" s="16">
        <f t="shared" si="85"/>
        <v>846.5</v>
      </c>
      <c r="K796" s="25">
        <f t="shared" si="82"/>
        <v>1493.1174192115993</v>
      </c>
      <c r="L796" s="25">
        <f t="shared" si="83"/>
        <v>1499.9174192115993</v>
      </c>
      <c r="M796" s="25">
        <f t="shared" si="84"/>
        <v>1521.4174192115993</v>
      </c>
      <c r="N796" s="50">
        <f t="shared" si="86"/>
        <v>1510.6674192115993</v>
      </c>
      <c r="O796" s="16">
        <v>19.2</v>
      </c>
      <c r="P796" s="16">
        <v>63.2</v>
      </c>
      <c r="Q796" s="16">
        <v>66.8</v>
      </c>
      <c r="S796" s="51">
        <v>3.769</v>
      </c>
      <c r="T796" s="47">
        <v>85.286</v>
      </c>
      <c r="U796" s="47">
        <f t="shared" si="80"/>
        <v>143.83083333333332</v>
      </c>
      <c r="V796" s="51">
        <v>0.171</v>
      </c>
      <c r="W796" s="52">
        <v>1.11</v>
      </c>
      <c r="X796" s="52">
        <f t="shared" si="81"/>
        <v>0.555</v>
      </c>
      <c r="Y796" s="23">
        <v>12.301</v>
      </c>
      <c r="Z796" s="50">
        <v>1510.6674192115993</v>
      </c>
    </row>
    <row r="797" spans="1:26" ht="12.75">
      <c r="A797" s="18">
        <v>37054</v>
      </c>
      <c r="B797" s="45">
        <v>163</v>
      </c>
      <c r="C797" s="19">
        <v>0.629282415</v>
      </c>
      <c r="D797" s="58">
        <v>0.629282415</v>
      </c>
      <c r="E797" s="21">
        <v>7873</v>
      </c>
      <c r="F797" s="22">
        <v>0</v>
      </c>
      <c r="G797" s="66">
        <v>37.40743872</v>
      </c>
      <c r="H797" s="66">
        <v>-77.46788169</v>
      </c>
      <c r="I797" s="49">
        <v>892.5</v>
      </c>
      <c r="J797" s="16">
        <f t="shared" si="85"/>
        <v>849.4</v>
      </c>
      <c r="K797" s="25">
        <f t="shared" si="82"/>
        <v>1464.7177701152887</v>
      </c>
      <c r="L797" s="25">
        <f t="shared" si="83"/>
        <v>1471.5177701152886</v>
      </c>
      <c r="M797" s="25">
        <f t="shared" si="84"/>
        <v>1493.0177701152886</v>
      </c>
      <c r="N797" s="50">
        <f t="shared" si="86"/>
        <v>1482.2677701152886</v>
      </c>
      <c r="O797" s="16">
        <v>19.5</v>
      </c>
      <c r="P797" s="16">
        <v>62.7</v>
      </c>
      <c r="Q797" s="16">
        <v>63.4</v>
      </c>
      <c r="S797" s="51">
        <v>4.453</v>
      </c>
      <c r="T797" s="47">
        <v>453.747</v>
      </c>
      <c r="U797" s="47">
        <f t="shared" si="80"/>
        <v>171.13083333333336</v>
      </c>
      <c r="V797" s="51">
        <v>0.149</v>
      </c>
      <c r="W797" s="52">
        <v>0</v>
      </c>
      <c r="X797" s="52">
        <f t="shared" si="81"/>
        <v>0.555</v>
      </c>
      <c r="Y797" s="23">
        <v>12.281</v>
      </c>
      <c r="Z797" s="50">
        <v>1482.2677701152886</v>
      </c>
    </row>
    <row r="798" spans="1:26" ht="12.75">
      <c r="A798" s="18">
        <v>37054</v>
      </c>
      <c r="B798" s="45">
        <v>163</v>
      </c>
      <c r="C798" s="19">
        <v>0.629398167</v>
      </c>
      <c r="D798" s="58">
        <v>0.629398167</v>
      </c>
      <c r="E798" s="21">
        <v>7883</v>
      </c>
      <c r="F798" s="22">
        <v>0</v>
      </c>
      <c r="G798" s="66">
        <v>37.41434736</v>
      </c>
      <c r="H798" s="66">
        <v>-77.46870603</v>
      </c>
      <c r="I798" s="49">
        <v>893.9</v>
      </c>
      <c r="J798" s="16">
        <f t="shared" si="85"/>
        <v>850.8</v>
      </c>
      <c r="K798" s="25">
        <f t="shared" si="82"/>
        <v>1451.042279527909</v>
      </c>
      <c r="L798" s="25">
        <f t="shared" si="83"/>
        <v>1457.8422795279089</v>
      </c>
      <c r="M798" s="25">
        <f t="shared" si="84"/>
        <v>1479.3422795279089</v>
      </c>
      <c r="N798" s="50">
        <f t="shared" si="86"/>
        <v>1468.5922795279089</v>
      </c>
      <c r="O798" s="16">
        <v>19.7</v>
      </c>
      <c r="P798" s="16">
        <v>62.1</v>
      </c>
      <c r="Q798" s="16">
        <v>64.4</v>
      </c>
      <c r="S798" s="51">
        <v>3.619</v>
      </c>
      <c r="T798" s="47">
        <v>-17.686</v>
      </c>
      <c r="U798" s="47">
        <f t="shared" si="80"/>
        <v>180.93066666666667</v>
      </c>
      <c r="V798" s="51">
        <v>0.159</v>
      </c>
      <c r="W798" s="52">
        <v>1.11</v>
      </c>
      <c r="X798" s="52">
        <f t="shared" si="81"/>
        <v>0.555</v>
      </c>
      <c r="Y798" s="23">
        <v>12.278</v>
      </c>
      <c r="Z798" s="50">
        <v>1468.5922795279089</v>
      </c>
    </row>
    <row r="799" spans="1:26" ht="12.75">
      <c r="A799" s="18">
        <v>37054</v>
      </c>
      <c r="B799" s="45">
        <v>163</v>
      </c>
      <c r="C799" s="19">
        <v>0.62951386</v>
      </c>
      <c r="D799" s="58">
        <v>0.62951386</v>
      </c>
      <c r="E799" s="21">
        <v>7893</v>
      </c>
      <c r="F799" s="22">
        <v>0</v>
      </c>
      <c r="G799" s="66">
        <v>37.42064319</v>
      </c>
      <c r="H799" s="66">
        <v>-77.47251972</v>
      </c>
      <c r="I799" s="49">
        <v>895.6</v>
      </c>
      <c r="J799" s="16">
        <f t="shared" si="85"/>
        <v>852.5</v>
      </c>
      <c r="K799" s="25">
        <f t="shared" si="82"/>
        <v>1434.4665476899945</v>
      </c>
      <c r="L799" s="25">
        <f t="shared" si="83"/>
        <v>1441.2665476899945</v>
      </c>
      <c r="M799" s="25">
        <f t="shared" si="84"/>
        <v>1462.7665476899945</v>
      </c>
      <c r="N799" s="50">
        <f t="shared" si="86"/>
        <v>1452.0165476899945</v>
      </c>
      <c r="O799" s="16">
        <v>19.8</v>
      </c>
      <c r="P799" s="16">
        <v>61.8</v>
      </c>
      <c r="Q799" s="16">
        <v>66.9</v>
      </c>
      <c r="R799" s="65">
        <v>8.64E-06</v>
      </c>
      <c r="S799" s="51">
        <v>3.65</v>
      </c>
      <c r="T799" s="47">
        <v>35.989</v>
      </c>
      <c r="U799" s="47">
        <f t="shared" si="80"/>
        <v>173.26616666666666</v>
      </c>
      <c r="V799" s="51">
        <v>0.17</v>
      </c>
      <c r="W799" s="52">
        <v>1.11</v>
      </c>
      <c r="X799" s="52">
        <f t="shared" si="81"/>
        <v>0.7400000000000001</v>
      </c>
      <c r="Y799" s="23">
        <v>12.291</v>
      </c>
      <c r="Z799" s="50">
        <v>1452.0165476899945</v>
      </c>
    </row>
    <row r="800" spans="1:26" ht="12.75">
      <c r="A800" s="18">
        <v>37054</v>
      </c>
      <c r="B800" s="45">
        <v>163</v>
      </c>
      <c r="C800" s="19">
        <v>0.629629612</v>
      </c>
      <c r="D800" s="58">
        <v>0.629629612</v>
      </c>
      <c r="E800" s="21">
        <v>7903</v>
      </c>
      <c r="F800" s="22">
        <v>0</v>
      </c>
      <c r="G800" s="66">
        <v>37.42595875</v>
      </c>
      <c r="H800" s="66">
        <v>-77.47810134</v>
      </c>
      <c r="I800" s="49">
        <v>897</v>
      </c>
      <c r="J800" s="16">
        <f t="shared" si="85"/>
        <v>853.9</v>
      </c>
      <c r="K800" s="25">
        <f t="shared" si="82"/>
        <v>1420.8407453818938</v>
      </c>
      <c r="L800" s="25">
        <f t="shared" si="83"/>
        <v>1427.6407453818938</v>
      </c>
      <c r="M800" s="25">
        <f t="shared" si="84"/>
        <v>1449.1407453818938</v>
      </c>
      <c r="N800" s="50">
        <f t="shared" si="86"/>
        <v>1438.3907453818938</v>
      </c>
      <c r="O800" s="16">
        <v>19.9</v>
      </c>
      <c r="P800" s="16">
        <v>61.6</v>
      </c>
      <c r="Q800" s="16">
        <v>66.7</v>
      </c>
      <c r="S800" s="51">
        <v>4.014</v>
      </c>
      <c r="T800" s="47">
        <v>194.557</v>
      </c>
      <c r="U800" s="47">
        <f t="shared" si="80"/>
        <v>113.10183333333333</v>
      </c>
      <c r="V800" s="51">
        <v>0.169</v>
      </c>
      <c r="W800" s="52">
        <v>1.11</v>
      </c>
      <c r="X800" s="52">
        <f t="shared" si="81"/>
        <v>0.7400000000000001</v>
      </c>
      <c r="Y800" s="23">
        <v>12.258</v>
      </c>
      <c r="Z800" s="50">
        <v>1438.3907453818938</v>
      </c>
    </row>
    <row r="801" spans="1:26" ht="12.75">
      <c r="A801" s="18">
        <v>37054</v>
      </c>
      <c r="B801" s="45">
        <v>163</v>
      </c>
      <c r="C801" s="19">
        <v>0.629745364</v>
      </c>
      <c r="D801" s="58">
        <v>0.629745364</v>
      </c>
      <c r="E801" s="21">
        <v>7913</v>
      </c>
      <c r="F801" s="22">
        <v>0</v>
      </c>
      <c r="G801" s="66">
        <v>37.43023355</v>
      </c>
      <c r="H801" s="66">
        <v>-77.48472293</v>
      </c>
      <c r="I801" s="49">
        <v>897.9</v>
      </c>
      <c r="J801" s="16">
        <f t="shared" si="85"/>
        <v>854.8</v>
      </c>
      <c r="K801" s="25">
        <f t="shared" si="82"/>
        <v>1412.093092867199</v>
      </c>
      <c r="L801" s="25">
        <f t="shared" si="83"/>
        <v>1418.893092867199</v>
      </c>
      <c r="M801" s="25">
        <f t="shared" si="84"/>
        <v>1440.393092867199</v>
      </c>
      <c r="N801" s="50">
        <f t="shared" si="86"/>
        <v>1429.643092867199</v>
      </c>
      <c r="O801" s="16">
        <v>19.8</v>
      </c>
      <c r="P801" s="16">
        <v>61.9</v>
      </c>
      <c r="Q801" s="16">
        <v>67.3</v>
      </c>
      <c r="S801" s="51">
        <v>4.024</v>
      </c>
      <c r="T801" s="47">
        <v>195.517</v>
      </c>
      <c r="U801" s="47">
        <f t="shared" si="80"/>
        <v>157.90166666666667</v>
      </c>
      <c r="V801" s="51">
        <v>0.158</v>
      </c>
      <c r="W801" s="52">
        <v>1.11</v>
      </c>
      <c r="X801" s="52">
        <f t="shared" si="81"/>
        <v>0.9250000000000002</v>
      </c>
      <c r="Y801" s="23">
        <v>12.271</v>
      </c>
      <c r="Z801" s="50">
        <v>1429.643092867199</v>
      </c>
    </row>
    <row r="802" spans="1:26" ht="12.75">
      <c r="A802" s="18">
        <v>37054</v>
      </c>
      <c r="B802" s="45">
        <v>163</v>
      </c>
      <c r="C802" s="19">
        <v>0.629861116</v>
      </c>
      <c r="D802" s="58">
        <v>0.629861116</v>
      </c>
      <c r="E802" s="21">
        <v>7923</v>
      </c>
      <c r="F802" s="22">
        <v>0</v>
      </c>
      <c r="G802" s="66">
        <v>37.4332978</v>
      </c>
      <c r="H802" s="66">
        <v>-77.49230735</v>
      </c>
      <c r="I802" s="49">
        <v>900.5</v>
      </c>
      <c r="J802" s="16">
        <f t="shared" si="85"/>
        <v>857.4</v>
      </c>
      <c r="K802" s="25">
        <f t="shared" si="82"/>
        <v>1386.8737374623151</v>
      </c>
      <c r="L802" s="25">
        <f t="shared" si="83"/>
        <v>1393.673737462315</v>
      </c>
      <c r="M802" s="25">
        <f t="shared" si="84"/>
        <v>1415.173737462315</v>
      </c>
      <c r="N802" s="50">
        <f t="shared" si="86"/>
        <v>1404.423737462315</v>
      </c>
      <c r="O802" s="16">
        <v>20</v>
      </c>
      <c r="P802" s="16">
        <v>62.6</v>
      </c>
      <c r="Q802" s="16">
        <v>67.9</v>
      </c>
      <c r="S802" s="51">
        <v>3.858</v>
      </c>
      <c r="T802" s="47">
        <v>144.085</v>
      </c>
      <c r="U802" s="47">
        <f t="shared" si="80"/>
        <v>167.7015</v>
      </c>
      <c r="V802" s="51">
        <v>0.159</v>
      </c>
      <c r="W802" s="52">
        <v>1.11</v>
      </c>
      <c r="X802" s="52">
        <f t="shared" si="81"/>
        <v>0.9250000000000002</v>
      </c>
      <c r="Y802" s="23">
        <v>12.288</v>
      </c>
      <c r="Z802" s="50">
        <v>1404.423737462315</v>
      </c>
    </row>
    <row r="803" spans="1:26" ht="12.75">
      <c r="A803" s="18">
        <v>37054</v>
      </c>
      <c r="B803" s="45">
        <v>163</v>
      </c>
      <c r="C803" s="19">
        <v>0.629976869</v>
      </c>
      <c r="D803" s="58">
        <v>0.629976869</v>
      </c>
      <c r="E803" s="21">
        <v>7933</v>
      </c>
      <c r="F803" s="22">
        <v>0</v>
      </c>
      <c r="G803" s="66">
        <v>37.43473855</v>
      </c>
      <c r="H803" s="66">
        <v>-77.5006368</v>
      </c>
      <c r="I803" s="49">
        <v>901.1</v>
      </c>
      <c r="J803" s="16">
        <f t="shared" si="85"/>
        <v>858</v>
      </c>
      <c r="K803" s="25">
        <f t="shared" si="82"/>
        <v>1381.064747108599</v>
      </c>
      <c r="L803" s="25">
        <f t="shared" si="83"/>
        <v>1387.864747108599</v>
      </c>
      <c r="M803" s="25">
        <f t="shared" si="84"/>
        <v>1409.364747108599</v>
      </c>
      <c r="N803" s="50">
        <f t="shared" si="86"/>
        <v>1398.614747108599</v>
      </c>
      <c r="O803" s="16">
        <v>20</v>
      </c>
      <c r="P803" s="16">
        <v>63</v>
      </c>
      <c r="Q803" s="16">
        <v>68</v>
      </c>
      <c r="S803" s="51">
        <v>3.739</v>
      </c>
      <c r="T803" s="47">
        <v>40.26</v>
      </c>
      <c r="U803" s="47">
        <f t="shared" si="80"/>
        <v>98.78699999999999</v>
      </c>
      <c r="V803" s="51">
        <v>0.159</v>
      </c>
      <c r="W803" s="52">
        <v>1.11</v>
      </c>
      <c r="X803" s="52">
        <f t="shared" si="81"/>
        <v>1.11</v>
      </c>
      <c r="Y803" s="23">
        <v>12.274</v>
      </c>
      <c r="Z803" s="50">
        <v>1398.614747108599</v>
      </c>
    </row>
    <row r="804" spans="1:26" ht="12.75">
      <c r="A804" s="18">
        <v>37054</v>
      </c>
      <c r="B804" s="45">
        <v>163</v>
      </c>
      <c r="C804" s="19">
        <v>0.630092621</v>
      </c>
      <c r="D804" s="58">
        <v>0.630092621</v>
      </c>
      <c r="E804" s="21">
        <v>7943</v>
      </c>
      <c r="F804" s="22">
        <v>0</v>
      </c>
      <c r="G804" s="66">
        <v>37.4348016</v>
      </c>
      <c r="H804" s="66">
        <v>-77.50921434</v>
      </c>
      <c r="I804" s="49">
        <v>902.9</v>
      </c>
      <c r="J804" s="16">
        <f t="shared" si="85"/>
        <v>859.8</v>
      </c>
      <c r="K804" s="25">
        <f t="shared" si="82"/>
        <v>1363.6621182342078</v>
      </c>
      <c r="L804" s="25">
        <f t="shared" si="83"/>
        <v>1370.4621182342078</v>
      </c>
      <c r="M804" s="25">
        <f t="shared" si="84"/>
        <v>1391.9621182342078</v>
      </c>
      <c r="N804" s="50">
        <f t="shared" si="86"/>
        <v>1381.2121182342078</v>
      </c>
      <c r="O804" s="16">
        <v>20.1</v>
      </c>
      <c r="P804" s="16">
        <v>63.3</v>
      </c>
      <c r="Q804" s="16">
        <v>63.4</v>
      </c>
      <c r="S804" s="51">
        <v>4.036</v>
      </c>
      <c r="T804" s="47">
        <v>198.827</v>
      </c>
      <c r="U804" s="47">
        <f t="shared" si="80"/>
        <v>134.8725</v>
      </c>
      <c r="V804" s="51">
        <v>0.158</v>
      </c>
      <c r="W804" s="52">
        <v>1.11</v>
      </c>
      <c r="X804" s="52">
        <f t="shared" si="81"/>
        <v>1.11</v>
      </c>
      <c r="Y804" s="23">
        <v>12.274</v>
      </c>
      <c r="Z804" s="50">
        <v>1381.2121182342078</v>
      </c>
    </row>
    <row r="805" spans="1:26" ht="12.75">
      <c r="A805" s="18">
        <v>37054</v>
      </c>
      <c r="B805" s="45">
        <v>163</v>
      </c>
      <c r="C805" s="19">
        <v>0.630208313</v>
      </c>
      <c r="D805" s="58">
        <v>0.630208313</v>
      </c>
      <c r="E805" s="21">
        <v>7953</v>
      </c>
      <c r="F805" s="22">
        <v>0</v>
      </c>
      <c r="G805" s="66">
        <v>37.43340123</v>
      </c>
      <c r="H805" s="66">
        <v>-77.51738881</v>
      </c>
      <c r="I805" s="49">
        <v>905.5</v>
      </c>
      <c r="J805" s="16">
        <f t="shared" si="85"/>
        <v>862.4</v>
      </c>
      <c r="K805" s="25">
        <f t="shared" si="82"/>
        <v>1338.5891999088524</v>
      </c>
      <c r="L805" s="25">
        <f t="shared" si="83"/>
        <v>1345.3891999088523</v>
      </c>
      <c r="M805" s="25">
        <f t="shared" si="84"/>
        <v>1366.8891999088523</v>
      </c>
      <c r="N805" s="50">
        <f t="shared" si="86"/>
        <v>1356.1391999088523</v>
      </c>
      <c r="O805" s="16">
        <v>20.4</v>
      </c>
      <c r="P805" s="16">
        <v>63</v>
      </c>
      <c r="Q805" s="16">
        <v>63.9</v>
      </c>
      <c r="R805" s="65">
        <v>1.53E-05</v>
      </c>
      <c r="S805" s="51">
        <v>3.889</v>
      </c>
      <c r="T805" s="47">
        <v>147.289</v>
      </c>
      <c r="U805" s="47">
        <f t="shared" si="80"/>
        <v>153.42249999999999</v>
      </c>
      <c r="V805" s="51">
        <v>0.141</v>
      </c>
      <c r="W805" s="52">
        <v>0</v>
      </c>
      <c r="X805" s="52">
        <f t="shared" si="81"/>
        <v>0.9250000000000002</v>
      </c>
      <c r="Y805" s="23">
        <v>12.256</v>
      </c>
      <c r="Z805" s="50">
        <v>1356.1391999088523</v>
      </c>
    </row>
    <row r="806" spans="1:26" ht="12.75">
      <c r="A806" s="18">
        <v>37054</v>
      </c>
      <c r="B806" s="45">
        <v>163</v>
      </c>
      <c r="C806" s="19">
        <v>0.630324066</v>
      </c>
      <c r="D806" s="58">
        <v>0.630324066</v>
      </c>
      <c r="E806" s="21">
        <v>7963</v>
      </c>
      <c r="F806" s="22">
        <v>0</v>
      </c>
      <c r="G806" s="66">
        <v>37.42927997</v>
      </c>
      <c r="H806" s="66">
        <v>-77.5245426</v>
      </c>
      <c r="I806" s="49">
        <v>908</v>
      </c>
      <c r="J806" s="16">
        <f t="shared" si="85"/>
        <v>864.9</v>
      </c>
      <c r="K806" s="25">
        <f t="shared" si="82"/>
        <v>1314.5518086901718</v>
      </c>
      <c r="L806" s="25">
        <f t="shared" si="83"/>
        <v>1321.3518086901718</v>
      </c>
      <c r="M806" s="25">
        <f t="shared" si="84"/>
        <v>1342.8518086901718</v>
      </c>
      <c r="N806" s="50">
        <f t="shared" si="86"/>
        <v>1332.1018086901718</v>
      </c>
      <c r="O806" s="16">
        <v>20.7</v>
      </c>
      <c r="P806" s="16">
        <v>62.6</v>
      </c>
      <c r="Q806" s="16">
        <v>67.5</v>
      </c>
      <c r="S806" s="51">
        <v>4.314</v>
      </c>
      <c r="T806" s="47">
        <v>358.356</v>
      </c>
      <c r="U806" s="47">
        <f t="shared" si="80"/>
        <v>180.7223333333333</v>
      </c>
      <c r="V806" s="51">
        <v>0.157</v>
      </c>
      <c r="W806" s="52">
        <v>1.11</v>
      </c>
      <c r="X806" s="52">
        <f t="shared" si="81"/>
        <v>0.9250000000000002</v>
      </c>
      <c r="Y806" s="23">
        <v>12.274</v>
      </c>
      <c r="Z806" s="50">
        <v>1332.1018086901718</v>
      </c>
    </row>
    <row r="807" spans="1:26" ht="12.75">
      <c r="A807" s="18">
        <v>37054</v>
      </c>
      <c r="B807" s="45">
        <v>163</v>
      </c>
      <c r="C807" s="19">
        <v>0.630439818</v>
      </c>
      <c r="D807" s="58">
        <v>0.630439818</v>
      </c>
      <c r="E807" s="21">
        <v>7973</v>
      </c>
      <c r="F807" s="22">
        <v>0</v>
      </c>
      <c r="G807" s="66">
        <v>37.42370889</v>
      </c>
      <c r="H807" s="66">
        <v>-77.52985671</v>
      </c>
      <c r="I807" s="49">
        <v>907.5</v>
      </c>
      <c r="J807" s="16">
        <f t="shared" si="85"/>
        <v>864.4</v>
      </c>
      <c r="K807" s="25">
        <f t="shared" si="82"/>
        <v>1319.353723686645</v>
      </c>
      <c r="L807" s="25">
        <f t="shared" si="83"/>
        <v>1326.153723686645</v>
      </c>
      <c r="M807" s="25">
        <f t="shared" si="84"/>
        <v>1347.653723686645</v>
      </c>
      <c r="N807" s="50">
        <f t="shared" si="86"/>
        <v>1336.903723686645</v>
      </c>
      <c r="O807" s="16">
        <v>20.5</v>
      </c>
      <c r="P807" s="16">
        <v>62.2</v>
      </c>
      <c r="Q807" s="16">
        <v>66.7</v>
      </c>
      <c r="S807" s="51">
        <v>3.996</v>
      </c>
      <c r="T807" s="47">
        <v>202.031</v>
      </c>
      <c r="U807" s="47">
        <f t="shared" si="80"/>
        <v>181.808</v>
      </c>
      <c r="V807" s="51">
        <v>0.169</v>
      </c>
      <c r="W807" s="52">
        <v>1.11</v>
      </c>
      <c r="X807" s="52">
        <f t="shared" si="81"/>
        <v>0.9250000000000002</v>
      </c>
      <c r="Y807" s="23">
        <v>12.288</v>
      </c>
      <c r="Z807" s="50">
        <v>1336.903723686645</v>
      </c>
    </row>
    <row r="808" spans="1:26" ht="12.75">
      <c r="A808" s="18">
        <v>37054</v>
      </c>
      <c r="B808" s="45">
        <v>163</v>
      </c>
      <c r="C808" s="19">
        <v>0.63055557</v>
      </c>
      <c r="D808" s="58">
        <v>0.63055557</v>
      </c>
      <c r="E808" s="21">
        <v>7983</v>
      </c>
      <c r="F808" s="22">
        <v>0</v>
      </c>
      <c r="G808" s="66">
        <v>37.41684112</v>
      </c>
      <c r="H808" s="66">
        <v>-77.53145815</v>
      </c>
      <c r="I808" s="49">
        <v>908.5</v>
      </c>
      <c r="J808" s="16">
        <f t="shared" si="85"/>
        <v>865.4</v>
      </c>
      <c r="K808" s="25">
        <f t="shared" si="82"/>
        <v>1309.752668886015</v>
      </c>
      <c r="L808" s="25">
        <f t="shared" si="83"/>
        <v>1316.552668886015</v>
      </c>
      <c r="M808" s="25">
        <f t="shared" si="84"/>
        <v>1338.052668886015</v>
      </c>
      <c r="N808" s="50">
        <f t="shared" si="86"/>
        <v>1327.302668886015</v>
      </c>
      <c r="O808" s="16">
        <v>20.6</v>
      </c>
      <c r="P808" s="16">
        <v>62.5</v>
      </c>
      <c r="Q808" s="16">
        <v>68.1</v>
      </c>
      <c r="S808" s="51">
        <v>3.468</v>
      </c>
      <c r="T808" s="47">
        <v>-59.402</v>
      </c>
      <c r="U808" s="47">
        <f t="shared" si="80"/>
        <v>147.8935</v>
      </c>
      <c r="V808" s="51">
        <v>0.173</v>
      </c>
      <c r="W808" s="52">
        <v>1.11</v>
      </c>
      <c r="X808" s="52">
        <f t="shared" si="81"/>
        <v>0.9250000000000002</v>
      </c>
      <c r="Y808" s="23">
        <v>12.298</v>
      </c>
      <c r="Z808" s="50">
        <v>1327.302668886015</v>
      </c>
    </row>
    <row r="809" spans="1:26" ht="12.75">
      <c r="A809" s="18">
        <v>37054</v>
      </c>
      <c r="B809" s="45">
        <v>163</v>
      </c>
      <c r="C809" s="19">
        <v>0.630671322</v>
      </c>
      <c r="D809" s="58">
        <v>0.630671322</v>
      </c>
      <c r="E809" s="21">
        <v>7993</v>
      </c>
      <c r="F809" s="22">
        <v>0</v>
      </c>
      <c r="G809" s="66">
        <v>37.41034373</v>
      </c>
      <c r="H809" s="66">
        <v>-77.52953808</v>
      </c>
      <c r="I809" s="49">
        <v>911</v>
      </c>
      <c r="J809" s="16">
        <f t="shared" si="85"/>
        <v>867.9</v>
      </c>
      <c r="K809" s="25">
        <f t="shared" si="82"/>
        <v>1285.7984857373083</v>
      </c>
      <c r="L809" s="25">
        <f t="shared" si="83"/>
        <v>1292.5984857373082</v>
      </c>
      <c r="M809" s="25">
        <f t="shared" si="84"/>
        <v>1314.0984857373082</v>
      </c>
      <c r="N809" s="50">
        <f t="shared" si="86"/>
        <v>1303.3484857373082</v>
      </c>
      <c r="O809" s="16">
        <v>20.8</v>
      </c>
      <c r="P809" s="16">
        <v>64.3</v>
      </c>
      <c r="Q809" s="16">
        <v>66.1</v>
      </c>
      <c r="S809" s="51">
        <v>4.187</v>
      </c>
      <c r="T809" s="47">
        <v>309.059</v>
      </c>
      <c r="U809" s="47">
        <f t="shared" si="80"/>
        <v>192.6933333333333</v>
      </c>
      <c r="V809" s="51">
        <v>0.179</v>
      </c>
      <c r="W809" s="52">
        <v>1.11</v>
      </c>
      <c r="X809" s="52">
        <f t="shared" si="81"/>
        <v>0.9250000000000002</v>
      </c>
      <c r="Y809" s="23">
        <v>12.282</v>
      </c>
      <c r="Z809" s="50">
        <v>1303.3484857373082</v>
      </c>
    </row>
    <row r="810" spans="1:26" ht="12.75">
      <c r="A810" s="18">
        <v>37054</v>
      </c>
      <c r="B810" s="45">
        <v>163</v>
      </c>
      <c r="C810" s="19">
        <v>0.630787015</v>
      </c>
      <c r="D810" s="58">
        <v>0.630787015</v>
      </c>
      <c r="E810" s="21">
        <v>8003</v>
      </c>
      <c r="F810" s="22">
        <v>0</v>
      </c>
      <c r="G810" s="66">
        <v>37.40500975</v>
      </c>
      <c r="H810" s="66">
        <v>-77.52385626</v>
      </c>
      <c r="I810" s="49">
        <v>913.9</v>
      </c>
      <c r="J810" s="16">
        <f t="shared" si="85"/>
        <v>870.8</v>
      </c>
      <c r="K810" s="25">
        <f t="shared" si="82"/>
        <v>1258.0979263425415</v>
      </c>
      <c r="L810" s="25">
        <f t="shared" si="83"/>
        <v>1264.8979263425415</v>
      </c>
      <c r="M810" s="25">
        <f t="shared" si="84"/>
        <v>1286.3979263425415</v>
      </c>
      <c r="N810" s="50">
        <f t="shared" si="86"/>
        <v>1275.6479263425415</v>
      </c>
      <c r="O810" s="16">
        <v>21.3</v>
      </c>
      <c r="P810" s="16">
        <v>64</v>
      </c>
      <c r="Q810" s="16">
        <v>69.1</v>
      </c>
      <c r="S810" s="51">
        <v>3.574</v>
      </c>
      <c r="T810" s="47">
        <v>-4.873</v>
      </c>
      <c r="U810" s="47">
        <f t="shared" si="80"/>
        <v>158.7433333333333</v>
      </c>
      <c r="V810" s="51">
        <v>0.178</v>
      </c>
      <c r="W810" s="52">
        <v>1.11</v>
      </c>
      <c r="X810" s="52">
        <f t="shared" si="81"/>
        <v>0.9250000000000002</v>
      </c>
      <c r="Y810" s="23">
        <v>12.293</v>
      </c>
      <c r="Z810" s="50">
        <v>1275.6479263425415</v>
      </c>
    </row>
    <row r="811" spans="1:26" ht="12.75">
      <c r="A811" s="18">
        <v>37054</v>
      </c>
      <c r="B811" s="45">
        <v>163</v>
      </c>
      <c r="C811" s="19">
        <v>0.630902767</v>
      </c>
      <c r="D811" s="58">
        <v>0.630902767</v>
      </c>
      <c r="E811" s="21">
        <v>8013</v>
      </c>
      <c r="F811" s="22">
        <v>0</v>
      </c>
      <c r="G811" s="66">
        <v>37.40245919</v>
      </c>
      <c r="H811" s="66">
        <v>-77.51546135</v>
      </c>
      <c r="I811" s="49">
        <v>919.2</v>
      </c>
      <c r="J811" s="16">
        <f t="shared" si="85"/>
        <v>876.1</v>
      </c>
      <c r="K811" s="25">
        <f t="shared" si="82"/>
        <v>1207.7102941826522</v>
      </c>
      <c r="L811" s="25">
        <f t="shared" si="83"/>
        <v>1214.5102941826522</v>
      </c>
      <c r="M811" s="25">
        <f t="shared" si="84"/>
        <v>1236.0102941826522</v>
      </c>
      <c r="N811" s="50">
        <f t="shared" si="86"/>
        <v>1225.2602941826522</v>
      </c>
      <c r="O811" s="16">
        <v>21.6</v>
      </c>
      <c r="P811" s="16">
        <v>63.3</v>
      </c>
      <c r="Q811" s="16">
        <v>69.4</v>
      </c>
      <c r="R811" s="65">
        <v>1.98E-05</v>
      </c>
      <c r="S811" s="51">
        <v>4.024</v>
      </c>
      <c r="T811" s="47">
        <v>206.302</v>
      </c>
      <c r="U811" s="47">
        <f t="shared" si="80"/>
        <v>168.57883333333334</v>
      </c>
      <c r="V811" s="51">
        <v>0.188</v>
      </c>
      <c r="W811" s="52">
        <v>1.11</v>
      </c>
      <c r="X811" s="52">
        <f t="shared" si="81"/>
        <v>1.11</v>
      </c>
      <c r="Y811" s="23">
        <v>12.284</v>
      </c>
      <c r="Z811" s="50">
        <v>1225.2602941826522</v>
      </c>
    </row>
    <row r="812" spans="1:26" ht="12.75">
      <c r="A812" s="18">
        <v>37054</v>
      </c>
      <c r="B812" s="45">
        <v>163</v>
      </c>
      <c r="C812" s="19">
        <v>0.631018519</v>
      </c>
      <c r="D812" s="58">
        <v>0.631018519</v>
      </c>
      <c r="E812" s="21">
        <v>8023</v>
      </c>
      <c r="F812" s="22">
        <v>0</v>
      </c>
      <c r="G812" s="66">
        <v>37.40442272</v>
      </c>
      <c r="H812" s="66">
        <v>-77.50646715</v>
      </c>
      <c r="I812" s="49">
        <v>920.5</v>
      </c>
      <c r="J812" s="16">
        <f t="shared" si="85"/>
        <v>877.4</v>
      </c>
      <c r="K812" s="25">
        <f t="shared" si="82"/>
        <v>1195.3976180932325</v>
      </c>
      <c r="L812" s="25">
        <f t="shared" si="83"/>
        <v>1202.1976180932324</v>
      </c>
      <c r="M812" s="25">
        <f t="shared" si="84"/>
        <v>1223.6976180932324</v>
      </c>
      <c r="N812" s="50">
        <f t="shared" si="86"/>
        <v>1212.9476180932324</v>
      </c>
      <c r="O812" s="16">
        <v>21.6</v>
      </c>
      <c r="P812" s="16">
        <v>62.4</v>
      </c>
      <c r="Q812" s="16">
        <v>69.4</v>
      </c>
      <c r="S812" s="51">
        <v>4.184</v>
      </c>
      <c r="T812" s="47">
        <v>312.369</v>
      </c>
      <c r="U812" s="47">
        <f t="shared" si="80"/>
        <v>160.91433333333336</v>
      </c>
      <c r="V812" s="51">
        <v>0.179</v>
      </c>
      <c r="W812" s="52">
        <v>1.11</v>
      </c>
      <c r="X812" s="52">
        <f t="shared" si="81"/>
        <v>1.11</v>
      </c>
      <c r="Y812" s="23">
        <v>12.263</v>
      </c>
      <c r="Z812" s="50">
        <v>1212.9476180932324</v>
      </c>
    </row>
    <row r="813" spans="1:26" ht="12.75">
      <c r="A813" s="18">
        <v>37054</v>
      </c>
      <c r="B813" s="45">
        <v>163</v>
      </c>
      <c r="C813" s="19">
        <v>0.631134272</v>
      </c>
      <c r="D813" s="58">
        <v>0.631134272</v>
      </c>
      <c r="E813" s="21">
        <v>8033</v>
      </c>
      <c r="F813" s="22">
        <v>0</v>
      </c>
      <c r="G813" s="66">
        <v>37.41038412</v>
      </c>
      <c r="H813" s="66">
        <v>-77.50073689</v>
      </c>
      <c r="I813" s="49">
        <v>921.9</v>
      </c>
      <c r="J813" s="16">
        <f t="shared" si="85"/>
        <v>878.8</v>
      </c>
      <c r="K813" s="25">
        <f t="shared" si="82"/>
        <v>1182.1581984560219</v>
      </c>
      <c r="L813" s="25">
        <f t="shared" si="83"/>
        <v>1188.9581984560218</v>
      </c>
      <c r="M813" s="25">
        <f t="shared" si="84"/>
        <v>1210.4581984560218</v>
      </c>
      <c r="N813" s="50">
        <f t="shared" si="86"/>
        <v>1199.7081984560218</v>
      </c>
      <c r="O813" s="16">
        <v>21.5</v>
      </c>
      <c r="P813" s="16">
        <v>62.9</v>
      </c>
      <c r="Q813" s="16">
        <v>70.9</v>
      </c>
      <c r="S813" s="51">
        <v>3.668</v>
      </c>
      <c r="T813" s="47">
        <v>50.83</v>
      </c>
      <c r="U813" s="47">
        <f t="shared" si="80"/>
        <v>135.71416666666667</v>
      </c>
      <c r="V813" s="51">
        <v>0.199</v>
      </c>
      <c r="W813" s="52">
        <v>1.11</v>
      </c>
      <c r="X813" s="52">
        <f t="shared" si="81"/>
        <v>1.11</v>
      </c>
      <c r="Y813" s="23">
        <v>12.288</v>
      </c>
      <c r="Z813" s="50">
        <v>1199.7081984560218</v>
      </c>
    </row>
    <row r="814" spans="1:26" ht="12.75">
      <c r="A814" s="18">
        <v>37054</v>
      </c>
      <c r="B814" s="45">
        <v>163</v>
      </c>
      <c r="C814" s="19">
        <v>0.631250024</v>
      </c>
      <c r="D814" s="58">
        <v>0.631250024</v>
      </c>
      <c r="E814" s="21">
        <v>8043</v>
      </c>
      <c r="F814" s="22">
        <v>0</v>
      </c>
      <c r="G814" s="66">
        <v>37.41749667</v>
      </c>
      <c r="H814" s="66">
        <v>-77.5007434</v>
      </c>
      <c r="I814" s="49">
        <v>923.1</v>
      </c>
      <c r="J814" s="16">
        <f t="shared" si="85"/>
        <v>880</v>
      </c>
      <c r="K814" s="25">
        <f t="shared" si="82"/>
        <v>1170.8269007614215</v>
      </c>
      <c r="L814" s="25">
        <f t="shared" si="83"/>
        <v>1177.6269007614214</v>
      </c>
      <c r="M814" s="25">
        <f t="shared" si="84"/>
        <v>1199.1269007614214</v>
      </c>
      <c r="N814" s="50">
        <f t="shared" si="86"/>
        <v>1188.3769007614214</v>
      </c>
      <c r="O814" s="16">
        <v>21.6</v>
      </c>
      <c r="P814" s="16">
        <v>62.7</v>
      </c>
      <c r="Q814" s="16">
        <v>71.9</v>
      </c>
      <c r="S814" s="51">
        <v>3.956</v>
      </c>
      <c r="T814" s="47">
        <v>209.505</v>
      </c>
      <c r="U814" s="47">
        <f t="shared" si="80"/>
        <v>180.532</v>
      </c>
      <c r="V814" s="51">
        <v>0.2</v>
      </c>
      <c r="W814" s="52">
        <v>1.11</v>
      </c>
      <c r="X814" s="52">
        <f t="shared" si="81"/>
        <v>1.11</v>
      </c>
      <c r="Y814" s="23">
        <v>12.284</v>
      </c>
      <c r="Z814" s="50">
        <v>1188.3769007614214</v>
      </c>
    </row>
    <row r="815" spans="1:26" ht="12.75">
      <c r="A815" s="18">
        <v>37054</v>
      </c>
      <c r="B815" s="45">
        <v>163</v>
      </c>
      <c r="C815" s="19">
        <v>0.631365716</v>
      </c>
      <c r="D815" s="58">
        <v>0.631365716</v>
      </c>
      <c r="E815" s="21">
        <v>8053</v>
      </c>
      <c r="F815" s="22">
        <v>0</v>
      </c>
      <c r="G815" s="66">
        <v>37.42376273</v>
      </c>
      <c r="H815" s="66">
        <v>-77.50467493</v>
      </c>
      <c r="I815" s="49">
        <v>923</v>
      </c>
      <c r="J815" s="16">
        <f t="shared" si="85"/>
        <v>879.9</v>
      </c>
      <c r="K815" s="25">
        <f t="shared" si="82"/>
        <v>1171.7705852186007</v>
      </c>
      <c r="L815" s="25">
        <f t="shared" si="83"/>
        <v>1178.5705852186006</v>
      </c>
      <c r="M815" s="25">
        <f t="shared" si="84"/>
        <v>1200.0705852186006</v>
      </c>
      <c r="N815" s="50">
        <f t="shared" si="86"/>
        <v>1189.3205852186006</v>
      </c>
      <c r="O815" s="16">
        <v>21.4</v>
      </c>
      <c r="P815" s="16">
        <v>62.9</v>
      </c>
      <c r="Q815" s="16">
        <v>71.3</v>
      </c>
      <c r="S815" s="51">
        <v>3.868</v>
      </c>
      <c r="T815" s="47">
        <v>158.073</v>
      </c>
      <c r="U815" s="47">
        <f t="shared" si="80"/>
        <v>155.36766666666668</v>
      </c>
      <c r="V815" s="51">
        <v>0.189</v>
      </c>
      <c r="W815" s="52">
        <v>1.11</v>
      </c>
      <c r="X815" s="52">
        <f t="shared" si="81"/>
        <v>1.11</v>
      </c>
      <c r="Y815" s="23">
        <v>12.302</v>
      </c>
      <c r="Z815" s="50">
        <v>1189.3205852186006</v>
      </c>
    </row>
    <row r="816" spans="1:26" ht="12.75">
      <c r="A816" s="18">
        <v>37054</v>
      </c>
      <c r="B816" s="45">
        <v>163</v>
      </c>
      <c r="C816" s="19">
        <v>0.631481469</v>
      </c>
      <c r="D816" s="58">
        <v>0.631481469</v>
      </c>
      <c r="E816" s="21">
        <v>8063</v>
      </c>
      <c r="F816" s="22">
        <v>0</v>
      </c>
      <c r="G816" s="66">
        <v>37.42849949</v>
      </c>
      <c r="H816" s="66">
        <v>-77.51105544</v>
      </c>
      <c r="I816" s="49">
        <v>924.9</v>
      </c>
      <c r="J816" s="16">
        <f t="shared" si="85"/>
        <v>881.8</v>
      </c>
      <c r="K816" s="25">
        <f t="shared" si="82"/>
        <v>1153.8588934162342</v>
      </c>
      <c r="L816" s="25">
        <f t="shared" si="83"/>
        <v>1160.6588934162342</v>
      </c>
      <c r="M816" s="25">
        <f t="shared" si="84"/>
        <v>1182.1588934162342</v>
      </c>
      <c r="N816" s="50">
        <f t="shared" si="86"/>
        <v>1171.4088934162342</v>
      </c>
      <c r="O816" s="16">
        <v>21.5</v>
      </c>
      <c r="P816" s="16">
        <v>63.9</v>
      </c>
      <c r="Q816" s="16">
        <v>71.9</v>
      </c>
      <c r="S816" s="51">
        <v>3.965</v>
      </c>
      <c r="T816" s="47">
        <v>211.534</v>
      </c>
      <c r="U816" s="47">
        <f t="shared" si="80"/>
        <v>191.43550000000002</v>
      </c>
      <c r="V816" s="51">
        <v>0.19</v>
      </c>
      <c r="W816" s="52">
        <v>1.11</v>
      </c>
      <c r="X816" s="52">
        <f t="shared" si="81"/>
        <v>1.11</v>
      </c>
      <c r="Y816" s="23">
        <v>12.276</v>
      </c>
      <c r="Z816" s="50">
        <v>1171.4088934162342</v>
      </c>
    </row>
    <row r="817" spans="1:26" ht="12.75">
      <c r="A817" s="18">
        <v>37054</v>
      </c>
      <c r="B817" s="45">
        <v>163</v>
      </c>
      <c r="C817" s="19">
        <v>0.631597221</v>
      </c>
      <c r="D817" s="58">
        <v>0.631597221</v>
      </c>
      <c r="E817" s="21">
        <v>8073</v>
      </c>
      <c r="F817" s="22">
        <v>0</v>
      </c>
      <c r="G817" s="66">
        <v>37.4317709</v>
      </c>
      <c r="H817" s="66">
        <v>-77.51866925</v>
      </c>
      <c r="I817" s="49">
        <v>928.9</v>
      </c>
      <c r="J817" s="16">
        <f t="shared" si="85"/>
        <v>885.8</v>
      </c>
      <c r="K817" s="25">
        <f t="shared" si="82"/>
        <v>1116.2758857366798</v>
      </c>
      <c r="L817" s="25">
        <f t="shared" si="83"/>
        <v>1123.0758857366798</v>
      </c>
      <c r="M817" s="25">
        <f t="shared" si="84"/>
        <v>1144.5758857366798</v>
      </c>
      <c r="N817" s="50">
        <f t="shared" si="86"/>
        <v>1133.8258857366798</v>
      </c>
      <c r="O817" s="16">
        <v>22</v>
      </c>
      <c r="P817" s="16">
        <v>63.9</v>
      </c>
      <c r="Q817" s="16">
        <v>70.4</v>
      </c>
      <c r="R817" s="65">
        <v>2.64E-05</v>
      </c>
      <c r="S817" s="51">
        <v>3.73</v>
      </c>
      <c r="T817" s="47">
        <v>55.101</v>
      </c>
      <c r="U817" s="47">
        <f t="shared" si="80"/>
        <v>166.23533333333333</v>
      </c>
      <c r="V817" s="51">
        <v>0.199</v>
      </c>
      <c r="W817" s="52">
        <v>1.11</v>
      </c>
      <c r="X817" s="52">
        <f t="shared" si="81"/>
        <v>1.11</v>
      </c>
      <c r="Y817" s="23">
        <v>12.271</v>
      </c>
      <c r="Z817" s="50">
        <v>1133.8258857366798</v>
      </c>
    </row>
    <row r="818" spans="1:26" ht="12.75">
      <c r="A818" s="18">
        <v>37054</v>
      </c>
      <c r="B818" s="45">
        <v>163</v>
      </c>
      <c r="C818" s="19">
        <v>0.631712973</v>
      </c>
      <c r="D818" s="58">
        <v>0.631712973</v>
      </c>
      <c r="E818" s="21">
        <v>8083</v>
      </c>
      <c r="F818" s="22">
        <v>0</v>
      </c>
      <c r="G818" s="66">
        <v>37.43065472</v>
      </c>
      <c r="H818" s="66">
        <v>-77.52726519</v>
      </c>
      <c r="I818" s="49">
        <v>931.7</v>
      </c>
      <c r="J818" s="16">
        <f t="shared" si="85"/>
        <v>888.6</v>
      </c>
      <c r="K818" s="25">
        <f t="shared" si="82"/>
        <v>1090.0686234050527</v>
      </c>
      <c r="L818" s="25">
        <f t="shared" si="83"/>
        <v>1096.8686234050526</v>
      </c>
      <c r="M818" s="25">
        <f t="shared" si="84"/>
        <v>1118.3686234050526</v>
      </c>
      <c r="N818" s="50">
        <f t="shared" si="86"/>
        <v>1107.6186234050526</v>
      </c>
      <c r="O818" s="16">
        <v>22.3</v>
      </c>
      <c r="P818" s="16">
        <v>63.2</v>
      </c>
      <c r="Q818" s="16">
        <v>69.9</v>
      </c>
      <c r="S818" s="51">
        <v>3.81</v>
      </c>
      <c r="T818" s="47">
        <v>108.776</v>
      </c>
      <c r="U818" s="47">
        <f t="shared" si="80"/>
        <v>132.30316666666667</v>
      </c>
      <c r="V818" s="51">
        <v>0.19</v>
      </c>
      <c r="W818" s="52">
        <v>1.11</v>
      </c>
      <c r="X818" s="52">
        <f t="shared" si="81"/>
        <v>1.11</v>
      </c>
      <c r="Y818" s="23">
        <v>12.271</v>
      </c>
      <c r="Z818" s="50">
        <v>1107.6186234050526</v>
      </c>
    </row>
    <row r="819" spans="1:26" ht="12.75">
      <c r="A819" s="18">
        <v>37054</v>
      </c>
      <c r="B819" s="45">
        <v>163</v>
      </c>
      <c r="C819" s="19">
        <v>0.631828725</v>
      </c>
      <c r="D819" s="58">
        <v>0.631828725</v>
      </c>
      <c r="E819" s="21">
        <v>8093</v>
      </c>
      <c r="F819" s="22">
        <v>0</v>
      </c>
      <c r="G819" s="66">
        <v>37.42636581</v>
      </c>
      <c r="H819" s="66">
        <v>-77.53377491</v>
      </c>
      <c r="I819" s="49">
        <v>933.6</v>
      </c>
      <c r="J819" s="16">
        <f t="shared" si="85"/>
        <v>890.5</v>
      </c>
      <c r="K819" s="25">
        <f t="shared" si="82"/>
        <v>1072.3321121296428</v>
      </c>
      <c r="L819" s="25">
        <f t="shared" si="83"/>
        <v>1079.1321121296428</v>
      </c>
      <c r="M819" s="25">
        <f t="shared" si="84"/>
        <v>1100.6321121296428</v>
      </c>
      <c r="N819" s="50">
        <f t="shared" si="86"/>
        <v>1089.8821121296428</v>
      </c>
      <c r="O819" s="16">
        <v>22.4</v>
      </c>
      <c r="P819" s="16">
        <v>63</v>
      </c>
      <c r="Q819" s="16">
        <v>69.4</v>
      </c>
      <c r="S819" s="51">
        <v>3.859</v>
      </c>
      <c r="T819" s="47">
        <v>162.344</v>
      </c>
      <c r="U819" s="47">
        <f t="shared" si="80"/>
        <v>150.8888333333333</v>
      </c>
      <c r="V819" s="51">
        <v>0.189</v>
      </c>
      <c r="W819" s="52">
        <v>1.11</v>
      </c>
      <c r="X819" s="52">
        <f t="shared" si="81"/>
        <v>1.11</v>
      </c>
      <c r="Y819" s="23">
        <v>12.289</v>
      </c>
      <c r="Z819" s="50">
        <v>1089.8821121296428</v>
      </c>
    </row>
    <row r="820" spans="1:26" ht="12.75">
      <c r="A820" s="18">
        <v>37054</v>
      </c>
      <c r="B820" s="45">
        <v>163</v>
      </c>
      <c r="C820" s="19">
        <v>0.631944418</v>
      </c>
      <c r="D820" s="58">
        <v>0.631944418</v>
      </c>
      <c r="E820" s="21">
        <v>8103</v>
      </c>
      <c r="F820" s="22">
        <v>0</v>
      </c>
      <c r="G820" s="66">
        <v>37.42039596</v>
      </c>
      <c r="H820" s="66">
        <v>-77.53757498</v>
      </c>
      <c r="I820" s="49">
        <v>937.3</v>
      </c>
      <c r="J820" s="16">
        <f t="shared" si="85"/>
        <v>894.1999999999999</v>
      </c>
      <c r="K820" s="25">
        <f t="shared" si="82"/>
        <v>1037.9009314322484</v>
      </c>
      <c r="L820" s="25">
        <f t="shared" si="83"/>
        <v>1044.7009314322484</v>
      </c>
      <c r="M820" s="25">
        <f t="shared" si="84"/>
        <v>1066.2009314322484</v>
      </c>
      <c r="N820" s="50">
        <f t="shared" si="86"/>
        <v>1055.4509314322484</v>
      </c>
      <c r="O820" s="16">
        <v>22.5</v>
      </c>
      <c r="P820" s="16">
        <v>62.6</v>
      </c>
      <c r="Q820" s="16">
        <v>69.2</v>
      </c>
      <c r="S820" s="51">
        <v>4.204</v>
      </c>
      <c r="T820" s="47">
        <v>320.805</v>
      </c>
      <c r="U820" s="47">
        <f t="shared" si="80"/>
        <v>169.43883333333335</v>
      </c>
      <c r="V820" s="51">
        <v>0.188</v>
      </c>
      <c r="W820" s="52">
        <v>1.11</v>
      </c>
      <c r="X820" s="52">
        <f t="shared" si="81"/>
        <v>1.11</v>
      </c>
      <c r="Y820" s="23">
        <v>12.296</v>
      </c>
      <c r="Z820" s="50">
        <v>1055.4509314322484</v>
      </c>
    </row>
    <row r="821" spans="1:26" ht="12.75">
      <c r="A821" s="18">
        <v>37054</v>
      </c>
      <c r="B821" s="45">
        <v>163</v>
      </c>
      <c r="C821" s="19">
        <v>0.63206017</v>
      </c>
      <c r="D821" s="58">
        <v>0.63206017</v>
      </c>
      <c r="E821" s="21">
        <v>8113</v>
      </c>
      <c r="F821" s="22">
        <v>0</v>
      </c>
      <c r="G821" s="66">
        <v>37.41368749</v>
      </c>
      <c r="H821" s="66">
        <v>-77.53735752</v>
      </c>
      <c r="I821" s="49">
        <v>939.1</v>
      </c>
      <c r="J821" s="16">
        <f t="shared" si="85"/>
        <v>896</v>
      </c>
      <c r="K821" s="25">
        <f t="shared" si="82"/>
        <v>1021.2021072710668</v>
      </c>
      <c r="L821" s="25">
        <f t="shared" si="83"/>
        <v>1028.0021072710667</v>
      </c>
      <c r="M821" s="25">
        <f t="shared" si="84"/>
        <v>1049.5021072710667</v>
      </c>
      <c r="N821" s="50">
        <f t="shared" si="86"/>
        <v>1038.7521072710667</v>
      </c>
      <c r="O821" s="16">
        <v>22.6</v>
      </c>
      <c r="P821" s="16">
        <v>62.3</v>
      </c>
      <c r="Q821" s="16">
        <v>67.3</v>
      </c>
      <c r="S821" s="51">
        <v>3.769</v>
      </c>
      <c r="T821" s="47">
        <v>111.872</v>
      </c>
      <c r="U821" s="47">
        <f t="shared" si="80"/>
        <v>161.73866666666666</v>
      </c>
      <c r="V821" s="51">
        <v>0.2</v>
      </c>
      <c r="W821" s="52">
        <v>1.11</v>
      </c>
      <c r="X821" s="52">
        <f t="shared" si="81"/>
        <v>1.11</v>
      </c>
      <c r="Y821" s="23">
        <v>12.268</v>
      </c>
      <c r="Z821" s="50">
        <v>1038.7521072710667</v>
      </c>
    </row>
    <row r="822" spans="1:26" ht="12.75">
      <c r="A822" s="18">
        <v>37054</v>
      </c>
      <c r="B822" s="45">
        <v>163</v>
      </c>
      <c r="C822" s="19">
        <v>0.632175922</v>
      </c>
      <c r="D822" s="58">
        <v>0.632175922</v>
      </c>
      <c r="E822" s="21">
        <v>8123</v>
      </c>
      <c r="F822" s="22">
        <v>0</v>
      </c>
      <c r="G822" s="66">
        <v>37.40732128</v>
      </c>
      <c r="H822" s="66">
        <v>-77.5337639</v>
      </c>
      <c r="I822" s="49">
        <v>940.4</v>
      </c>
      <c r="J822" s="16">
        <f t="shared" si="85"/>
        <v>897.3</v>
      </c>
      <c r="K822" s="25">
        <f t="shared" si="82"/>
        <v>1009.1626953772584</v>
      </c>
      <c r="L822" s="25">
        <f t="shared" si="83"/>
        <v>1015.9626953772583</v>
      </c>
      <c r="M822" s="25">
        <f t="shared" si="84"/>
        <v>1037.4626953772583</v>
      </c>
      <c r="N822" s="50">
        <f t="shared" si="86"/>
        <v>1026.7126953772583</v>
      </c>
      <c r="O822" s="16">
        <v>22.5</v>
      </c>
      <c r="P822" s="16">
        <v>62.4</v>
      </c>
      <c r="Q822" s="16">
        <v>67.5</v>
      </c>
      <c r="S822" s="51">
        <v>3.859</v>
      </c>
      <c r="T822" s="47">
        <v>165.547</v>
      </c>
      <c r="U822" s="47">
        <f t="shared" si="80"/>
        <v>154.07416666666668</v>
      </c>
      <c r="V822" s="51">
        <v>0.181</v>
      </c>
      <c r="W822" s="52">
        <v>1.11</v>
      </c>
      <c r="X822" s="52">
        <f t="shared" si="81"/>
        <v>1.11</v>
      </c>
      <c r="Y822" s="23">
        <v>12.296</v>
      </c>
      <c r="Z822" s="50">
        <v>1026.7126953772583</v>
      </c>
    </row>
    <row r="823" spans="1:26" ht="12.75">
      <c r="A823" s="18">
        <v>37054</v>
      </c>
      <c r="B823" s="45">
        <v>163</v>
      </c>
      <c r="C823" s="19">
        <v>0.632291675</v>
      </c>
      <c r="D823" s="58">
        <v>0.632291675</v>
      </c>
      <c r="E823" s="21">
        <v>8133</v>
      </c>
      <c r="F823" s="22">
        <v>0</v>
      </c>
      <c r="G823" s="66">
        <v>37.40206369</v>
      </c>
      <c r="H823" s="66">
        <v>-77.52827558</v>
      </c>
      <c r="I823" s="49">
        <v>941.8</v>
      </c>
      <c r="J823" s="16">
        <f t="shared" si="85"/>
        <v>898.6999999999999</v>
      </c>
      <c r="K823" s="25">
        <f t="shared" si="82"/>
        <v>996.2166661172383</v>
      </c>
      <c r="L823" s="25">
        <f t="shared" si="83"/>
        <v>1003.0166661172383</v>
      </c>
      <c r="M823" s="25">
        <f t="shared" si="84"/>
        <v>1024.5166661172384</v>
      </c>
      <c r="N823" s="50">
        <f t="shared" si="86"/>
        <v>1013.7666661172384</v>
      </c>
      <c r="O823" s="16">
        <v>22.5</v>
      </c>
      <c r="P823" s="16">
        <v>62.9</v>
      </c>
      <c r="Q823" s="16">
        <v>64.9</v>
      </c>
      <c r="R823" s="65">
        <v>1.41E-05</v>
      </c>
      <c r="S823" s="51">
        <v>3.768</v>
      </c>
      <c r="T823" s="47">
        <v>114.115</v>
      </c>
      <c r="U823" s="47">
        <f t="shared" si="80"/>
        <v>163.90983333333332</v>
      </c>
      <c r="V823" s="51">
        <v>0.183</v>
      </c>
      <c r="W823" s="52">
        <v>1.11</v>
      </c>
      <c r="X823" s="52">
        <f t="shared" si="81"/>
        <v>1.11</v>
      </c>
      <c r="Y823" s="23">
        <v>12.27</v>
      </c>
      <c r="Z823" s="50">
        <v>1013.7666661172384</v>
      </c>
    </row>
    <row r="824" spans="1:26" ht="12.75">
      <c r="A824" s="18">
        <v>37054</v>
      </c>
      <c r="B824" s="45">
        <v>163</v>
      </c>
      <c r="C824" s="19">
        <v>0.632407427</v>
      </c>
      <c r="D824" s="58">
        <v>0.632407427</v>
      </c>
      <c r="E824" s="21">
        <v>8143</v>
      </c>
      <c r="F824" s="22">
        <v>0</v>
      </c>
      <c r="G824" s="66">
        <v>37.3986442</v>
      </c>
      <c r="H824" s="66">
        <v>-77.52115176</v>
      </c>
      <c r="I824" s="49">
        <v>945</v>
      </c>
      <c r="J824" s="16">
        <f t="shared" si="85"/>
        <v>901.9</v>
      </c>
      <c r="K824" s="25">
        <f t="shared" si="82"/>
        <v>966.7013130504546</v>
      </c>
      <c r="L824" s="25">
        <f t="shared" si="83"/>
        <v>973.5013130504545</v>
      </c>
      <c r="M824" s="25">
        <f t="shared" si="84"/>
        <v>995.0013130504545</v>
      </c>
      <c r="N824" s="50">
        <f t="shared" si="86"/>
        <v>984.2513130504545</v>
      </c>
      <c r="O824" s="16">
        <v>22.8</v>
      </c>
      <c r="P824" s="16">
        <v>62.3</v>
      </c>
      <c r="Q824" s="16">
        <v>66.4</v>
      </c>
      <c r="S824" s="51">
        <v>3.898</v>
      </c>
      <c r="T824" s="47">
        <v>167.576</v>
      </c>
      <c r="U824" s="47">
        <f t="shared" si="80"/>
        <v>173.70983333333334</v>
      </c>
      <c r="V824" s="51">
        <v>0.191</v>
      </c>
      <c r="W824" s="52">
        <v>1.11</v>
      </c>
      <c r="X824" s="52">
        <f t="shared" si="81"/>
        <v>1.11</v>
      </c>
      <c r="Y824" s="23">
        <v>12.265</v>
      </c>
      <c r="Z824" s="50">
        <v>984.2513130504545</v>
      </c>
    </row>
    <row r="825" spans="1:26" ht="12.75">
      <c r="A825" s="18">
        <v>37054</v>
      </c>
      <c r="B825" s="45">
        <v>163</v>
      </c>
      <c r="C825" s="19">
        <v>0.632523119</v>
      </c>
      <c r="D825" s="58">
        <v>0.632523119</v>
      </c>
      <c r="E825" s="21">
        <v>8153</v>
      </c>
      <c r="F825" s="22">
        <v>0</v>
      </c>
      <c r="G825" s="66">
        <v>37.39761781</v>
      </c>
      <c r="H825" s="66">
        <v>-77.51274008</v>
      </c>
      <c r="I825" s="49">
        <v>948.9</v>
      </c>
      <c r="J825" s="16">
        <f t="shared" si="85"/>
        <v>905.8</v>
      </c>
      <c r="K825" s="25">
        <f t="shared" si="82"/>
        <v>930.8707431579883</v>
      </c>
      <c r="L825" s="25">
        <f t="shared" si="83"/>
        <v>937.6707431579882</v>
      </c>
      <c r="M825" s="25">
        <f t="shared" si="84"/>
        <v>959.1707431579882</v>
      </c>
      <c r="N825" s="50">
        <f t="shared" si="86"/>
        <v>948.4207431579882</v>
      </c>
      <c r="O825" s="16">
        <v>23</v>
      </c>
      <c r="P825" s="16">
        <v>61.7</v>
      </c>
      <c r="Q825" s="16">
        <v>66.4</v>
      </c>
      <c r="S825" s="51">
        <v>3.889</v>
      </c>
      <c r="T825" s="47">
        <v>168.643</v>
      </c>
      <c r="U825" s="47">
        <f t="shared" si="80"/>
        <v>174.75966666666667</v>
      </c>
      <c r="V825" s="51">
        <v>0.192</v>
      </c>
      <c r="W825" s="52">
        <v>1.11</v>
      </c>
      <c r="X825" s="52">
        <f t="shared" si="81"/>
        <v>1.11</v>
      </c>
      <c r="Y825" s="23">
        <v>12.297</v>
      </c>
      <c r="Z825" s="50">
        <v>948.4207431579882</v>
      </c>
    </row>
    <row r="826" spans="1:26" ht="12.75">
      <c r="A826" s="18">
        <v>37054</v>
      </c>
      <c r="B826" s="45">
        <v>163</v>
      </c>
      <c r="C826" s="19">
        <v>0.632638872</v>
      </c>
      <c r="D826" s="58">
        <v>0.632638872</v>
      </c>
      <c r="E826" s="21">
        <v>8163</v>
      </c>
      <c r="F826" s="22">
        <v>0</v>
      </c>
      <c r="G826" s="66">
        <v>37.39908774</v>
      </c>
      <c r="H826" s="66">
        <v>-77.50440652</v>
      </c>
      <c r="I826" s="49">
        <v>949.7</v>
      </c>
      <c r="J826" s="16">
        <f t="shared" si="85"/>
        <v>906.6</v>
      </c>
      <c r="K826" s="25">
        <f t="shared" si="82"/>
        <v>923.5399535651333</v>
      </c>
      <c r="L826" s="25">
        <f t="shared" si="83"/>
        <v>930.3399535651332</v>
      </c>
      <c r="M826" s="25">
        <f t="shared" si="84"/>
        <v>951.8399535651332</v>
      </c>
      <c r="N826" s="50">
        <f t="shared" si="86"/>
        <v>941.0899535651332</v>
      </c>
      <c r="O826" s="16">
        <v>22.9</v>
      </c>
      <c r="P826" s="16">
        <v>61.8</v>
      </c>
      <c r="Q826" s="16">
        <v>66.3</v>
      </c>
      <c r="S826" s="51">
        <v>3.908</v>
      </c>
      <c r="T826" s="47">
        <v>169.818</v>
      </c>
      <c r="U826" s="47">
        <f aca="true" t="shared" si="87" ref="U826:U873">AVERAGE(T821:T826)</f>
        <v>149.59516666666667</v>
      </c>
      <c r="V826" s="51">
        <v>0.171</v>
      </c>
      <c r="W826" s="52">
        <v>1.11</v>
      </c>
      <c r="X826" s="52">
        <f aca="true" t="shared" si="88" ref="X826:X873">AVERAGE(W821:W826)</f>
        <v>1.11</v>
      </c>
      <c r="Y826" s="23">
        <v>12.298</v>
      </c>
      <c r="Z826" s="50">
        <v>941.0899535651332</v>
      </c>
    </row>
    <row r="827" spans="1:26" ht="12.75">
      <c r="A827" s="18">
        <v>37054</v>
      </c>
      <c r="B827" s="45">
        <v>163</v>
      </c>
      <c r="C827" s="19">
        <v>0.632754624</v>
      </c>
      <c r="D827" s="58">
        <v>0.632754624</v>
      </c>
      <c r="E827" s="21">
        <v>8173</v>
      </c>
      <c r="F827" s="22">
        <v>0</v>
      </c>
      <c r="G827" s="66">
        <v>37.40469301</v>
      </c>
      <c r="H827" s="66">
        <v>-77.49859746</v>
      </c>
      <c r="I827" s="49">
        <v>954</v>
      </c>
      <c r="J827" s="16">
        <f t="shared" si="85"/>
        <v>910.9</v>
      </c>
      <c r="K827" s="25">
        <f t="shared" si="82"/>
        <v>884.2474556039869</v>
      </c>
      <c r="L827" s="25">
        <f t="shared" si="83"/>
        <v>891.0474556039868</v>
      </c>
      <c r="M827" s="25">
        <f t="shared" si="84"/>
        <v>912.5474556039868</v>
      </c>
      <c r="N827" s="50">
        <f t="shared" si="86"/>
        <v>901.7974556039868</v>
      </c>
      <c r="O827" s="16">
        <v>23.1</v>
      </c>
      <c r="P827" s="16">
        <v>62.4</v>
      </c>
      <c r="Q827" s="16">
        <v>69.9</v>
      </c>
      <c r="S827" s="51">
        <v>3.966</v>
      </c>
      <c r="T827" s="47">
        <v>223.386</v>
      </c>
      <c r="U827" s="47">
        <f t="shared" si="87"/>
        <v>168.1808333333333</v>
      </c>
      <c r="V827" s="51">
        <v>0.192</v>
      </c>
      <c r="W827" s="52">
        <v>1.11</v>
      </c>
      <c r="X827" s="52">
        <f t="shared" si="88"/>
        <v>1.11</v>
      </c>
      <c r="Y827" s="23">
        <v>12.206</v>
      </c>
      <c r="Z827" s="50">
        <v>901.7974556039868</v>
      </c>
    </row>
    <row r="828" spans="1:26" ht="12.75">
      <c r="A828" s="18">
        <v>37054</v>
      </c>
      <c r="B828" s="45">
        <v>163</v>
      </c>
      <c r="C828" s="19">
        <v>0.632870376</v>
      </c>
      <c r="D828" s="58">
        <v>0.632870376</v>
      </c>
      <c r="E828" s="21">
        <v>8183</v>
      </c>
      <c r="F828" s="22">
        <v>0</v>
      </c>
      <c r="G828" s="66">
        <v>37.41130359</v>
      </c>
      <c r="H828" s="66">
        <v>-77.49852131</v>
      </c>
      <c r="I828" s="49">
        <v>955.9</v>
      </c>
      <c r="J828" s="16">
        <f t="shared" si="85"/>
        <v>912.8</v>
      </c>
      <c r="K828" s="25">
        <f t="shared" si="82"/>
        <v>866.9447048058892</v>
      </c>
      <c r="L828" s="25">
        <f t="shared" si="83"/>
        <v>873.7447048058891</v>
      </c>
      <c r="M828" s="25">
        <f t="shared" si="84"/>
        <v>895.2447048058891</v>
      </c>
      <c r="N828" s="50">
        <f t="shared" si="86"/>
        <v>884.4947048058891</v>
      </c>
      <c r="O828" s="16">
        <v>23.2</v>
      </c>
      <c r="P828" s="16">
        <v>62.4</v>
      </c>
      <c r="Q828" s="16">
        <v>69.4</v>
      </c>
      <c r="S828" s="51">
        <v>3.438</v>
      </c>
      <c r="T828" s="47">
        <v>-90.653</v>
      </c>
      <c r="U828" s="47">
        <f t="shared" si="87"/>
        <v>125.48083333333331</v>
      </c>
      <c r="V828" s="51">
        <v>0.186</v>
      </c>
      <c r="W828" s="52">
        <v>1.11</v>
      </c>
      <c r="X828" s="52">
        <f t="shared" si="88"/>
        <v>1.11</v>
      </c>
      <c r="Y828" s="23">
        <v>12.3</v>
      </c>
      <c r="Z828" s="50">
        <v>884.4947048058891</v>
      </c>
    </row>
    <row r="829" spans="1:26" ht="12.75">
      <c r="A829" s="18">
        <v>37054</v>
      </c>
      <c r="B829" s="45">
        <v>163</v>
      </c>
      <c r="C829" s="19">
        <v>0.632986128</v>
      </c>
      <c r="D829" s="58">
        <v>0.632986128</v>
      </c>
      <c r="E829" s="21">
        <v>8193</v>
      </c>
      <c r="F829" s="22">
        <v>0</v>
      </c>
      <c r="G829" s="66">
        <v>37.41721064</v>
      </c>
      <c r="H829" s="66">
        <v>-77.50258143</v>
      </c>
      <c r="I829" s="49">
        <v>957.3</v>
      </c>
      <c r="J829" s="16">
        <f t="shared" si="85"/>
        <v>914.1999999999999</v>
      </c>
      <c r="K829" s="25">
        <f t="shared" si="82"/>
        <v>854.2183400590166</v>
      </c>
      <c r="L829" s="25">
        <f t="shared" si="83"/>
        <v>861.0183400590165</v>
      </c>
      <c r="M829" s="25">
        <f t="shared" si="84"/>
        <v>882.5183400590165</v>
      </c>
      <c r="N829" s="50">
        <f t="shared" si="86"/>
        <v>871.7683400590165</v>
      </c>
      <c r="O829" s="16">
        <v>23.3</v>
      </c>
      <c r="P829" s="16">
        <v>62.2</v>
      </c>
      <c r="Q829" s="16">
        <v>71.2</v>
      </c>
      <c r="R829" s="65">
        <v>1.41E-05</v>
      </c>
      <c r="S829" s="51">
        <v>4.263</v>
      </c>
      <c r="T829" s="47">
        <v>382.914</v>
      </c>
      <c r="U829" s="47">
        <f t="shared" si="87"/>
        <v>170.28066666666666</v>
      </c>
      <c r="V829" s="51">
        <v>0.226</v>
      </c>
      <c r="W829" s="52">
        <v>1.11</v>
      </c>
      <c r="X829" s="52">
        <f t="shared" si="88"/>
        <v>1.11</v>
      </c>
      <c r="Y829" s="23">
        <v>12.267</v>
      </c>
      <c r="Z829" s="50">
        <v>871.7683400590165</v>
      </c>
    </row>
    <row r="830" spans="1:26" ht="12.75">
      <c r="A830" s="18">
        <v>37054</v>
      </c>
      <c r="B830" s="45">
        <v>163</v>
      </c>
      <c r="C830" s="19">
        <v>0.633101881</v>
      </c>
      <c r="D830" s="58">
        <v>0.633101881</v>
      </c>
      <c r="E830" s="21">
        <v>8203</v>
      </c>
      <c r="F830" s="22">
        <v>0</v>
      </c>
      <c r="G830" s="66">
        <v>37.42095454</v>
      </c>
      <c r="H830" s="66">
        <v>-77.50953316</v>
      </c>
      <c r="I830" s="49">
        <v>960.4</v>
      </c>
      <c r="J830" s="16">
        <f t="shared" si="85"/>
        <v>917.3</v>
      </c>
      <c r="K830" s="25">
        <f t="shared" si="82"/>
        <v>826.1077489192561</v>
      </c>
      <c r="L830" s="25">
        <f t="shared" si="83"/>
        <v>832.907748919256</v>
      </c>
      <c r="M830" s="25">
        <f t="shared" si="84"/>
        <v>854.407748919256</v>
      </c>
      <c r="N830" s="50">
        <f t="shared" si="86"/>
        <v>843.657748919256</v>
      </c>
      <c r="O830" s="16">
        <v>23.4</v>
      </c>
      <c r="P830" s="16">
        <v>62.1</v>
      </c>
      <c r="Q830" s="16">
        <v>71.4</v>
      </c>
      <c r="S830" s="51">
        <v>3.828</v>
      </c>
      <c r="T830" s="47">
        <v>121.589</v>
      </c>
      <c r="U830" s="47">
        <f t="shared" si="87"/>
        <v>162.61616666666666</v>
      </c>
      <c r="V830" s="51">
        <v>0.252</v>
      </c>
      <c r="W830" s="52">
        <v>2.22</v>
      </c>
      <c r="X830" s="52">
        <f t="shared" si="88"/>
        <v>1.2950000000000002</v>
      </c>
      <c r="Y830" s="23">
        <v>12.264</v>
      </c>
      <c r="Z830" s="50">
        <v>843.657748919256</v>
      </c>
    </row>
    <row r="831" spans="1:26" ht="12.75">
      <c r="A831" s="18">
        <v>37054</v>
      </c>
      <c r="B831" s="45">
        <v>163</v>
      </c>
      <c r="C831" s="19">
        <v>0.633217573</v>
      </c>
      <c r="D831" s="58">
        <v>0.633217573</v>
      </c>
      <c r="E831" s="21">
        <v>8213</v>
      </c>
      <c r="F831" s="22">
        <v>0</v>
      </c>
      <c r="G831" s="66">
        <v>37.42163991</v>
      </c>
      <c r="H831" s="66">
        <v>-77.51760892</v>
      </c>
      <c r="I831" s="49">
        <v>961.8</v>
      </c>
      <c r="J831" s="16">
        <f t="shared" si="85"/>
        <v>918.6999999999999</v>
      </c>
      <c r="K831" s="25">
        <f t="shared" si="82"/>
        <v>813.4437683375406</v>
      </c>
      <c r="L831" s="25">
        <f t="shared" si="83"/>
        <v>820.2437683375406</v>
      </c>
      <c r="M831" s="25">
        <f t="shared" si="84"/>
        <v>841.7437683375406</v>
      </c>
      <c r="N831" s="50">
        <f t="shared" si="86"/>
        <v>830.9937683375406</v>
      </c>
      <c r="O831" s="16">
        <v>23.4</v>
      </c>
      <c r="P831" s="16">
        <v>62</v>
      </c>
      <c r="Q831" s="16">
        <v>71.3</v>
      </c>
      <c r="S831" s="51">
        <v>4.054</v>
      </c>
      <c r="T831" s="47">
        <v>280.157</v>
      </c>
      <c r="U831" s="47">
        <f t="shared" si="87"/>
        <v>181.2018333333333</v>
      </c>
      <c r="V831" s="51">
        <v>0.29</v>
      </c>
      <c r="W831" s="52">
        <v>2.22</v>
      </c>
      <c r="X831" s="52">
        <f t="shared" si="88"/>
        <v>1.4800000000000002</v>
      </c>
      <c r="Y831" s="23">
        <v>12.313</v>
      </c>
      <c r="Z831" s="50">
        <v>830.9937683375406</v>
      </c>
    </row>
    <row r="832" spans="1:26" ht="12.75">
      <c r="A832" s="18">
        <v>37054</v>
      </c>
      <c r="B832" s="45">
        <v>163</v>
      </c>
      <c r="C832" s="19">
        <v>0.633333325</v>
      </c>
      <c r="D832" s="58">
        <v>0.633333325</v>
      </c>
      <c r="E832" s="21">
        <v>8223</v>
      </c>
      <c r="F832" s="22">
        <v>0</v>
      </c>
      <c r="G832" s="66">
        <v>37.4196263</v>
      </c>
      <c r="H832" s="66">
        <v>-77.52525357</v>
      </c>
      <c r="I832" s="49">
        <v>965.8</v>
      </c>
      <c r="J832" s="16">
        <f t="shared" si="85"/>
        <v>922.6999999999999</v>
      </c>
      <c r="K832" s="25">
        <f t="shared" si="82"/>
        <v>777.3670248451444</v>
      </c>
      <c r="L832" s="25">
        <f t="shared" si="83"/>
        <v>784.1670248451444</v>
      </c>
      <c r="M832" s="25">
        <f t="shared" si="84"/>
        <v>805.6670248451444</v>
      </c>
      <c r="N832" s="50">
        <f t="shared" si="86"/>
        <v>794.9170248451444</v>
      </c>
      <c r="O832" s="16">
        <v>23.7</v>
      </c>
      <c r="P832" s="16">
        <v>63.3</v>
      </c>
      <c r="Q832" s="16">
        <v>72.4</v>
      </c>
      <c r="S832" s="51">
        <v>3.376</v>
      </c>
      <c r="T832" s="47">
        <v>-86.382</v>
      </c>
      <c r="U832" s="47">
        <f t="shared" si="87"/>
        <v>138.50183333333328</v>
      </c>
      <c r="V832" s="51">
        <v>0.311</v>
      </c>
      <c r="W832" s="52">
        <v>2.22</v>
      </c>
      <c r="X832" s="52">
        <f t="shared" si="88"/>
        <v>1.6650000000000003</v>
      </c>
      <c r="Y832" s="23">
        <v>12.268</v>
      </c>
      <c r="Z832" s="50">
        <v>794.9170248451444</v>
      </c>
    </row>
    <row r="833" spans="1:26" ht="12.75">
      <c r="A833" s="18">
        <v>37054</v>
      </c>
      <c r="B833" s="45">
        <v>163</v>
      </c>
      <c r="C833" s="19">
        <v>0.633449078</v>
      </c>
      <c r="D833" s="58">
        <v>0.633449078</v>
      </c>
      <c r="E833" s="21">
        <v>8233</v>
      </c>
      <c r="F833" s="22">
        <v>0</v>
      </c>
      <c r="G833" s="66">
        <v>37.41471954</v>
      </c>
      <c r="H833" s="66">
        <v>-77.53006517</v>
      </c>
      <c r="I833" s="49">
        <v>968.3</v>
      </c>
      <c r="J833" s="16">
        <f t="shared" si="85"/>
        <v>925.1999999999999</v>
      </c>
      <c r="K833" s="25">
        <f t="shared" si="82"/>
        <v>754.8983944044942</v>
      </c>
      <c r="L833" s="25">
        <f t="shared" si="83"/>
        <v>761.6983944044941</v>
      </c>
      <c r="M833" s="25">
        <f t="shared" si="84"/>
        <v>783.1983944044941</v>
      </c>
      <c r="N833" s="50">
        <f t="shared" si="86"/>
        <v>772.4483944044941</v>
      </c>
      <c r="O833" s="16">
        <v>24.1</v>
      </c>
      <c r="P833" s="16">
        <v>61.1</v>
      </c>
      <c r="Q833" s="16">
        <v>70.9</v>
      </c>
      <c r="S833" s="51">
        <v>4.104</v>
      </c>
      <c r="T833" s="47">
        <v>282.185</v>
      </c>
      <c r="U833" s="47">
        <f t="shared" si="87"/>
        <v>148.30166666666665</v>
      </c>
      <c r="V833" s="51">
        <v>0.341</v>
      </c>
      <c r="W833" s="52">
        <v>2.22</v>
      </c>
      <c r="X833" s="52">
        <f t="shared" si="88"/>
        <v>1.8500000000000003</v>
      </c>
      <c r="Y833" s="23">
        <v>12.271</v>
      </c>
      <c r="Z833" s="50">
        <v>772.4483944044941</v>
      </c>
    </row>
    <row r="834" spans="1:26" ht="12.75">
      <c r="A834" s="18">
        <v>37054</v>
      </c>
      <c r="B834" s="45">
        <v>163</v>
      </c>
      <c r="C834" s="19">
        <v>0.63356483</v>
      </c>
      <c r="D834" s="58">
        <v>0.63356483</v>
      </c>
      <c r="E834" s="21">
        <v>8243</v>
      </c>
      <c r="F834" s="22">
        <v>0</v>
      </c>
      <c r="G834" s="66">
        <v>37.40858403</v>
      </c>
      <c r="H834" s="66">
        <v>-77.53123196</v>
      </c>
      <c r="I834" s="49">
        <v>970.6</v>
      </c>
      <c r="J834" s="16">
        <f t="shared" si="85"/>
        <v>927.5</v>
      </c>
      <c r="K834" s="25">
        <f t="shared" si="82"/>
        <v>734.280811452973</v>
      </c>
      <c r="L834" s="25">
        <f t="shared" si="83"/>
        <v>741.080811452973</v>
      </c>
      <c r="M834" s="25">
        <f t="shared" si="84"/>
        <v>762.580811452973</v>
      </c>
      <c r="N834" s="50">
        <f t="shared" si="86"/>
        <v>751.830811452973</v>
      </c>
      <c r="O834" s="16">
        <v>24.1</v>
      </c>
      <c r="P834" s="16">
        <v>60.7</v>
      </c>
      <c r="Q834" s="16">
        <v>73.4</v>
      </c>
      <c r="S834" s="51">
        <v>3.366</v>
      </c>
      <c r="T834" s="47">
        <v>-84.14</v>
      </c>
      <c r="U834" s="47">
        <f t="shared" si="87"/>
        <v>149.38716666666667</v>
      </c>
      <c r="V834" s="51">
        <v>0.341</v>
      </c>
      <c r="W834" s="52">
        <v>2.22</v>
      </c>
      <c r="X834" s="52">
        <f t="shared" si="88"/>
        <v>2.0350000000000006</v>
      </c>
      <c r="Y834" s="23">
        <v>12.312</v>
      </c>
      <c r="Z834" s="50">
        <v>751.830811452973</v>
      </c>
    </row>
    <row r="835" spans="1:26" ht="12.75">
      <c r="A835" s="18">
        <v>37054</v>
      </c>
      <c r="B835" s="45">
        <v>163</v>
      </c>
      <c r="C835" s="19">
        <v>0.633680582</v>
      </c>
      <c r="D835" s="58">
        <v>0.633680582</v>
      </c>
      <c r="E835" s="21">
        <v>8253</v>
      </c>
      <c r="F835" s="22">
        <v>0</v>
      </c>
      <c r="G835" s="66">
        <v>37.40266499</v>
      </c>
      <c r="H835" s="66">
        <v>-77.52863925</v>
      </c>
      <c r="I835" s="49">
        <v>972.1</v>
      </c>
      <c r="J835" s="16">
        <f t="shared" si="85"/>
        <v>929</v>
      </c>
      <c r="K835" s="25">
        <f t="shared" si="82"/>
        <v>720.8620882981234</v>
      </c>
      <c r="L835" s="25">
        <f t="shared" si="83"/>
        <v>727.6620882981233</v>
      </c>
      <c r="M835" s="25">
        <f t="shared" si="84"/>
        <v>749.1620882981233</v>
      </c>
      <c r="N835" s="50">
        <f t="shared" si="86"/>
        <v>738.4120882981233</v>
      </c>
      <c r="O835" s="16">
        <v>24.4</v>
      </c>
      <c r="P835" s="16">
        <v>59.9</v>
      </c>
      <c r="Q835" s="16">
        <v>73.8</v>
      </c>
      <c r="R835" s="65">
        <v>2E-05</v>
      </c>
      <c r="S835" s="51">
        <v>4.174</v>
      </c>
      <c r="T835" s="47">
        <v>336.927</v>
      </c>
      <c r="U835" s="47">
        <f t="shared" si="87"/>
        <v>141.72266666666667</v>
      </c>
      <c r="V835" s="51">
        <v>0.424</v>
      </c>
      <c r="W835" s="52">
        <v>3.33</v>
      </c>
      <c r="X835" s="52">
        <f t="shared" si="88"/>
        <v>2.4050000000000002</v>
      </c>
      <c r="Y835" s="23">
        <v>12.235</v>
      </c>
      <c r="Z835" s="50">
        <v>738.4120882981233</v>
      </c>
    </row>
    <row r="836" spans="1:26" ht="12.75">
      <c r="A836" s="18">
        <v>37054</v>
      </c>
      <c r="B836" s="45">
        <v>163</v>
      </c>
      <c r="C836" s="19">
        <v>0.633796275</v>
      </c>
      <c r="D836" s="58">
        <v>0.633796275</v>
      </c>
      <c r="E836" s="21">
        <v>8263</v>
      </c>
      <c r="F836" s="22">
        <v>0</v>
      </c>
      <c r="G836" s="66">
        <v>37.39882451</v>
      </c>
      <c r="H836" s="66">
        <v>-77.52236576</v>
      </c>
      <c r="I836" s="49">
        <v>971.5</v>
      </c>
      <c r="J836" s="16">
        <f t="shared" si="85"/>
        <v>928.4</v>
      </c>
      <c r="K836" s="25">
        <f t="shared" si="82"/>
        <v>726.2269757714765</v>
      </c>
      <c r="L836" s="25">
        <f t="shared" si="83"/>
        <v>733.0269757714765</v>
      </c>
      <c r="M836" s="25">
        <f t="shared" si="84"/>
        <v>754.5269757714765</v>
      </c>
      <c r="N836" s="50">
        <f t="shared" si="86"/>
        <v>743.7769757714765</v>
      </c>
      <c r="O836" s="16">
        <v>23.6</v>
      </c>
      <c r="P836" s="16">
        <v>66.5</v>
      </c>
      <c r="Q836" s="16">
        <v>72.4</v>
      </c>
      <c r="S836" s="51">
        <v>3.6</v>
      </c>
      <c r="T836" s="47">
        <v>22.889</v>
      </c>
      <c r="U836" s="47">
        <f t="shared" si="87"/>
        <v>125.27266666666668</v>
      </c>
      <c r="V836" s="51">
        <v>0.425</v>
      </c>
      <c r="W836" s="52">
        <v>3.33</v>
      </c>
      <c r="X836" s="52">
        <f t="shared" si="88"/>
        <v>2.5900000000000003</v>
      </c>
      <c r="Y836" s="23">
        <v>12.134</v>
      </c>
      <c r="Z836" s="50">
        <v>743.7769757714765</v>
      </c>
    </row>
    <row r="837" spans="1:26" ht="12.75">
      <c r="A837" s="18">
        <v>37054</v>
      </c>
      <c r="B837" s="45">
        <v>163</v>
      </c>
      <c r="C837" s="19">
        <v>0.633912027</v>
      </c>
      <c r="D837" s="58">
        <v>0.633912027</v>
      </c>
      <c r="E837" s="21">
        <v>8273</v>
      </c>
      <c r="F837" s="22">
        <v>0</v>
      </c>
      <c r="G837" s="66">
        <v>37.39871195</v>
      </c>
      <c r="H837" s="66">
        <v>-77.51431838</v>
      </c>
      <c r="I837" s="49">
        <v>974</v>
      </c>
      <c r="J837" s="16">
        <f t="shared" si="85"/>
        <v>930.9</v>
      </c>
      <c r="K837" s="25">
        <f t="shared" si="82"/>
        <v>703.8961083043656</v>
      </c>
      <c r="L837" s="25">
        <f t="shared" si="83"/>
        <v>710.6961083043656</v>
      </c>
      <c r="M837" s="25">
        <f t="shared" si="84"/>
        <v>732.1961083043656</v>
      </c>
      <c r="N837" s="50">
        <f t="shared" si="86"/>
        <v>721.4461083043656</v>
      </c>
      <c r="O837" s="16">
        <v>23.7</v>
      </c>
      <c r="P837" s="16">
        <v>69.2</v>
      </c>
      <c r="Q837" s="16">
        <v>69.9</v>
      </c>
      <c r="S837" s="51">
        <v>4.015</v>
      </c>
      <c r="T837" s="47">
        <v>233.956</v>
      </c>
      <c r="U837" s="47">
        <f t="shared" si="87"/>
        <v>117.5725</v>
      </c>
      <c r="V837" s="51">
        <v>0.422</v>
      </c>
      <c r="W837" s="52">
        <v>3.33</v>
      </c>
      <c r="X837" s="52">
        <f t="shared" si="88"/>
        <v>2.775</v>
      </c>
      <c r="Y837" s="23">
        <v>12.176</v>
      </c>
      <c r="Z837" s="50">
        <v>721.4461083043656</v>
      </c>
    </row>
    <row r="838" spans="1:26" ht="12.75">
      <c r="A838" s="18">
        <v>37054</v>
      </c>
      <c r="B838" s="45">
        <v>163</v>
      </c>
      <c r="C838" s="19">
        <v>0.634027779</v>
      </c>
      <c r="D838" s="58">
        <v>0.634027779</v>
      </c>
      <c r="E838" s="21">
        <v>8283</v>
      </c>
      <c r="F838" s="22">
        <v>0</v>
      </c>
      <c r="G838" s="66">
        <v>37.40166548</v>
      </c>
      <c r="H838" s="66">
        <v>-77.50779298</v>
      </c>
      <c r="I838" s="49">
        <v>977.9</v>
      </c>
      <c r="J838" s="16">
        <f t="shared" si="85"/>
        <v>934.8</v>
      </c>
      <c r="K838" s="25">
        <f t="shared" si="82"/>
        <v>669.1794255345967</v>
      </c>
      <c r="L838" s="25">
        <f t="shared" si="83"/>
        <v>675.9794255345967</v>
      </c>
      <c r="M838" s="25">
        <f t="shared" si="84"/>
        <v>697.4794255345967</v>
      </c>
      <c r="N838" s="50">
        <f t="shared" si="86"/>
        <v>686.7294255345967</v>
      </c>
      <c r="O838" s="16">
        <v>23.9</v>
      </c>
      <c r="P838" s="16">
        <v>71.7</v>
      </c>
      <c r="Q838" s="16">
        <v>69.9</v>
      </c>
      <c r="S838" s="51">
        <v>3.809</v>
      </c>
      <c r="T838" s="47">
        <v>130.131</v>
      </c>
      <c r="U838" s="47">
        <f t="shared" si="87"/>
        <v>153.658</v>
      </c>
      <c r="V838" s="51">
        <v>0.433</v>
      </c>
      <c r="W838" s="52">
        <v>3.33</v>
      </c>
      <c r="X838" s="52">
        <f t="shared" si="88"/>
        <v>2.9600000000000004</v>
      </c>
      <c r="Y838" s="23">
        <v>11.954</v>
      </c>
      <c r="Z838" s="50">
        <v>686.7294255345967</v>
      </c>
    </row>
    <row r="839" spans="1:26" ht="12.75">
      <c r="A839" s="18">
        <v>37054</v>
      </c>
      <c r="B839" s="45">
        <v>163</v>
      </c>
      <c r="C839" s="19">
        <v>0.634143531</v>
      </c>
      <c r="D839" s="58">
        <v>0.634143531</v>
      </c>
      <c r="E839" s="21">
        <v>8293</v>
      </c>
      <c r="F839" s="22">
        <v>0</v>
      </c>
      <c r="G839" s="66">
        <v>37.40782606</v>
      </c>
      <c r="H839" s="66">
        <v>-77.50493451</v>
      </c>
      <c r="I839" s="49">
        <v>980.4</v>
      </c>
      <c r="J839" s="16">
        <f t="shared" si="85"/>
        <v>937.3</v>
      </c>
      <c r="K839" s="25">
        <f t="shared" si="82"/>
        <v>647.0012397856461</v>
      </c>
      <c r="L839" s="25">
        <f t="shared" si="83"/>
        <v>653.8012397856461</v>
      </c>
      <c r="M839" s="25">
        <f t="shared" si="84"/>
        <v>675.3012397856461</v>
      </c>
      <c r="N839" s="50">
        <f t="shared" si="86"/>
        <v>664.5512397856461</v>
      </c>
      <c r="O839" s="16">
        <v>24.1</v>
      </c>
      <c r="P839" s="16">
        <v>70.1</v>
      </c>
      <c r="Q839" s="16">
        <v>71.3</v>
      </c>
      <c r="S839" s="51">
        <v>3.868</v>
      </c>
      <c r="T839" s="47">
        <v>183.699</v>
      </c>
      <c r="U839" s="47">
        <f t="shared" si="87"/>
        <v>137.24366666666666</v>
      </c>
      <c r="V839" s="51">
        <v>0.429</v>
      </c>
      <c r="W839" s="52">
        <v>3.33</v>
      </c>
      <c r="X839" s="52">
        <f t="shared" si="88"/>
        <v>3.145</v>
      </c>
      <c r="Y839" s="23">
        <v>12.288</v>
      </c>
      <c r="Z839" s="50">
        <v>664.5512397856461</v>
      </c>
    </row>
    <row r="840" spans="1:26" ht="12.75">
      <c r="A840" s="18">
        <v>37054</v>
      </c>
      <c r="B840" s="45">
        <v>163</v>
      </c>
      <c r="C840" s="19">
        <v>0.634259284</v>
      </c>
      <c r="D840" s="58">
        <v>0.634259284</v>
      </c>
      <c r="E840" s="21">
        <v>8303</v>
      </c>
      <c r="F840" s="22">
        <v>0</v>
      </c>
      <c r="G840" s="66">
        <v>37.41404983</v>
      </c>
      <c r="H840" s="66">
        <v>-77.50643003</v>
      </c>
      <c r="I840" s="49">
        <v>980.7</v>
      </c>
      <c r="J840" s="16">
        <f t="shared" si="85"/>
        <v>937.6</v>
      </c>
      <c r="K840" s="25">
        <f t="shared" si="82"/>
        <v>644.3438335955968</v>
      </c>
      <c r="L840" s="25">
        <f t="shared" si="83"/>
        <v>651.1438335955968</v>
      </c>
      <c r="M840" s="25">
        <f t="shared" si="84"/>
        <v>672.6438335955968</v>
      </c>
      <c r="N840" s="50">
        <f t="shared" si="86"/>
        <v>661.8938335955968</v>
      </c>
      <c r="O840" s="16">
        <v>24.3</v>
      </c>
      <c r="P840" s="16">
        <v>67.4</v>
      </c>
      <c r="Q840" s="16">
        <v>71.4</v>
      </c>
      <c r="S840" s="51">
        <v>3.659</v>
      </c>
      <c r="T840" s="47">
        <v>79.66</v>
      </c>
      <c r="U840" s="47">
        <f t="shared" si="87"/>
        <v>164.54366666666667</v>
      </c>
      <c r="V840" s="51">
        <v>0.439</v>
      </c>
      <c r="W840" s="52">
        <v>3.33</v>
      </c>
      <c r="X840" s="52">
        <f t="shared" si="88"/>
        <v>3.3299999999999996</v>
      </c>
      <c r="Y840" s="23">
        <v>12.294</v>
      </c>
      <c r="Z840" s="50">
        <v>661.8938335955968</v>
      </c>
    </row>
    <row r="841" spans="1:26" ht="12.75">
      <c r="A841" s="18">
        <v>37054</v>
      </c>
      <c r="B841" s="45">
        <v>163</v>
      </c>
      <c r="C841" s="19">
        <v>0.634374976</v>
      </c>
      <c r="D841" s="58">
        <v>0.634374976</v>
      </c>
      <c r="E841" s="21">
        <v>8313</v>
      </c>
      <c r="F841" s="22">
        <v>0</v>
      </c>
      <c r="G841" s="66">
        <v>37.41899032</v>
      </c>
      <c r="H841" s="66">
        <v>-77.51169347</v>
      </c>
      <c r="I841" s="49">
        <v>984.9</v>
      </c>
      <c r="J841" s="16">
        <f t="shared" si="85"/>
        <v>941.8</v>
      </c>
      <c r="K841" s="25">
        <f aca="true" t="shared" si="89" ref="K841:K904">(8303.951372*(LN(1013.25/J841)))</f>
        <v>607.2291652737604</v>
      </c>
      <c r="L841" s="25">
        <f aca="true" t="shared" si="90" ref="L841:L904">K841+6.8</f>
        <v>614.0291652737603</v>
      </c>
      <c r="M841" s="25">
        <f aca="true" t="shared" si="91" ref="M841:M904">L841+21.5</f>
        <v>635.5291652737603</v>
      </c>
      <c r="N841" s="50">
        <f t="shared" si="86"/>
        <v>624.7791652737603</v>
      </c>
      <c r="O841" s="16">
        <v>24.6</v>
      </c>
      <c r="P841" s="16">
        <v>68.3</v>
      </c>
      <c r="Q841" s="16">
        <v>71.9</v>
      </c>
      <c r="R841" s="65">
        <v>3.25E-05</v>
      </c>
      <c r="S841" s="51">
        <v>4.104</v>
      </c>
      <c r="T841" s="47">
        <v>290.727</v>
      </c>
      <c r="U841" s="47">
        <f t="shared" si="87"/>
        <v>156.84366666666665</v>
      </c>
      <c r="V841" s="51">
        <v>0.421</v>
      </c>
      <c r="W841" s="52">
        <v>3.33</v>
      </c>
      <c r="X841" s="52">
        <f t="shared" si="88"/>
        <v>3.3299999999999996</v>
      </c>
      <c r="Y841" s="23">
        <v>12.265</v>
      </c>
      <c r="Z841" s="50">
        <v>624.7791652737603</v>
      </c>
    </row>
    <row r="842" spans="1:26" ht="12.75">
      <c r="A842" s="18">
        <v>37054</v>
      </c>
      <c r="B842" s="45">
        <v>163</v>
      </c>
      <c r="C842" s="19">
        <v>0.634490728</v>
      </c>
      <c r="D842" s="58">
        <v>0.634490728</v>
      </c>
      <c r="E842" s="21">
        <v>8323</v>
      </c>
      <c r="F842" s="22">
        <v>0</v>
      </c>
      <c r="G842" s="66">
        <v>37.4225519</v>
      </c>
      <c r="H842" s="66">
        <v>-77.5186525</v>
      </c>
      <c r="I842" s="49">
        <v>986.3</v>
      </c>
      <c r="J842" s="16">
        <f aca="true" t="shared" si="92" ref="J842:J905">I842-43.1</f>
        <v>943.1999999999999</v>
      </c>
      <c r="K842" s="25">
        <f t="shared" si="89"/>
        <v>594.8943811269239</v>
      </c>
      <c r="L842" s="25">
        <f t="shared" si="90"/>
        <v>601.6943811269239</v>
      </c>
      <c r="M842" s="25">
        <f t="shared" si="91"/>
        <v>623.1943811269239</v>
      </c>
      <c r="N842" s="50">
        <f t="shared" si="86"/>
        <v>612.4443811269239</v>
      </c>
      <c r="O842" s="16">
        <v>24.6</v>
      </c>
      <c r="P842" s="16">
        <v>71.8</v>
      </c>
      <c r="Q842" s="16">
        <v>71.8</v>
      </c>
      <c r="S842" s="51">
        <v>3.908</v>
      </c>
      <c r="T842" s="47">
        <v>186.902</v>
      </c>
      <c r="U842" s="47">
        <f t="shared" si="87"/>
        <v>184.17916666666667</v>
      </c>
      <c r="V842" s="51">
        <v>0.439</v>
      </c>
      <c r="W842" s="52">
        <v>3.33</v>
      </c>
      <c r="X842" s="52">
        <f t="shared" si="88"/>
        <v>3.3299999999999996</v>
      </c>
      <c r="Y842" s="23">
        <v>12.283</v>
      </c>
      <c r="Z842" s="50">
        <v>612.4443811269239</v>
      </c>
    </row>
    <row r="843" spans="1:26" ht="12.75">
      <c r="A843" s="18">
        <v>37054</v>
      </c>
      <c r="B843" s="45">
        <v>163</v>
      </c>
      <c r="C843" s="19">
        <v>0.634606481</v>
      </c>
      <c r="D843" s="58">
        <v>0.634606481</v>
      </c>
      <c r="E843" s="21">
        <v>8333</v>
      </c>
      <c r="F843" s="22">
        <v>0</v>
      </c>
      <c r="G843" s="66">
        <v>37.42443337</v>
      </c>
      <c r="H843" s="66">
        <v>-77.52642567</v>
      </c>
      <c r="I843" s="49">
        <v>989.7</v>
      </c>
      <c r="J843" s="16">
        <f t="shared" si="92"/>
        <v>946.6</v>
      </c>
      <c r="K843" s="25">
        <f t="shared" si="89"/>
        <v>565.0145365639273</v>
      </c>
      <c r="L843" s="25">
        <f t="shared" si="90"/>
        <v>571.8145365639273</v>
      </c>
      <c r="M843" s="25">
        <f t="shared" si="91"/>
        <v>593.3145365639273</v>
      </c>
      <c r="N843" s="50">
        <f aca="true" t="shared" si="93" ref="N843:N906">AVERAGE(L843:M843)</f>
        <v>582.5645365639273</v>
      </c>
      <c r="O843" s="16">
        <v>24.9</v>
      </c>
      <c r="P843" s="16">
        <v>67.8</v>
      </c>
      <c r="Q843" s="16">
        <v>70.5</v>
      </c>
      <c r="S843" s="51">
        <v>3.936</v>
      </c>
      <c r="T843" s="47">
        <v>187.863</v>
      </c>
      <c r="U843" s="47">
        <f t="shared" si="87"/>
        <v>176.49699999999999</v>
      </c>
      <c r="V843" s="51">
        <v>0.445</v>
      </c>
      <c r="W843" s="52">
        <v>3.33</v>
      </c>
      <c r="X843" s="52">
        <f t="shared" si="88"/>
        <v>3.3299999999999996</v>
      </c>
      <c r="Y843" s="23">
        <v>12.299</v>
      </c>
      <c r="Z843" s="50">
        <v>582.5645365639273</v>
      </c>
    </row>
    <row r="844" spans="1:26" ht="12.75">
      <c r="A844" s="18">
        <v>37054</v>
      </c>
      <c r="B844" s="45">
        <v>163</v>
      </c>
      <c r="C844" s="19">
        <v>0.634722233</v>
      </c>
      <c r="D844" s="58">
        <v>0.634722233</v>
      </c>
      <c r="E844" s="21">
        <v>8343</v>
      </c>
      <c r="F844" s="22">
        <v>0</v>
      </c>
      <c r="G844" s="66">
        <v>37.42439855</v>
      </c>
      <c r="H844" s="66">
        <v>-77.53447734</v>
      </c>
      <c r="I844" s="49">
        <v>995.1</v>
      </c>
      <c r="J844" s="16">
        <f t="shared" si="92"/>
        <v>952</v>
      </c>
      <c r="K844" s="25">
        <f t="shared" si="89"/>
        <v>517.7781957615024</v>
      </c>
      <c r="L844" s="25">
        <f t="shared" si="90"/>
        <v>524.5781957615023</v>
      </c>
      <c r="M844" s="25">
        <f t="shared" si="91"/>
        <v>546.0781957615023</v>
      </c>
      <c r="N844" s="50">
        <f t="shared" si="93"/>
        <v>535.3281957615023</v>
      </c>
      <c r="O844" s="16">
        <v>25.2</v>
      </c>
      <c r="P844" s="16">
        <v>68.9</v>
      </c>
      <c r="Q844" s="16">
        <v>72.8</v>
      </c>
      <c r="S844" s="51">
        <v>3.639</v>
      </c>
      <c r="T844" s="47">
        <v>31.43</v>
      </c>
      <c r="U844" s="47">
        <f t="shared" si="87"/>
        <v>160.04683333333335</v>
      </c>
      <c r="V844" s="51">
        <v>0.411</v>
      </c>
      <c r="W844" s="52">
        <v>3.33</v>
      </c>
      <c r="X844" s="52">
        <f t="shared" si="88"/>
        <v>3.3299999999999996</v>
      </c>
      <c r="Y844" s="23">
        <v>12.26</v>
      </c>
      <c r="Z844" s="50">
        <v>535.3281957615023</v>
      </c>
    </row>
    <row r="845" spans="1:26" ht="12.75">
      <c r="A845" s="18">
        <v>37054</v>
      </c>
      <c r="B845" s="45">
        <v>163</v>
      </c>
      <c r="C845" s="19">
        <v>0.634837985</v>
      </c>
      <c r="D845" s="58">
        <v>0.634837985</v>
      </c>
      <c r="E845" s="21">
        <v>8353</v>
      </c>
      <c r="F845" s="22">
        <v>0</v>
      </c>
      <c r="G845" s="66">
        <v>37.42114569</v>
      </c>
      <c r="H845" s="66">
        <v>-77.54122829</v>
      </c>
      <c r="I845" s="49">
        <v>999</v>
      </c>
      <c r="J845" s="16">
        <f t="shared" si="92"/>
        <v>955.9</v>
      </c>
      <c r="K845" s="25">
        <f t="shared" si="89"/>
        <v>483.82939817447794</v>
      </c>
      <c r="L845" s="25">
        <f t="shared" si="90"/>
        <v>490.62939817447796</v>
      </c>
      <c r="M845" s="25">
        <f t="shared" si="91"/>
        <v>512.129398174478</v>
      </c>
      <c r="N845" s="50">
        <f t="shared" si="93"/>
        <v>501.37939817447796</v>
      </c>
      <c r="O845" s="16">
        <v>25.6</v>
      </c>
      <c r="P845" s="16">
        <v>70.7</v>
      </c>
      <c r="Q845" s="16">
        <v>68.4</v>
      </c>
      <c r="S845" s="51">
        <v>4.024</v>
      </c>
      <c r="T845" s="47">
        <v>242.605</v>
      </c>
      <c r="U845" s="47">
        <f t="shared" si="87"/>
        <v>169.8645</v>
      </c>
      <c r="V845" s="51">
        <v>0.435</v>
      </c>
      <c r="W845" s="52">
        <v>3.33</v>
      </c>
      <c r="X845" s="52">
        <f t="shared" si="88"/>
        <v>3.3299999999999996</v>
      </c>
      <c r="Y845" s="23">
        <v>12.264</v>
      </c>
      <c r="Z845" s="50">
        <v>501.37939817447796</v>
      </c>
    </row>
    <row r="846" spans="1:26" ht="12.75">
      <c r="A846" s="18">
        <v>37054</v>
      </c>
      <c r="B846" s="45">
        <v>163</v>
      </c>
      <c r="C846" s="19">
        <v>0.634953678</v>
      </c>
      <c r="D846" s="58">
        <v>0.634953678</v>
      </c>
      <c r="E846" s="21">
        <v>8363</v>
      </c>
      <c r="F846" s="22">
        <v>0</v>
      </c>
      <c r="G846" s="66">
        <v>37.41549729</v>
      </c>
      <c r="H846" s="66">
        <v>-77.54458017</v>
      </c>
      <c r="I846" s="49">
        <v>1004.3</v>
      </c>
      <c r="J846" s="16">
        <f t="shared" si="92"/>
        <v>961.1999999999999</v>
      </c>
      <c r="K846" s="25">
        <f t="shared" si="89"/>
        <v>437.9152002746318</v>
      </c>
      <c r="L846" s="25">
        <f t="shared" si="90"/>
        <v>444.7152002746318</v>
      </c>
      <c r="M846" s="25">
        <f t="shared" si="91"/>
        <v>466.2152002746318</v>
      </c>
      <c r="N846" s="50">
        <f t="shared" si="93"/>
        <v>455.4652002746318</v>
      </c>
      <c r="O846" s="16">
        <v>26.1</v>
      </c>
      <c r="P846" s="16">
        <v>68.9</v>
      </c>
      <c r="Q846" s="16">
        <v>64.4</v>
      </c>
      <c r="S846" s="51">
        <v>4.015</v>
      </c>
      <c r="T846" s="47">
        <v>243.673</v>
      </c>
      <c r="U846" s="47">
        <f t="shared" si="87"/>
        <v>197.19999999999996</v>
      </c>
      <c r="V846" s="51">
        <v>0.412</v>
      </c>
      <c r="W846" s="52">
        <v>3.33</v>
      </c>
      <c r="X846" s="52">
        <f t="shared" si="88"/>
        <v>3.3299999999999996</v>
      </c>
      <c r="Y846" s="23">
        <v>12.286</v>
      </c>
      <c r="Z846" s="50">
        <v>455.4652002746318</v>
      </c>
    </row>
    <row r="847" spans="1:26" ht="12.75">
      <c r="A847" s="18">
        <v>37054</v>
      </c>
      <c r="B847" s="45">
        <v>163</v>
      </c>
      <c r="C847" s="19">
        <v>0.63506943</v>
      </c>
      <c r="D847" s="58">
        <v>0.63506943</v>
      </c>
      <c r="E847" s="21">
        <v>8373</v>
      </c>
      <c r="F847" s="22">
        <v>0</v>
      </c>
      <c r="G847" s="66">
        <v>37.40917533</v>
      </c>
      <c r="H847" s="66">
        <v>-77.54393503</v>
      </c>
      <c r="I847" s="49">
        <v>1006.6</v>
      </c>
      <c r="J847" s="16">
        <f t="shared" si="92"/>
        <v>963.5</v>
      </c>
      <c r="K847" s="25">
        <f t="shared" si="89"/>
        <v>418.06888942431385</v>
      </c>
      <c r="L847" s="25">
        <f t="shared" si="90"/>
        <v>424.86888942431386</v>
      </c>
      <c r="M847" s="25">
        <f t="shared" si="91"/>
        <v>446.36888942431386</v>
      </c>
      <c r="N847" s="50">
        <f t="shared" si="93"/>
        <v>435.61888942431386</v>
      </c>
      <c r="O847" s="16">
        <v>26.2</v>
      </c>
      <c r="P847" s="16">
        <v>68.3</v>
      </c>
      <c r="Q847" s="16">
        <v>66.4</v>
      </c>
      <c r="R847" s="65">
        <v>2.55E-05</v>
      </c>
      <c r="S847" s="51">
        <v>3.407</v>
      </c>
      <c r="T847" s="47">
        <v>-70.366</v>
      </c>
      <c r="U847" s="47">
        <f t="shared" si="87"/>
        <v>137.01783333333333</v>
      </c>
      <c r="V847" s="51">
        <v>0.427</v>
      </c>
      <c r="W847" s="52">
        <v>3.33</v>
      </c>
      <c r="X847" s="52">
        <f t="shared" si="88"/>
        <v>3.3299999999999996</v>
      </c>
      <c r="Y847" s="23">
        <v>12.259</v>
      </c>
      <c r="Z847" s="50">
        <v>435.61888942431386</v>
      </c>
    </row>
    <row r="848" spans="1:26" ht="12.75">
      <c r="A848" s="18">
        <v>37054</v>
      </c>
      <c r="B848" s="45">
        <v>163</v>
      </c>
      <c r="C848" s="19">
        <v>0.635185182</v>
      </c>
      <c r="D848" s="58">
        <v>0.635185182</v>
      </c>
      <c r="E848" s="21">
        <v>8383</v>
      </c>
      <c r="F848" s="22">
        <v>0</v>
      </c>
      <c r="G848" s="66">
        <v>37.40353874</v>
      </c>
      <c r="H848" s="66">
        <v>-77.539681</v>
      </c>
      <c r="I848" s="49">
        <v>1007.7</v>
      </c>
      <c r="J848" s="16">
        <f t="shared" si="92"/>
        <v>964.6</v>
      </c>
      <c r="K848" s="25">
        <f t="shared" si="89"/>
        <v>408.5939166529634</v>
      </c>
      <c r="L848" s="25">
        <f t="shared" si="90"/>
        <v>415.3939166529634</v>
      </c>
      <c r="M848" s="25">
        <f t="shared" si="91"/>
        <v>436.8939166529634</v>
      </c>
      <c r="N848" s="50">
        <f t="shared" si="93"/>
        <v>426.1439166529634</v>
      </c>
      <c r="O848" s="16">
        <v>26</v>
      </c>
      <c r="P848" s="16">
        <v>68.3</v>
      </c>
      <c r="Q848" s="16">
        <v>65.3</v>
      </c>
      <c r="S848" s="51">
        <v>4.165</v>
      </c>
      <c r="T848" s="47">
        <v>350.701</v>
      </c>
      <c r="U848" s="47">
        <f t="shared" si="87"/>
        <v>164.31766666666667</v>
      </c>
      <c r="V848" s="51">
        <v>0.439</v>
      </c>
      <c r="W848" s="52">
        <v>3.33</v>
      </c>
      <c r="X848" s="52">
        <f t="shared" si="88"/>
        <v>3.3299999999999996</v>
      </c>
      <c r="Y848" s="23">
        <v>12.283</v>
      </c>
      <c r="Z848" s="50">
        <v>426.1439166529634</v>
      </c>
    </row>
    <row r="849" spans="1:26" ht="12.75">
      <c r="A849" s="18">
        <v>37054</v>
      </c>
      <c r="B849" s="45">
        <v>163</v>
      </c>
      <c r="C849" s="19">
        <v>0.635300934</v>
      </c>
      <c r="D849" s="58">
        <v>0.635300934</v>
      </c>
      <c r="E849" s="21">
        <v>8393</v>
      </c>
      <c r="F849" s="22">
        <v>0</v>
      </c>
      <c r="G849" s="66">
        <v>37.39864487</v>
      </c>
      <c r="H849" s="66">
        <v>-77.53473436</v>
      </c>
      <c r="I849" s="49">
        <v>1008.9</v>
      </c>
      <c r="J849" s="16">
        <f t="shared" si="92"/>
        <v>965.8</v>
      </c>
      <c r="K849" s="25">
        <f t="shared" si="89"/>
        <v>398.26989786934377</v>
      </c>
      <c r="L849" s="25">
        <f t="shared" si="90"/>
        <v>405.0698978693438</v>
      </c>
      <c r="M849" s="25">
        <f t="shared" si="91"/>
        <v>426.5698978693438</v>
      </c>
      <c r="N849" s="50">
        <f t="shared" si="93"/>
        <v>415.8198978693438</v>
      </c>
      <c r="O849" s="16">
        <v>26</v>
      </c>
      <c r="P849" s="16">
        <v>70</v>
      </c>
      <c r="Q849" s="16">
        <v>63.4</v>
      </c>
      <c r="S849" s="51">
        <v>3.456</v>
      </c>
      <c r="T849" s="47">
        <v>-15.624</v>
      </c>
      <c r="U849" s="47">
        <f t="shared" si="87"/>
        <v>130.40316666666666</v>
      </c>
      <c r="V849" s="51">
        <v>0.43</v>
      </c>
      <c r="W849" s="52">
        <v>3.33</v>
      </c>
      <c r="X849" s="52">
        <f t="shared" si="88"/>
        <v>3.3299999999999996</v>
      </c>
      <c r="Y849" s="23">
        <v>12.265</v>
      </c>
      <c r="Z849" s="50">
        <v>415.8198978693438</v>
      </c>
    </row>
    <row r="850" spans="1:26" ht="12.75">
      <c r="A850" s="18">
        <v>37054</v>
      </c>
      <c r="B850" s="45">
        <v>163</v>
      </c>
      <c r="C850" s="19">
        <v>0.635416687</v>
      </c>
      <c r="D850" s="58">
        <v>0.635416687</v>
      </c>
      <c r="E850" s="21">
        <v>8403</v>
      </c>
      <c r="F850" s="22">
        <v>0</v>
      </c>
      <c r="G850" s="66">
        <v>37.39446098</v>
      </c>
      <c r="H850" s="66">
        <v>-77.52896693</v>
      </c>
      <c r="I850" s="49">
        <v>1012.2</v>
      </c>
      <c r="J850" s="16">
        <f t="shared" si="92"/>
        <v>969.1</v>
      </c>
      <c r="K850" s="25">
        <f t="shared" si="89"/>
        <v>369.9448515129957</v>
      </c>
      <c r="L850" s="25">
        <f t="shared" si="90"/>
        <v>376.7448515129957</v>
      </c>
      <c r="M850" s="25">
        <f t="shared" si="91"/>
        <v>398.2448515129957</v>
      </c>
      <c r="N850" s="50">
        <f t="shared" si="93"/>
        <v>387.4948515129957</v>
      </c>
      <c r="O850" s="16">
        <v>26.2</v>
      </c>
      <c r="P850" s="16">
        <v>70.1</v>
      </c>
      <c r="Q850" s="16">
        <v>64.9</v>
      </c>
      <c r="S850" s="51">
        <v>4.254</v>
      </c>
      <c r="T850" s="47">
        <v>405.444</v>
      </c>
      <c r="U850" s="47">
        <f t="shared" si="87"/>
        <v>192.73883333333333</v>
      </c>
      <c r="V850" s="51">
        <v>0.403</v>
      </c>
      <c r="W850" s="52">
        <v>3.33</v>
      </c>
      <c r="X850" s="52">
        <f t="shared" si="88"/>
        <v>3.3299999999999996</v>
      </c>
      <c r="Y850" s="23">
        <v>12.266</v>
      </c>
      <c r="Z850" s="50">
        <v>387.4948515129957</v>
      </c>
    </row>
    <row r="851" spans="1:26" ht="12.75">
      <c r="A851" s="18">
        <v>37054</v>
      </c>
      <c r="B851" s="45">
        <v>163</v>
      </c>
      <c r="C851" s="19">
        <v>0.635532379</v>
      </c>
      <c r="D851" s="58">
        <v>0.635532379</v>
      </c>
      <c r="E851" s="21">
        <v>8413</v>
      </c>
      <c r="F851" s="22">
        <v>0</v>
      </c>
      <c r="G851" s="66">
        <v>37.39091572</v>
      </c>
      <c r="H851" s="66">
        <v>-77.52286043</v>
      </c>
      <c r="I851" s="49">
        <v>1012.7</v>
      </c>
      <c r="J851" s="16">
        <f t="shared" si="92"/>
        <v>969.6</v>
      </c>
      <c r="K851" s="25">
        <f t="shared" si="89"/>
        <v>365.6615938887572</v>
      </c>
      <c r="L851" s="25">
        <f t="shared" si="90"/>
        <v>372.4615938887572</v>
      </c>
      <c r="M851" s="25">
        <f t="shared" si="91"/>
        <v>393.9615938887572</v>
      </c>
      <c r="N851" s="50">
        <f t="shared" si="93"/>
        <v>383.2115938887572</v>
      </c>
      <c r="O851" s="16">
        <v>26.5</v>
      </c>
      <c r="P851" s="16">
        <v>69</v>
      </c>
      <c r="Q851" s="16">
        <v>60.5</v>
      </c>
      <c r="S851" s="51">
        <v>3.76</v>
      </c>
      <c r="T851" s="47">
        <v>143.905</v>
      </c>
      <c r="U851" s="47">
        <f t="shared" si="87"/>
        <v>176.28883333333332</v>
      </c>
      <c r="V851" s="51">
        <v>0.401</v>
      </c>
      <c r="W851" s="52">
        <v>3.33</v>
      </c>
      <c r="X851" s="52">
        <f t="shared" si="88"/>
        <v>3.3299999999999996</v>
      </c>
      <c r="Y851" s="23">
        <v>12.271</v>
      </c>
      <c r="Z851" s="50">
        <v>383.2115938887572</v>
      </c>
    </row>
    <row r="852" spans="1:26" ht="12.75">
      <c r="A852" s="18">
        <v>37054</v>
      </c>
      <c r="B852" s="45">
        <v>163</v>
      </c>
      <c r="C852" s="19">
        <v>0.635648131</v>
      </c>
      <c r="D852" s="58">
        <v>0.635648131</v>
      </c>
      <c r="E852" s="21">
        <v>8423</v>
      </c>
      <c r="F852" s="22">
        <v>0</v>
      </c>
      <c r="G852" s="66">
        <v>37.38904768</v>
      </c>
      <c r="H852" s="66">
        <v>-77.5158926</v>
      </c>
      <c r="I852" s="49">
        <v>1012.9</v>
      </c>
      <c r="J852" s="16">
        <f t="shared" si="92"/>
        <v>969.8</v>
      </c>
      <c r="K852" s="25">
        <f t="shared" si="89"/>
        <v>363.9489092643509</v>
      </c>
      <c r="L852" s="25">
        <f t="shared" si="90"/>
        <v>370.7489092643509</v>
      </c>
      <c r="M852" s="25">
        <f t="shared" si="91"/>
        <v>392.2489092643509</v>
      </c>
      <c r="N852" s="50">
        <f t="shared" si="93"/>
        <v>381.4989092643509</v>
      </c>
      <c r="O852" s="16">
        <v>26.2</v>
      </c>
      <c r="P852" s="16">
        <v>68.3</v>
      </c>
      <c r="Q852" s="16">
        <v>62.9</v>
      </c>
      <c r="S852" s="51">
        <v>4.056</v>
      </c>
      <c r="T852" s="47">
        <v>302.472</v>
      </c>
      <c r="U852" s="47">
        <f t="shared" si="87"/>
        <v>186.08866666666665</v>
      </c>
      <c r="V852" s="51">
        <v>0.371</v>
      </c>
      <c r="W852" s="52">
        <v>3.33</v>
      </c>
      <c r="X852" s="52">
        <f t="shared" si="88"/>
        <v>3.3299999999999996</v>
      </c>
      <c r="Y852" s="23">
        <v>12.276</v>
      </c>
      <c r="Z852" s="50">
        <v>381.4989092643509</v>
      </c>
    </row>
    <row r="853" spans="1:26" ht="12.75">
      <c r="A853" s="18">
        <v>37054</v>
      </c>
      <c r="B853" s="45">
        <v>163</v>
      </c>
      <c r="C853" s="19">
        <v>0.635763884</v>
      </c>
      <c r="D853" s="58">
        <v>0.635763884</v>
      </c>
      <c r="E853" s="21">
        <v>8433</v>
      </c>
      <c r="F853" s="22">
        <v>0</v>
      </c>
      <c r="G853" s="66">
        <v>37.3903297</v>
      </c>
      <c r="H853" s="66">
        <v>-77.50930903</v>
      </c>
      <c r="I853" s="49">
        <v>1013.7</v>
      </c>
      <c r="J853" s="16">
        <f t="shared" si="92"/>
        <v>970.6</v>
      </c>
      <c r="K853" s="25">
        <f t="shared" si="89"/>
        <v>357.1017009835817</v>
      </c>
      <c r="L853" s="25">
        <f t="shared" si="90"/>
        <v>363.9017009835817</v>
      </c>
      <c r="M853" s="25">
        <f t="shared" si="91"/>
        <v>385.4017009835817</v>
      </c>
      <c r="N853" s="50">
        <f t="shared" si="93"/>
        <v>374.6517009835817</v>
      </c>
      <c r="O853" s="16">
        <v>26.4</v>
      </c>
      <c r="P853" s="16">
        <v>66.5</v>
      </c>
      <c r="Q853" s="16">
        <v>63.9</v>
      </c>
      <c r="R853" s="65">
        <v>1.75E-05</v>
      </c>
      <c r="S853" s="51">
        <v>3.556</v>
      </c>
      <c r="T853" s="47">
        <v>41.147</v>
      </c>
      <c r="U853" s="47">
        <f t="shared" si="87"/>
        <v>204.67416666666665</v>
      </c>
      <c r="V853" s="51">
        <v>0.377</v>
      </c>
      <c r="W853" s="52">
        <v>3.33</v>
      </c>
      <c r="X853" s="52">
        <f t="shared" si="88"/>
        <v>3.3299999999999996</v>
      </c>
      <c r="Y853" s="23">
        <v>12.249</v>
      </c>
      <c r="Z853" s="50">
        <v>374.6517009835817</v>
      </c>
    </row>
    <row r="854" spans="1:26" ht="12.75">
      <c r="A854" s="18">
        <v>37054</v>
      </c>
      <c r="B854" s="45">
        <v>163</v>
      </c>
      <c r="C854" s="19">
        <v>0.635879636</v>
      </c>
      <c r="D854" s="58">
        <v>0.635879636</v>
      </c>
      <c r="E854" s="21">
        <v>8443</v>
      </c>
      <c r="F854" s="22">
        <v>0</v>
      </c>
      <c r="G854" s="66">
        <v>37.39423081</v>
      </c>
      <c r="H854" s="66">
        <v>-77.5042968</v>
      </c>
      <c r="I854" s="49">
        <v>1016</v>
      </c>
      <c r="J854" s="16">
        <f t="shared" si="92"/>
        <v>972.9</v>
      </c>
      <c r="K854" s="25">
        <f t="shared" si="89"/>
        <v>337.4473690342443</v>
      </c>
      <c r="L854" s="25">
        <f t="shared" si="90"/>
        <v>344.2473690342443</v>
      </c>
      <c r="M854" s="25">
        <f t="shared" si="91"/>
        <v>365.7473690342443</v>
      </c>
      <c r="N854" s="50">
        <f t="shared" si="93"/>
        <v>354.9973690342443</v>
      </c>
      <c r="O854" s="16">
        <v>26.4</v>
      </c>
      <c r="P854" s="16">
        <v>69</v>
      </c>
      <c r="Q854" s="16">
        <v>64.9</v>
      </c>
      <c r="S854" s="51">
        <v>3.537</v>
      </c>
      <c r="T854" s="47">
        <v>-10.285</v>
      </c>
      <c r="U854" s="47">
        <f t="shared" si="87"/>
        <v>144.50983333333335</v>
      </c>
      <c r="V854" s="51">
        <v>0.339</v>
      </c>
      <c r="W854" s="52">
        <v>2.22</v>
      </c>
      <c r="X854" s="52">
        <f t="shared" si="88"/>
        <v>3.1449999999999996</v>
      </c>
      <c r="Y854" s="23">
        <v>12.28</v>
      </c>
      <c r="Z854" s="50">
        <v>354.9973690342443</v>
      </c>
    </row>
    <row r="855" spans="1:26" ht="12.75">
      <c r="A855" s="18">
        <v>37054</v>
      </c>
      <c r="B855" s="45">
        <v>163</v>
      </c>
      <c r="C855" s="19">
        <v>0.635995388</v>
      </c>
      <c r="D855" s="58">
        <v>0.635995388</v>
      </c>
      <c r="E855" s="21">
        <v>8453</v>
      </c>
      <c r="F855" s="22">
        <v>0</v>
      </c>
      <c r="G855" s="66">
        <v>37.39934371</v>
      </c>
      <c r="H855" s="66">
        <v>-77.50162969</v>
      </c>
      <c r="I855" s="49">
        <v>1015.9</v>
      </c>
      <c r="J855" s="16">
        <f t="shared" si="92"/>
        <v>972.8</v>
      </c>
      <c r="K855" s="25">
        <f t="shared" si="89"/>
        <v>338.30093858549156</v>
      </c>
      <c r="L855" s="25">
        <f t="shared" si="90"/>
        <v>345.1009385854916</v>
      </c>
      <c r="M855" s="25">
        <f t="shared" si="91"/>
        <v>366.6009385854916</v>
      </c>
      <c r="N855" s="50">
        <f t="shared" si="93"/>
        <v>355.8509385854916</v>
      </c>
      <c r="O855" s="16">
        <v>26.6</v>
      </c>
      <c r="P855" s="16">
        <v>67.3</v>
      </c>
      <c r="Q855" s="16">
        <v>63.8</v>
      </c>
      <c r="S855" s="51">
        <v>3.729</v>
      </c>
      <c r="T855" s="47">
        <v>95.676</v>
      </c>
      <c r="U855" s="47">
        <f t="shared" si="87"/>
        <v>163.05983333333336</v>
      </c>
      <c r="V855" s="51">
        <v>0.381</v>
      </c>
      <c r="W855" s="52">
        <v>3.33</v>
      </c>
      <c r="X855" s="52">
        <f t="shared" si="88"/>
        <v>3.145</v>
      </c>
      <c r="Y855" s="23">
        <v>12.281</v>
      </c>
      <c r="Z855" s="50">
        <v>355.8509385854916</v>
      </c>
    </row>
    <row r="856" spans="1:26" ht="12.75">
      <c r="A856" s="18">
        <v>37054</v>
      </c>
      <c r="B856" s="45">
        <v>163</v>
      </c>
      <c r="C856" s="19">
        <v>0.63611114</v>
      </c>
      <c r="D856" s="58">
        <v>0.63611114</v>
      </c>
      <c r="E856" s="21">
        <v>8463</v>
      </c>
      <c r="F856" s="22">
        <v>0</v>
      </c>
      <c r="G856" s="66">
        <v>37.40493515</v>
      </c>
      <c r="H856" s="66">
        <v>-77.50214505</v>
      </c>
      <c r="I856" s="49">
        <v>1017.5</v>
      </c>
      <c r="J856" s="16">
        <f t="shared" si="92"/>
        <v>974.4</v>
      </c>
      <c r="K856" s="25">
        <f t="shared" si="89"/>
        <v>324.65434328411925</v>
      </c>
      <c r="L856" s="25">
        <f t="shared" si="90"/>
        <v>331.45434328411926</v>
      </c>
      <c r="M856" s="25">
        <f t="shared" si="91"/>
        <v>352.95434328411926</v>
      </c>
      <c r="N856" s="50">
        <f t="shared" si="93"/>
        <v>342.20434328411926</v>
      </c>
      <c r="O856" s="16">
        <v>26.5</v>
      </c>
      <c r="P856" s="16">
        <v>67.4</v>
      </c>
      <c r="Q856" s="16">
        <v>64.4</v>
      </c>
      <c r="S856" s="51">
        <v>4.441</v>
      </c>
      <c r="T856" s="47">
        <v>464.244</v>
      </c>
      <c r="U856" s="47">
        <f t="shared" si="87"/>
        <v>172.85983333333334</v>
      </c>
      <c r="V856" s="51">
        <v>0.37</v>
      </c>
      <c r="W856" s="52">
        <v>3.33</v>
      </c>
      <c r="X856" s="52">
        <f t="shared" si="88"/>
        <v>3.145</v>
      </c>
      <c r="Y856" s="23">
        <v>12.244</v>
      </c>
      <c r="Z856" s="50">
        <v>342.20434328411926</v>
      </c>
    </row>
    <row r="857" spans="1:26" ht="12.75">
      <c r="A857" s="18">
        <v>37054</v>
      </c>
      <c r="B857" s="45">
        <v>163</v>
      </c>
      <c r="C857" s="19">
        <v>0.636226833</v>
      </c>
      <c r="D857" s="58">
        <v>0.636226833</v>
      </c>
      <c r="E857" s="21">
        <v>8473</v>
      </c>
      <c r="F857" s="22">
        <v>0</v>
      </c>
      <c r="G857" s="66">
        <v>37.41017249</v>
      </c>
      <c r="H857" s="66">
        <v>-77.5052853</v>
      </c>
      <c r="I857" s="49">
        <v>1016.8</v>
      </c>
      <c r="J857" s="16">
        <f t="shared" si="92"/>
        <v>973.6999999999999</v>
      </c>
      <c r="K857" s="25">
        <f t="shared" si="89"/>
        <v>330.62196939219433</v>
      </c>
      <c r="L857" s="25">
        <f t="shared" si="90"/>
        <v>337.42196939219434</v>
      </c>
      <c r="M857" s="25">
        <f t="shared" si="91"/>
        <v>358.92196939219434</v>
      </c>
      <c r="N857" s="50">
        <f t="shared" si="93"/>
        <v>348.17196939219434</v>
      </c>
      <c r="O857" s="16">
        <v>26.3</v>
      </c>
      <c r="P857" s="16">
        <v>67.7</v>
      </c>
      <c r="Q857" s="16">
        <v>63.4</v>
      </c>
      <c r="S857" s="51">
        <v>3.639</v>
      </c>
      <c r="T857" s="47">
        <v>45.418</v>
      </c>
      <c r="U857" s="47">
        <f t="shared" si="87"/>
        <v>156.4453333333333</v>
      </c>
      <c r="V857" s="51">
        <v>0.39</v>
      </c>
      <c r="W857" s="52">
        <v>3.33</v>
      </c>
      <c r="X857" s="52">
        <f t="shared" si="88"/>
        <v>3.145</v>
      </c>
      <c r="Y857" s="23">
        <v>12.271</v>
      </c>
      <c r="Z857" s="50">
        <v>348.17196939219434</v>
      </c>
    </row>
    <row r="858" spans="1:26" ht="12.75">
      <c r="A858" s="18">
        <v>37054</v>
      </c>
      <c r="B858" s="45">
        <v>163</v>
      </c>
      <c r="C858" s="19">
        <v>0.636342585</v>
      </c>
      <c r="D858" s="58">
        <v>0.636342585</v>
      </c>
      <c r="E858" s="21">
        <v>8483</v>
      </c>
      <c r="F858" s="22">
        <v>0</v>
      </c>
      <c r="G858" s="66">
        <v>37.41461059</v>
      </c>
      <c r="H858" s="66">
        <v>-77.50933723</v>
      </c>
      <c r="I858" s="49">
        <v>1018.9</v>
      </c>
      <c r="J858" s="16">
        <f t="shared" si="92"/>
        <v>975.8</v>
      </c>
      <c r="K858" s="25">
        <f t="shared" si="89"/>
        <v>312.73194156342134</v>
      </c>
      <c r="L858" s="25">
        <f t="shared" si="90"/>
        <v>319.53194156342136</v>
      </c>
      <c r="M858" s="25">
        <f t="shared" si="91"/>
        <v>341.03194156342136</v>
      </c>
      <c r="N858" s="50">
        <f t="shared" si="93"/>
        <v>330.28194156342136</v>
      </c>
      <c r="O858" s="16">
        <v>26.3</v>
      </c>
      <c r="P858" s="16">
        <v>66.8</v>
      </c>
      <c r="Q858" s="16">
        <v>62.4</v>
      </c>
      <c r="S858" s="51">
        <v>3.682</v>
      </c>
      <c r="T858" s="47">
        <v>98.986</v>
      </c>
      <c r="U858" s="47">
        <f t="shared" si="87"/>
        <v>122.531</v>
      </c>
      <c r="V858" s="51">
        <v>0.412</v>
      </c>
      <c r="W858" s="52">
        <v>3.33</v>
      </c>
      <c r="X858" s="52">
        <f t="shared" si="88"/>
        <v>3.145</v>
      </c>
      <c r="Y858" s="23">
        <v>12.258</v>
      </c>
      <c r="Z858" s="50">
        <v>330.28194156342136</v>
      </c>
    </row>
    <row r="859" spans="1:26" ht="12.75">
      <c r="A859" s="18">
        <v>37054</v>
      </c>
      <c r="B859" s="45">
        <v>163</v>
      </c>
      <c r="C859" s="19">
        <v>0.636458337</v>
      </c>
      <c r="D859" s="58">
        <v>0.636458337</v>
      </c>
      <c r="E859" s="21">
        <v>8493</v>
      </c>
      <c r="F859" s="22">
        <v>0</v>
      </c>
      <c r="G859" s="66">
        <v>37.41903944</v>
      </c>
      <c r="H859" s="66">
        <v>-77.51274146</v>
      </c>
      <c r="I859" s="49">
        <v>1021</v>
      </c>
      <c r="J859" s="16">
        <f t="shared" si="92"/>
        <v>977.9</v>
      </c>
      <c r="K859" s="25">
        <f t="shared" si="89"/>
        <v>294.88037315770293</v>
      </c>
      <c r="L859" s="25">
        <f t="shared" si="90"/>
        <v>301.68037315770295</v>
      </c>
      <c r="M859" s="25">
        <f t="shared" si="91"/>
        <v>323.18037315770295</v>
      </c>
      <c r="N859" s="50">
        <f t="shared" si="93"/>
        <v>312.43037315770295</v>
      </c>
      <c r="O859" s="16">
        <v>26.5</v>
      </c>
      <c r="P859" s="16">
        <v>63.8</v>
      </c>
      <c r="Q859" s="16">
        <v>61.3</v>
      </c>
      <c r="R859" s="65">
        <v>1.45E-05</v>
      </c>
      <c r="S859" s="51">
        <v>4.451</v>
      </c>
      <c r="T859" s="47">
        <v>519.947</v>
      </c>
      <c r="U859" s="47">
        <f t="shared" si="87"/>
        <v>202.331</v>
      </c>
      <c r="V859" s="51">
        <v>0.41</v>
      </c>
      <c r="W859" s="52">
        <v>3.33</v>
      </c>
      <c r="X859" s="52">
        <f t="shared" si="88"/>
        <v>3.145</v>
      </c>
      <c r="Y859" s="23">
        <v>12.283</v>
      </c>
      <c r="Z859" s="50">
        <v>312.43037315770295</v>
      </c>
    </row>
    <row r="860" spans="1:26" ht="12.75">
      <c r="A860" s="18">
        <v>37054</v>
      </c>
      <c r="B860" s="45">
        <v>163</v>
      </c>
      <c r="C860" s="19">
        <v>0.63657409</v>
      </c>
      <c r="D860" s="58">
        <v>0.63657409</v>
      </c>
      <c r="E860" s="21">
        <v>8503</v>
      </c>
      <c r="F860" s="22">
        <v>0</v>
      </c>
      <c r="G860" s="66">
        <v>37.42333752</v>
      </c>
      <c r="H860" s="66">
        <v>-77.51615374</v>
      </c>
      <c r="I860" s="49">
        <v>1022.4</v>
      </c>
      <c r="J860" s="16">
        <f t="shared" si="92"/>
        <v>979.3</v>
      </c>
      <c r="K860" s="25">
        <f t="shared" si="89"/>
        <v>283.00061237332426</v>
      </c>
      <c r="L860" s="25">
        <f t="shared" si="90"/>
        <v>289.80061237332427</v>
      </c>
      <c r="M860" s="25">
        <f t="shared" si="91"/>
        <v>311.30061237332427</v>
      </c>
      <c r="N860" s="50">
        <f t="shared" si="93"/>
        <v>300.55061237332427</v>
      </c>
      <c r="O860" s="16">
        <v>26.6</v>
      </c>
      <c r="P860" s="16">
        <v>66.7</v>
      </c>
      <c r="Q860" s="16">
        <v>62.4</v>
      </c>
      <c r="S860" s="51">
        <v>4.374</v>
      </c>
      <c r="T860" s="47">
        <v>468.514</v>
      </c>
      <c r="U860" s="47">
        <f t="shared" si="87"/>
        <v>282.1308333333334</v>
      </c>
      <c r="V860" s="51">
        <v>0.431</v>
      </c>
      <c r="W860" s="52">
        <v>3.33</v>
      </c>
      <c r="X860" s="52">
        <f t="shared" si="88"/>
        <v>3.3299999999999996</v>
      </c>
      <c r="Y860" s="23">
        <v>12.281</v>
      </c>
      <c r="Z860" s="50">
        <v>300.55061237332427</v>
      </c>
    </row>
    <row r="861" spans="1:26" ht="12.75">
      <c r="A861" s="18">
        <v>37054</v>
      </c>
      <c r="B861" s="45">
        <v>163</v>
      </c>
      <c r="C861" s="19">
        <v>0.636689842</v>
      </c>
      <c r="D861" s="58">
        <v>0.636689842</v>
      </c>
      <c r="E861" s="21">
        <v>8513</v>
      </c>
      <c r="F861" s="22">
        <v>0</v>
      </c>
      <c r="G861" s="66">
        <v>37.42762853</v>
      </c>
      <c r="H861" s="66">
        <v>-77.51958522</v>
      </c>
      <c r="I861" s="49">
        <v>1022.2</v>
      </c>
      <c r="J861" s="16">
        <f t="shared" si="92"/>
        <v>979.1</v>
      </c>
      <c r="K861" s="25">
        <f t="shared" si="89"/>
        <v>284.69668087840296</v>
      </c>
      <c r="L861" s="25">
        <f t="shared" si="90"/>
        <v>291.49668087840297</v>
      </c>
      <c r="M861" s="25">
        <f t="shared" si="91"/>
        <v>312.99668087840297</v>
      </c>
      <c r="N861" s="50">
        <f t="shared" si="93"/>
        <v>302.24668087840297</v>
      </c>
      <c r="O861" s="16">
        <v>26.4</v>
      </c>
      <c r="P861" s="16">
        <v>68.2</v>
      </c>
      <c r="Q861" s="16">
        <v>62.9</v>
      </c>
      <c r="S861" s="51">
        <v>4.303</v>
      </c>
      <c r="T861" s="47">
        <v>417.189</v>
      </c>
      <c r="U861" s="47">
        <f t="shared" si="87"/>
        <v>335.71633333333335</v>
      </c>
      <c r="V861" s="51">
        <v>0.413</v>
      </c>
      <c r="W861" s="52">
        <v>3.33</v>
      </c>
      <c r="X861" s="52">
        <f t="shared" si="88"/>
        <v>3.3299999999999996</v>
      </c>
      <c r="Y861" s="23">
        <v>12.243</v>
      </c>
      <c r="Z861" s="50">
        <v>302.24668087840297</v>
      </c>
    </row>
    <row r="862" spans="1:26" ht="12.75">
      <c r="A862" s="18">
        <v>37054</v>
      </c>
      <c r="B862" s="45">
        <v>163</v>
      </c>
      <c r="C862" s="19">
        <v>0.636805534</v>
      </c>
      <c r="D862" s="58">
        <v>0.636805534</v>
      </c>
      <c r="E862" s="21">
        <v>8523</v>
      </c>
      <c r="F862" s="22">
        <v>0</v>
      </c>
      <c r="G862" s="66">
        <v>37.43108848</v>
      </c>
      <c r="H862" s="66">
        <v>-77.523727</v>
      </c>
      <c r="I862" s="49">
        <v>1022.6</v>
      </c>
      <c r="J862" s="16">
        <f t="shared" si="92"/>
        <v>979.5</v>
      </c>
      <c r="K862" s="25">
        <f t="shared" si="89"/>
        <v>281.3048902167255</v>
      </c>
      <c r="L862" s="25">
        <f t="shared" si="90"/>
        <v>288.1048902167255</v>
      </c>
      <c r="M862" s="25">
        <f t="shared" si="91"/>
        <v>309.6048902167255</v>
      </c>
      <c r="N862" s="50">
        <f t="shared" si="93"/>
        <v>298.8548902167255</v>
      </c>
      <c r="O862" s="16">
        <v>26.6</v>
      </c>
      <c r="P862" s="16">
        <v>68.9</v>
      </c>
      <c r="Q862" s="16">
        <v>55.7</v>
      </c>
      <c r="S862" s="51">
        <v>4.054</v>
      </c>
      <c r="T862" s="47">
        <v>313.257</v>
      </c>
      <c r="U862" s="47">
        <f t="shared" si="87"/>
        <v>310.5518333333334</v>
      </c>
      <c r="V862" s="51">
        <v>0.436</v>
      </c>
      <c r="W862" s="52">
        <v>3.33</v>
      </c>
      <c r="X862" s="52">
        <f t="shared" si="88"/>
        <v>3.3299999999999996</v>
      </c>
      <c r="Y862" s="23">
        <v>12.294</v>
      </c>
      <c r="Z862" s="50">
        <v>298.8548902167255</v>
      </c>
    </row>
    <row r="863" spans="1:26" ht="12.75">
      <c r="A863" s="18">
        <v>37054</v>
      </c>
      <c r="B863" s="45">
        <v>163</v>
      </c>
      <c r="C863" s="19">
        <v>0.636921287</v>
      </c>
      <c r="D863" s="58">
        <v>0.636921287</v>
      </c>
      <c r="E863" s="21">
        <v>8533</v>
      </c>
      <c r="F863" s="22">
        <v>0</v>
      </c>
      <c r="G863" s="66">
        <v>37.4320406</v>
      </c>
      <c r="H863" s="66">
        <v>-77.52901683</v>
      </c>
      <c r="I863" s="49">
        <v>1024.8</v>
      </c>
      <c r="J863" s="16">
        <f t="shared" si="92"/>
        <v>981.6999999999999</v>
      </c>
      <c r="K863" s="25">
        <f t="shared" si="89"/>
        <v>262.67476510841357</v>
      </c>
      <c r="L863" s="25">
        <f t="shared" si="90"/>
        <v>269.4747651084136</v>
      </c>
      <c r="M863" s="25">
        <f t="shared" si="91"/>
        <v>290.9747651084136</v>
      </c>
      <c r="N863" s="50">
        <f t="shared" si="93"/>
        <v>280.2247651084136</v>
      </c>
      <c r="O863" s="16">
        <v>26.7</v>
      </c>
      <c r="P863" s="16">
        <v>67</v>
      </c>
      <c r="Q863" s="16">
        <v>52.9</v>
      </c>
      <c r="S863" s="51">
        <v>4.303</v>
      </c>
      <c r="T863" s="47">
        <v>419.218</v>
      </c>
      <c r="U863" s="47">
        <f t="shared" si="87"/>
        <v>372.8518333333334</v>
      </c>
      <c r="V863" s="51">
        <v>0.484</v>
      </c>
      <c r="W863" s="52">
        <v>4.44</v>
      </c>
      <c r="X863" s="52">
        <f t="shared" si="88"/>
        <v>3.515</v>
      </c>
      <c r="Y863" s="23">
        <v>12.291</v>
      </c>
      <c r="Z863" s="50">
        <v>280.2247651084136</v>
      </c>
    </row>
    <row r="864" spans="1:26" ht="12.75">
      <c r="A864" s="18">
        <v>37054</v>
      </c>
      <c r="B864" s="45">
        <v>163</v>
      </c>
      <c r="C864" s="19">
        <v>0.637037039</v>
      </c>
      <c r="D864" s="58">
        <v>0.637037039</v>
      </c>
      <c r="E864" s="21">
        <v>8543</v>
      </c>
      <c r="F864" s="22">
        <v>0</v>
      </c>
      <c r="G864" s="66">
        <v>37.42990627</v>
      </c>
      <c r="H864" s="66">
        <v>-77.53441579</v>
      </c>
      <c r="I864" s="49">
        <v>1029.6</v>
      </c>
      <c r="J864" s="16">
        <f t="shared" si="92"/>
        <v>986.4999999999999</v>
      </c>
      <c r="K864" s="25">
        <f t="shared" si="89"/>
        <v>222.17172110066608</v>
      </c>
      <c r="L864" s="25">
        <f t="shared" si="90"/>
        <v>228.9717211006661</v>
      </c>
      <c r="M864" s="25">
        <f t="shared" si="91"/>
        <v>250.4717211006661</v>
      </c>
      <c r="N864" s="50">
        <f t="shared" si="93"/>
        <v>239.7217211006661</v>
      </c>
      <c r="O864" s="16">
        <v>27.1</v>
      </c>
      <c r="P864" s="16">
        <v>67.5</v>
      </c>
      <c r="Q864" s="16">
        <v>52.9</v>
      </c>
      <c r="S864" s="51">
        <v>4.484</v>
      </c>
      <c r="T864" s="47">
        <v>525.285</v>
      </c>
      <c r="U864" s="47">
        <f t="shared" si="87"/>
        <v>443.90166666666664</v>
      </c>
      <c r="V864" s="51">
        <v>0.442</v>
      </c>
      <c r="W864" s="52">
        <v>3.33</v>
      </c>
      <c r="X864" s="52">
        <f t="shared" si="88"/>
        <v>3.5150000000000006</v>
      </c>
      <c r="Y864" s="23">
        <v>12.248</v>
      </c>
      <c r="Z864" s="50">
        <v>239.7217211006661</v>
      </c>
    </row>
    <row r="865" spans="1:26" ht="12.75">
      <c r="A865" s="18">
        <v>37054</v>
      </c>
      <c r="B865" s="45">
        <v>163</v>
      </c>
      <c r="C865" s="19">
        <v>0.637152791</v>
      </c>
      <c r="D865" s="58">
        <v>0.637152791</v>
      </c>
      <c r="E865" s="21">
        <v>8553</v>
      </c>
      <c r="F865" s="22">
        <v>0</v>
      </c>
      <c r="G865" s="66">
        <v>37.4258114</v>
      </c>
      <c r="H865" s="66">
        <v>-77.53809129</v>
      </c>
      <c r="I865" s="49">
        <v>1037.8</v>
      </c>
      <c r="J865" s="16">
        <f t="shared" si="92"/>
        <v>994.6999999999999</v>
      </c>
      <c r="K865" s="25">
        <f t="shared" si="89"/>
        <v>153.4327850273007</v>
      </c>
      <c r="L865" s="25">
        <f t="shared" si="90"/>
        <v>160.2327850273007</v>
      </c>
      <c r="M865" s="25">
        <f t="shared" si="91"/>
        <v>181.7327850273007</v>
      </c>
      <c r="N865" s="50">
        <f t="shared" si="93"/>
        <v>170.9827850273007</v>
      </c>
      <c r="O865" s="16">
        <v>27.7</v>
      </c>
      <c r="P865" s="16">
        <v>66.9</v>
      </c>
      <c r="Q865" s="16">
        <v>57.9</v>
      </c>
      <c r="R865" s="65">
        <v>1.8E-05</v>
      </c>
      <c r="S865" s="51">
        <v>4.494</v>
      </c>
      <c r="T865" s="47">
        <v>526.46</v>
      </c>
      <c r="U865" s="47">
        <f t="shared" si="87"/>
        <v>444.9871666666667</v>
      </c>
      <c r="V865" s="51">
        <v>0.47</v>
      </c>
      <c r="W865" s="52">
        <v>4.44</v>
      </c>
      <c r="X865" s="52">
        <f t="shared" si="88"/>
        <v>3.6999999999999997</v>
      </c>
      <c r="Y865" s="23">
        <v>12.256</v>
      </c>
      <c r="Z865" s="50">
        <v>170.9827850273007</v>
      </c>
    </row>
    <row r="866" spans="1:26" ht="12.75">
      <c r="A866" s="18">
        <v>37054</v>
      </c>
      <c r="B866" s="45">
        <v>163</v>
      </c>
      <c r="C866" s="19">
        <v>0.637268543</v>
      </c>
      <c r="D866" s="58">
        <v>0.637268543</v>
      </c>
      <c r="E866" s="21">
        <v>8563</v>
      </c>
      <c r="F866" s="22">
        <v>0</v>
      </c>
      <c r="G866" s="66">
        <v>37.42124822</v>
      </c>
      <c r="H866" s="66">
        <v>-77.53900684</v>
      </c>
      <c r="I866" s="49">
        <v>1046.6</v>
      </c>
      <c r="J866" s="16">
        <f t="shared" si="92"/>
        <v>1003.4999999999999</v>
      </c>
      <c r="K866" s="25">
        <f t="shared" si="89"/>
        <v>80.2917135580348</v>
      </c>
      <c r="L866" s="25">
        <f t="shared" si="90"/>
        <v>87.0917135580348</v>
      </c>
      <c r="M866" s="25">
        <f t="shared" si="91"/>
        <v>108.5917135580348</v>
      </c>
      <c r="N866" s="50">
        <f t="shared" si="93"/>
        <v>97.8417135580348</v>
      </c>
      <c r="O866" s="16">
        <v>28.5</v>
      </c>
      <c r="P866" s="16">
        <v>67.4</v>
      </c>
      <c r="Q866" s="16">
        <v>57.6</v>
      </c>
      <c r="S866" s="51">
        <v>4.422</v>
      </c>
      <c r="T866" s="47">
        <v>475.028</v>
      </c>
      <c r="U866" s="47">
        <f t="shared" si="87"/>
        <v>446.07283333333334</v>
      </c>
      <c r="V866" s="51">
        <v>0.51</v>
      </c>
      <c r="W866" s="52">
        <v>4.44</v>
      </c>
      <c r="X866" s="52">
        <f t="shared" si="88"/>
        <v>3.8850000000000002</v>
      </c>
      <c r="Y866" s="23">
        <v>10.791</v>
      </c>
      <c r="Z866" s="50">
        <v>97.8417135580348</v>
      </c>
    </row>
    <row r="867" spans="1:26" ht="12.75">
      <c r="A867" s="18">
        <v>37054</v>
      </c>
      <c r="B867" s="45">
        <v>163</v>
      </c>
      <c r="C867" s="19">
        <v>0.637384236</v>
      </c>
      <c r="D867" s="58">
        <v>0.637384236</v>
      </c>
      <c r="E867" s="21">
        <v>8573</v>
      </c>
      <c r="F867" s="22">
        <v>0</v>
      </c>
      <c r="G867" s="66">
        <v>37.41696449</v>
      </c>
      <c r="H867" s="66">
        <v>-77.53561886</v>
      </c>
      <c r="I867" s="49">
        <v>1049.3</v>
      </c>
      <c r="J867" s="16">
        <f t="shared" si="92"/>
        <v>1006.1999999999999</v>
      </c>
      <c r="K867" s="25">
        <f t="shared" si="89"/>
        <v>57.97924682787049</v>
      </c>
      <c r="L867" s="25">
        <f t="shared" si="90"/>
        <v>64.7792468278705</v>
      </c>
      <c r="M867" s="25">
        <f t="shared" si="91"/>
        <v>86.2792468278705</v>
      </c>
      <c r="N867" s="50">
        <f t="shared" si="93"/>
        <v>75.5292468278705</v>
      </c>
      <c r="O867" s="16">
        <v>29</v>
      </c>
      <c r="P867" s="16">
        <v>62.1</v>
      </c>
      <c r="Q867" s="16">
        <v>58</v>
      </c>
      <c r="S867" s="51">
        <v>4.819</v>
      </c>
      <c r="T867" s="47">
        <v>685.989</v>
      </c>
      <c r="U867" s="47">
        <f t="shared" si="87"/>
        <v>490.87283333333335</v>
      </c>
      <c r="V867" s="51">
        <v>0.511</v>
      </c>
      <c r="W867" s="52">
        <v>4.44</v>
      </c>
      <c r="X867" s="52">
        <f t="shared" si="88"/>
        <v>4.070000000000001</v>
      </c>
      <c r="Y867" s="23">
        <v>11.918</v>
      </c>
      <c r="Z867" s="50">
        <v>75.5292468278705</v>
      </c>
    </row>
    <row r="868" spans="1:26" ht="12.75">
      <c r="A868" s="18">
        <v>37054</v>
      </c>
      <c r="B868" s="45">
        <v>163</v>
      </c>
      <c r="C868" s="19">
        <v>0.637499988</v>
      </c>
      <c r="D868" s="58">
        <v>0.637499988</v>
      </c>
      <c r="E868" s="21">
        <v>8583</v>
      </c>
      <c r="F868" s="22">
        <v>0</v>
      </c>
      <c r="G868" s="66">
        <v>37.41304467</v>
      </c>
      <c r="H868" s="66">
        <v>-77.531655</v>
      </c>
      <c r="I868" s="49">
        <v>1050.9</v>
      </c>
      <c r="J868" s="16">
        <f t="shared" si="92"/>
        <v>1007.8000000000001</v>
      </c>
      <c r="K868" s="25">
        <f t="shared" si="89"/>
        <v>44.78527960805985</v>
      </c>
      <c r="L868" s="25">
        <f t="shared" si="90"/>
        <v>51.58527960805985</v>
      </c>
      <c r="M868" s="25">
        <f t="shared" si="91"/>
        <v>73.08527960805985</v>
      </c>
      <c r="N868" s="50">
        <f t="shared" si="93"/>
        <v>62.33527960805985</v>
      </c>
      <c r="O868" s="16">
        <v>29.4</v>
      </c>
      <c r="P868" s="16">
        <v>61.9</v>
      </c>
      <c r="Q868" s="16">
        <v>60.4</v>
      </c>
      <c r="S868" s="51">
        <v>4.264</v>
      </c>
      <c r="T868" s="47">
        <v>424.557</v>
      </c>
      <c r="U868" s="47">
        <f t="shared" si="87"/>
        <v>509.42283333333336</v>
      </c>
      <c r="V868" s="51">
        <v>0.481</v>
      </c>
      <c r="W868" s="52">
        <v>4.44</v>
      </c>
      <c r="X868" s="52">
        <f t="shared" si="88"/>
        <v>4.255000000000001</v>
      </c>
      <c r="Y868" s="23">
        <v>12.25</v>
      </c>
      <c r="Z868" s="50">
        <v>62.33527960805985</v>
      </c>
    </row>
    <row r="869" spans="1:26" ht="12.75">
      <c r="A869" s="18">
        <v>37054</v>
      </c>
      <c r="B869" s="45">
        <v>163</v>
      </c>
      <c r="C869" s="19">
        <v>0.63761574</v>
      </c>
      <c r="D869" s="58">
        <v>0.63761574</v>
      </c>
      <c r="E869" s="21">
        <v>8593</v>
      </c>
      <c r="F869" s="22">
        <v>1</v>
      </c>
      <c r="G869" s="66">
        <v>37.40907094</v>
      </c>
      <c r="H869" s="66">
        <v>-77.52745167</v>
      </c>
      <c r="I869" s="49">
        <v>1050.5</v>
      </c>
      <c r="J869" s="16">
        <f t="shared" si="92"/>
        <v>1007.4</v>
      </c>
      <c r="K869" s="25">
        <f t="shared" si="89"/>
        <v>48.08180659537831</v>
      </c>
      <c r="L869" s="25">
        <f t="shared" si="90"/>
        <v>54.88180659537831</v>
      </c>
      <c r="M869" s="25">
        <f t="shared" si="91"/>
        <v>76.38180659537831</v>
      </c>
      <c r="N869" s="50">
        <f t="shared" si="93"/>
        <v>65.63180659537831</v>
      </c>
      <c r="O869" s="16">
        <v>29.5</v>
      </c>
      <c r="P869" s="16">
        <v>62.1</v>
      </c>
      <c r="Q869" s="16">
        <v>60.9</v>
      </c>
      <c r="S869" s="51">
        <v>5.264</v>
      </c>
      <c r="T869" s="47">
        <v>950.731</v>
      </c>
      <c r="U869" s="47">
        <f t="shared" si="87"/>
        <v>598.0083333333332</v>
      </c>
      <c r="V869" s="51">
        <v>0.511</v>
      </c>
      <c r="W869" s="52">
        <v>4.44</v>
      </c>
      <c r="X869" s="52">
        <f t="shared" si="88"/>
        <v>4.255000000000001</v>
      </c>
      <c r="Y869" s="23">
        <v>12.153</v>
      </c>
      <c r="Z869" s="50">
        <v>65.63180659537831</v>
      </c>
    </row>
    <row r="870" spans="1:26" ht="12.75">
      <c r="A870" s="18">
        <v>37054</v>
      </c>
      <c r="B870" s="45">
        <v>163</v>
      </c>
      <c r="C870" s="19">
        <v>0.637731493</v>
      </c>
      <c r="D870" s="58">
        <v>0.637731493</v>
      </c>
      <c r="E870" s="21">
        <v>8603</v>
      </c>
      <c r="F870" s="22">
        <v>0</v>
      </c>
      <c r="G870" s="66">
        <v>37.40502668</v>
      </c>
      <c r="H870" s="66">
        <v>-77.52332814</v>
      </c>
      <c r="I870" s="49">
        <v>1049.5</v>
      </c>
      <c r="J870" s="16">
        <f t="shared" si="92"/>
        <v>1006.4</v>
      </c>
      <c r="K870" s="25">
        <f t="shared" si="89"/>
        <v>56.32885402267604</v>
      </c>
      <c r="L870" s="25">
        <f t="shared" si="90"/>
        <v>63.12885402267604</v>
      </c>
      <c r="M870" s="25">
        <f t="shared" si="91"/>
        <v>84.62885402267604</v>
      </c>
      <c r="N870" s="50">
        <f t="shared" si="93"/>
        <v>73.87885402267604</v>
      </c>
      <c r="O870" s="16">
        <v>29.2</v>
      </c>
      <c r="P870" s="16">
        <v>60.5</v>
      </c>
      <c r="Q870" s="16">
        <v>64.3</v>
      </c>
      <c r="S870" s="51">
        <v>4.363</v>
      </c>
      <c r="T870" s="47">
        <v>479.192</v>
      </c>
      <c r="U870" s="47">
        <f t="shared" si="87"/>
        <v>590.3261666666667</v>
      </c>
      <c r="V870" s="51">
        <v>0.444</v>
      </c>
      <c r="W870" s="52">
        <v>3.33</v>
      </c>
      <c r="X870" s="52">
        <f t="shared" si="88"/>
        <v>4.255</v>
      </c>
      <c r="Y870" s="23">
        <v>12.047</v>
      </c>
      <c r="Z870" s="50">
        <v>73.87885402267604</v>
      </c>
    </row>
    <row r="871" spans="1:26" ht="12.75">
      <c r="A871" s="18">
        <v>37054</v>
      </c>
      <c r="B871" s="45">
        <v>163</v>
      </c>
      <c r="C871" s="19">
        <v>0.637847245</v>
      </c>
      <c r="D871" s="58">
        <v>0.637847245</v>
      </c>
      <c r="E871" s="21">
        <v>8613</v>
      </c>
      <c r="F871" s="22">
        <v>0</v>
      </c>
      <c r="G871" s="66">
        <v>37.40101746</v>
      </c>
      <c r="H871" s="66">
        <v>-77.51909193</v>
      </c>
      <c r="I871" s="49">
        <v>1044.8</v>
      </c>
      <c r="J871" s="16">
        <f t="shared" si="92"/>
        <v>1001.6999999999999</v>
      </c>
      <c r="K871" s="25">
        <f t="shared" si="89"/>
        <v>95.20006832007137</v>
      </c>
      <c r="L871" s="25">
        <f t="shared" si="90"/>
        <v>102.00006832007136</v>
      </c>
      <c r="M871" s="25">
        <f t="shared" si="91"/>
        <v>123.50006832007136</v>
      </c>
      <c r="N871" s="50">
        <f t="shared" si="93"/>
        <v>112.75006832007136</v>
      </c>
      <c r="O871" s="16">
        <v>28.9</v>
      </c>
      <c r="P871" s="16">
        <v>61.5</v>
      </c>
      <c r="Q871" s="16">
        <v>61.5</v>
      </c>
      <c r="R871" s="65">
        <v>1.48E-05</v>
      </c>
      <c r="S871" s="51">
        <v>4.422</v>
      </c>
      <c r="T871" s="47">
        <v>480.26</v>
      </c>
      <c r="U871" s="47">
        <f t="shared" si="87"/>
        <v>582.6261666666668</v>
      </c>
      <c r="V871" s="51">
        <v>0.434</v>
      </c>
      <c r="W871" s="52">
        <v>3.33</v>
      </c>
      <c r="X871" s="52">
        <f t="shared" si="88"/>
        <v>4.07</v>
      </c>
      <c r="Y871" s="23">
        <v>11.99</v>
      </c>
      <c r="Z871" s="50">
        <v>112.75006832007136</v>
      </c>
    </row>
    <row r="872" spans="1:26" ht="12.75">
      <c r="A872" s="18">
        <v>37054</v>
      </c>
      <c r="B872" s="45">
        <v>163</v>
      </c>
      <c r="C872" s="19">
        <v>0.637962937</v>
      </c>
      <c r="D872" s="58">
        <v>0.637962937</v>
      </c>
      <c r="E872" s="21">
        <v>8623</v>
      </c>
      <c r="F872" s="22">
        <v>0</v>
      </c>
      <c r="G872" s="66">
        <v>37.39719648</v>
      </c>
      <c r="H872" s="66">
        <v>-77.51458548</v>
      </c>
      <c r="I872" s="49">
        <v>1037.8</v>
      </c>
      <c r="J872" s="16">
        <f t="shared" si="92"/>
        <v>994.6999999999999</v>
      </c>
      <c r="K872" s="25">
        <f t="shared" si="89"/>
        <v>153.4327850273007</v>
      </c>
      <c r="L872" s="25">
        <f t="shared" si="90"/>
        <v>160.2327850273007</v>
      </c>
      <c r="M872" s="25">
        <f t="shared" si="91"/>
        <v>181.7327850273007</v>
      </c>
      <c r="N872" s="50">
        <f t="shared" si="93"/>
        <v>170.9827850273007</v>
      </c>
      <c r="O872" s="16">
        <v>28.2</v>
      </c>
      <c r="P872" s="16">
        <v>62.6</v>
      </c>
      <c r="Q872" s="16">
        <v>61</v>
      </c>
      <c r="S872" s="51">
        <v>4.648</v>
      </c>
      <c r="U872" s="47">
        <f t="shared" si="87"/>
        <v>604.1458</v>
      </c>
      <c r="V872" s="51">
        <v>0.103</v>
      </c>
      <c r="X872" s="52">
        <f t="shared" si="88"/>
        <v>3.9959999999999996</v>
      </c>
      <c r="Y872" s="23">
        <v>0.002</v>
      </c>
      <c r="Z872" s="50">
        <v>170.9827850273007</v>
      </c>
    </row>
    <row r="873" spans="1:26" ht="12.75">
      <c r="A873" s="18">
        <v>37054</v>
      </c>
      <c r="B873" s="45">
        <v>163</v>
      </c>
      <c r="C873" s="19">
        <v>0.63807869</v>
      </c>
      <c r="D873" s="58">
        <v>0.63807869</v>
      </c>
      <c r="E873" s="21">
        <v>8633</v>
      </c>
      <c r="F873" s="22">
        <v>0</v>
      </c>
      <c r="G873" s="66">
        <v>37.39406915</v>
      </c>
      <c r="H873" s="66">
        <v>-77.50963696</v>
      </c>
      <c r="I873" s="49">
        <v>1033.8</v>
      </c>
      <c r="J873" s="16">
        <f t="shared" si="92"/>
        <v>990.6999999999999</v>
      </c>
      <c r="K873" s="25">
        <f t="shared" si="89"/>
        <v>186.89289425425812</v>
      </c>
      <c r="L873" s="25">
        <f t="shared" si="90"/>
        <v>193.69289425425814</v>
      </c>
      <c r="M873" s="25">
        <f t="shared" si="91"/>
        <v>215.19289425425814</v>
      </c>
      <c r="N873" s="50">
        <f t="shared" si="93"/>
        <v>204.44289425425814</v>
      </c>
      <c r="O873" s="16">
        <v>28</v>
      </c>
      <c r="P873" s="16">
        <v>64.3</v>
      </c>
      <c r="Q873" s="16">
        <v>60</v>
      </c>
      <c r="S873" s="51">
        <v>4.789</v>
      </c>
      <c r="U873" s="47">
        <f t="shared" si="87"/>
        <v>583.685</v>
      </c>
      <c r="V873" s="51">
        <v>0.103</v>
      </c>
      <c r="X873" s="52">
        <f t="shared" si="88"/>
        <v>3.8850000000000002</v>
      </c>
      <c r="Y873" s="23">
        <v>-0.003</v>
      </c>
      <c r="Z873" s="50">
        <v>204.44289425425814</v>
      </c>
    </row>
    <row r="874" spans="1:26" ht="12.75">
      <c r="A874" s="18">
        <v>37054</v>
      </c>
      <c r="B874" s="45">
        <v>163</v>
      </c>
      <c r="C874" s="19">
        <v>0.638194442</v>
      </c>
      <c r="D874" s="58">
        <v>0.638194442</v>
      </c>
      <c r="E874" s="21">
        <v>8643</v>
      </c>
      <c r="F874" s="22">
        <v>0</v>
      </c>
      <c r="G874" s="66">
        <v>37.39249508</v>
      </c>
      <c r="H874" s="66">
        <v>-77.50394666</v>
      </c>
      <c r="I874" s="49">
        <v>1027.5</v>
      </c>
      <c r="J874" s="16">
        <f t="shared" si="92"/>
        <v>984.4</v>
      </c>
      <c r="K874" s="25">
        <f t="shared" si="89"/>
        <v>239.8674991517287</v>
      </c>
      <c r="L874" s="25">
        <f t="shared" si="90"/>
        <v>246.66749915172872</v>
      </c>
      <c r="M874" s="25">
        <f t="shared" si="91"/>
        <v>268.16749915172875</v>
      </c>
      <c r="N874" s="50">
        <f t="shared" si="93"/>
        <v>257.41749915172875</v>
      </c>
      <c r="O874" s="16">
        <v>27.7</v>
      </c>
      <c r="P874" s="16">
        <v>64.2</v>
      </c>
      <c r="Q874" s="16">
        <v>62.8</v>
      </c>
      <c r="S874" s="51">
        <v>4.054</v>
      </c>
      <c r="U874" s="47">
        <f>AVERAGE(T869:T874)</f>
        <v>636.7276666666667</v>
      </c>
      <c r="V874" s="51">
        <v>0.134</v>
      </c>
      <c r="X874" s="52">
        <f>AVERAGE(W869:W874)</f>
        <v>3.7000000000000006</v>
      </c>
      <c r="Y874" s="23">
        <v>-0.002</v>
      </c>
      <c r="Z874" s="50">
        <v>257.41749915172875</v>
      </c>
    </row>
    <row r="875" spans="1:26" ht="12.75">
      <c r="A875" s="18">
        <v>37054</v>
      </c>
      <c r="B875" s="45">
        <v>163</v>
      </c>
      <c r="C875" s="19">
        <v>0.638310194</v>
      </c>
      <c r="D875" s="58">
        <v>0.638310194</v>
      </c>
      <c r="E875" s="21">
        <v>8653</v>
      </c>
      <c r="F875" s="22">
        <v>0</v>
      </c>
      <c r="G875" s="66">
        <v>37.39382402</v>
      </c>
      <c r="H875" s="66">
        <v>-77.49800607</v>
      </c>
      <c r="I875" s="49">
        <v>1025.3</v>
      </c>
      <c r="J875" s="16">
        <f t="shared" si="92"/>
        <v>982.1999999999999</v>
      </c>
      <c r="K875" s="25">
        <f t="shared" si="89"/>
        <v>258.44646858037333</v>
      </c>
      <c r="L875" s="25">
        <f t="shared" si="90"/>
        <v>265.24646858037335</v>
      </c>
      <c r="M875" s="25">
        <f t="shared" si="91"/>
        <v>286.74646858037335</v>
      </c>
      <c r="N875" s="50">
        <f t="shared" si="93"/>
        <v>275.99646858037335</v>
      </c>
      <c r="O875" s="16">
        <v>27.6</v>
      </c>
      <c r="P875" s="16">
        <v>63.2</v>
      </c>
      <c r="Q875" s="16">
        <v>64</v>
      </c>
      <c r="S875" s="51">
        <v>4.104</v>
      </c>
      <c r="V875" s="51">
        <v>0.114</v>
      </c>
      <c r="Y875" s="23">
        <v>-0.003</v>
      </c>
      <c r="Z875" s="50">
        <v>275.99646858037335</v>
      </c>
    </row>
    <row r="876" spans="1:26" ht="12.75">
      <c r="A876" s="18">
        <v>37054</v>
      </c>
      <c r="B876" s="45">
        <v>163</v>
      </c>
      <c r="C876" s="19">
        <v>0.638425946</v>
      </c>
      <c r="D876" s="58">
        <v>0.638425946</v>
      </c>
      <c r="E876" s="21">
        <v>8663</v>
      </c>
      <c r="F876" s="22">
        <v>0</v>
      </c>
      <c r="G876" s="66">
        <v>37.39837477</v>
      </c>
      <c r="H876" s="66">
        <v>-77.4948988</v>
      </c>
      <c r="I876" s="49">
        <v>1020.5</v>
      </c>
      <c r="J876" s="16">
        <f t="shared" si="92"/>
        <v>977.4</v>
      </c>
      <c r="K876" s="25">
        <f t="shared" si="89"/>
        <v>299.1272670118422</v>
      </c>
      <c r="L876" s="25">
        <f t="shared" si="90"/>
        <v>305.9272670118422</v>
      </c>
      <c r="M876" s="25">
        <f t="shared" si="91"/>
        <v>327.4272670118422</v>
      </c>
      <c r="N876" s="50">
        <f t="shared" si="93"/>
        <v>316.6772670118422</v>
      </c>
      <c r="O876" s="16">
        <v>27.2</v>
      </c>
      <c r="P876" s="16">
        <v>63.3</v>
      </c>
      <c r="Q876" s="16">
        <v>59.9</v>
      </c>
      <c r="S876" s="51">
        <v>3.347</v>
      </c>
      <c r="V876" s="51">
        <v>0.104</v>
      </c>
      <c r="Y876" s="23">
        <v>-0.003</v>
      </c>
      <c r="Z876" s="50">
        <v>316.6772670118422</v>
      </c>
    </row>
    <row r="877" spans="1:26" ht="12.75">
      <c r="A877" s="18">
        <v>37054</v>
      </c>
      <c r="B877" s="45">
        <v>163</v>
      </c>
      <c r="C877" s="19">
        <v>0.638541639</v>
      </c>
      <c r="D877" s="58">
        <v>0.638541639</v>
      </c>
      <c r="E877" s="21">
        <v>8673</v>
      </c>
      <c r="F877" s="22">
        <v>0</v>
      </c>
      <c r="G877" s="66">
        <v>37.40425528</v>
      </c>
      <c r="H877" s="66">
        <v>-77.49698224</v>
      </c>
      <c r="I877" s="49">
        <v>1016.8</v>
      </c>
      <c r="J877" s="16">
        <f t="shared" si="92"/>
        <v>973.6999999999999</v>
      </c>
      <c r="K877" s="25">
        <f t="shared" si="89"/>
        <v>330.62196939219433</v>
      </c>
      <c r="L877" s="25">
        <f t="shared" si="90"/>
        <v>337.42196939219434</v>
      </c>
      <c r="M877" s="25">
        <f t="shared" si="91"/>
        <v>358.92196939219434</v>
      </c>
      <c r="N877" s="50">
        <f t="shared" si="93"/>
        <v>348.17196939219434</v>
      </c>
      <c r="O877" s="16">
        <v>26.8</v>
      </c>
      <c r="P877" s="16">
        <v>61.5</v>
      </c>
      <c r="Q877" s="16">
        <v>64.4</v>
      </c>
      <c r="R877" s="65">
        <v>1.43E-05</v>
      </c>
      <c r="S877" s="51">
        <v>4.296</v>
      </c>
      <c r="V877" s="51">
        <v>0.104</v>
      </c>
      <c r="Y877" s="23">
        <v>-0.001</v>
      </c>
      <c r="Z877" s="50">
        <v>348.17196939219434</v>
      </c>
    </row>
    <row r="878" spans="1:26" ht="12.75">
      <c r="A878" s="18">
        <v>37054</v>
      </c>
      <c r="B878" s="45">
        <v>163</v>
      </c>
      <c r="C878" s="19">
        <v>0.638657391</v>
      </c>
      <c r="D878" s="58">
        <v>0.638657391</v>
      </c>
      <c r="E878" s="21">
        <v>8683</v>
      </c>
      <c r="F878" s="22">
        <v>0</v>
      </c>
      <c r="G878" s="66">
        <v>37.40941206</v>
      </c>
      <c r="H878" s="66">
        <v>-77.49965171</v>
      </c>
      <c r="I878" s="49">
        <v>1012.9</v>
      </c>
      <c r="J878" s="16">
        <f t="shared" si="92"/>
        <v>969.8</v>
      </c>
      <c r="K878" s="25">
        <f t="shared" si="89"/>
        <v>363.9489092643509</v>
      </c>
      <c r="L878" s="25">
        <f t="shared" si="90"/>
        <v>370.7489092643509</v>
      </c>
      <c r="M878" s="25">
        <f t="shared" si="91"/>
        <v>392.2489092643509</v>
      </c>
      <c r="N878" s="50">
        <f t="shared" si="93"/>
        <v>381.4989092643509</v>
      </c>
      <c r="O878" s="16">
        <v>26.4</v>
      </c>
      <c r="P878" s="16">
        <v>65.3</v>
      </c>
      <c r="Q878" s="16">
        <v>66.4</v>
      </c>
      <c r="S878" s="51">
        <v>2.991</v>
      </c>
      <c r="V878" s="51">
        <v>0.103</v>
      </c>
      <c r="Y878" s="23">
        <v>-0.003</v>
      </c>
      <c r="Z878" s="50">
        <v>381.4989092643509</v>
      </c>
    </row>
    <row r="879" spans="1:26" ht="12.75">
      <c r="A879" s="18">
        <v>37054</v>
      </c>
      <c r="B879" s="45">
        <v>163</v>
      </c>
      <c r="C879" s="19">
        <v>0.638773143</v>
      </c>
      <c r="D879" s="58">
        <v>0.638773143</v>
      </c>
      <c r="E879" s="21">
        <v>8693</v>
      </c>
      <c r="F879" s="22">
        <v>0</v>
      </c>
      <c r="G879" s="66">
        <v>37.41482748</v>
      </c>
      <c r="H879" s="66">
        <v>-77.50037252</v>
      </c>
      <c r="I879" s="49">
        <v>1008.4</v>
      </c>
      <c r="J879" s="16">
        <f t="shared" si="92"/>
        <v>965.3</v>
      </c>
      <c r="K879" s="25">
        <f t="shared" si="89"/>
        <v>402.5700126006182</v>
      </c>
      <c r="L879" s="25">
        <f t="shared" si="90"/>
        <v>409.3700126006182</v>
      </c>
      <c r="M879" s="25">
        <f t="shared" si="91"/>
        <v>430.8700126006182</v>
      </c>
      <c r="N879" s="50">
        <f t="shared" si="93"/>
        <v>420.1200126006182</v>
      </c>
      <c r="O879" s="16">
        <v>25.8</v>
      </c>
      <c r="P879" s="16">
        <v>67.7</v>
      </c>
      <c r="Q879" s="16">
        <v>65.4</v>
      </c>
      <c r="S879" s="51">
        <v>3.91</v>
      </c>
      <c r="V879" s="51">
        <v>0.122</v>
      </c>
      <c r="Y879" s="23">
        <v>-0.004</v>
      </c>
      <c r="Z879" s="50">
        <v>420.1200126006182</v>
      </c>
    </row>
    <row r="880" spans="1:26" ht="12.75">
      <c r="A880" s="18">
        <v>37054</v>
      </c>
      <c r="B880" s="45">
        <v>163</v>
      </c>
      <c r="C880" s="19">
        <v>0.638888896</v>
      </c>
      <c r="D880" s="58">
        <v>0.638888896</v>
      </c>
      <c r="E880" s="21">
        <v>8703</v>
      </c>
      <c r="F880" s="22">
        <v>0</v>
      </c>
      <c r="G880" s="66">
        <v>37.42029391</v>
      </c>
      <c r="H880" s="66">
        <v>-77.50006772</v>
      </c>
      <c r="I880" s="49">
        <v>1006.2</v>
      </c>
      <c r="J880" s="16">
        <f t="shared" si="92"/>
        <v>963.1</v>
      </c>
      <c r="K880" s="25">
        <f t="shared" si="89"/>
        <v>421.5170162763083</v>
      </c>
      <c r="L880" s="25">
        <f t="shared" si="90"/>
        <v>428.3170162763083</v>
      </c>
      <c r="M880" s="25">
        <f t="shared" si="91"/>
        <v>449.8170162763083</v>
      </c>
      <c r="N880" s="50">
        <f t="shared" si="93"/>
        <v>439.0670162763083</v>
      </c>
      <c r="O880" s="16">
        <v>25.7</v>
      </c>
      <c r="P880" s="16">
        <v>66.3</v>
      </c>
      <c r="Q880" s="16">
        <v>69.8</v>
      </c>
      <c r="S880" s="51">
        <v>2.377</v>
      </c>
      <c r="V880" s="51">
        <v>0.104</v>
      </c>
      <c r="Y880" s="23">
        <v>-0.005</v>
      </c>
      <c r="Z880" s="50">
        <v>439.0670162763083</v>
      </c>
    </row>
    <row r="881" spans="1:26" ht="12.75">
      <c r="A881" s="18">
        <v>37054</v>
      </c>
      <c r="B881" s="45">
        <v>163</v>
      </c>
      <c r="C881" s="19">
        <v>0.639004648</v>
      </c>
      <c r="D881" s="58">
        <v>0.639004648</v>
      </c>
      <c r="E881" s="21">
        <v>8713</v>
      </c>
      <c r="F881" s="22">
        <v>0</v>
      </c>
      <c r="G881" s="66">
        <v>37.42538802</v>
      </c>
      <c r="H881" s="66">
        <v>-77.49813615</v>
      </c>
      <c r="I881" s="49">
        <v>1003.9</v>
      </c>
      <c r="J881" s="16">
        <f t="shared" si="92"/>
        <v>960.8</v>
      </c>
      <c r="K881" s="25">
        <f t="shared" si="89"/>
        <v>441.3715796677167</v>
      </c>
      <c r="L881" s="25">
        <f t="shared" si="90"/>
        <v>448.1715796677167</v>
      </c>
      <c r="M881" s="25">
        <f t="shared" si="91"/>
        <v>469.6715796677167</v>
      </c>
      <c r="N881" s="50">
        <f t="shared" si="93"/>
        <v>458.9215796677167</v>
      </c>
      <c r="O881" s="16">
        <v>25.7</v>
      </c>
      <c r="P881" s="16">
        <v>65.8</v>
      </c>
      <c r="Q881" s="16">
        <v>71.9</v>
      </c>
      <c r="S881" s="51">
        <v>3.74</v>
      </c>
      <c r="V881" s="51">
        <v>0.104</v>
      </c>
      <c r="Y881" s="23">
        <v>-0.004</v>
      </c>
      <c r="Z881" s="50">
        <v>458.9215796677167</v>
      </c>
    </row>
    <row r="882" spans="1:26" ht="12.75">
      <c r="A882" s="18">
        <v>37054</v>
      </c>
      <c r="B882" s="45">
        <v>163</v>
      </c>
      <c r="C882" s="19">
        <v>0.6391204</v>
      </c>
      <c r="D882" s="58">
        <v>0.6391204</v>
      </c>
      <c r="E882" s="21">
        <v>8723</v>
      </c>
      <c r="F882" s="22">
        <v>0</v>
      </c>
      <c r="G882" s="66">
        <v>37.43054354</v>
      </c>
      <c r="H882" s="66">
        <v>-77.49579082</v>
      </c>
      <c r="I882" s="49">
        <v>1003.9</v>
      </c>
      <c r="J882" s="16">
        <f t="shared" si="92"/>
        <v>960.8</v>
      </c>
      <c r="K882" s="25">
        <f t="shared" si="89"/>
        <v>441.3715796677167</v>
      </c>
      <c r="L882" s="25">
        <f t="shared" si="90"/>
        <v>448.1715796677167</v>
      </c>
      <c r="M882" s="25">
        <f t="shared" si="91"/>
        <v>469.6715796677167</v>
      </c>
      <c r="N882" s="50">
        <f t="shared" si="93"/>
        <v>458.9215796677167</v>
      </c>
      <c r="O882" s="16">
        <v>25.8</v>
      </c>
      <c r="P882" s="16">
        <v>66.7</v>
      </c>
      <c r="Q882" s="16">
        <v>78.9</v>
      </c>
      <c r="S882" s="51">
        <v>3.336</v>
      </c>
      <c r="V882" s="51">
        <v>0.114</v>
      </c>
      <c r="Y882" s="23">
        <v>-0.003</v>
      </c>
      <c r="Z882" s="50">
        <v>458.9215796677167</v>
      </c>
    </row>
    <row r="883" spans="1:26" ht="12.75">
      <c r="A883" s="18">
        <v>37054</v>
      </c>
      <c r="B883" s="45">
        <v>163</v>
      </c>
      <c r="C883" s="19">
        <v>0.639236093</v>
      </c>
      <c r="D883" s="58">
        <v>0.639236093</v>
      </c>
      <c r="E883" s="21">
        <v>8733</v>
      </c>
      <c r="F883" s="22">
        <v>0</v>
      </c>
      <c r="G883" s="66">
        <v>37.43619987</v>
      </c>
      <c r="H883" s="66">
        <v>-77.49386419</v>
      </c>
      <c r="I883" s="49">
        <v>1002.5</v>
      </c>
      <c r="J883" s="16">
        <f t="shared" si="92"/>
        <v>959.4</v>
      </c>
      <c r="K883" s="25">
        <f t="shared" si="89"/>
        <v>453.4802495778727</v>
      </c>
      <c r="L883" s="25">
        <f t="shared" si="90"/>
        <v>460.2802495778727</v>
      </c>
      <c r="M883" s="25">
        <f t="shared" si="91"/>
        <v>481.7802495778727</v>
      </c>
      <c r="N883" s="50">
        <f t="shared" si="93"/>
        <v>471.0302495778727</v>
      </c>
      <c r="O883" s="16">
        <v>26</v>
      </c>
      <c r="P883" s="16">
        <v>65.7</v>
      </c>
      <c r="Q883" s="16">
        <v>71.3</v>
      </c>
      <c r="R883" s="65">
        <v>1.43E-05</v>
      </c>
      <c r="S883" s="51">
        <v>3.809</v>
      </c>
      <c r="V883" s="51">
        <v>0.104</v>
      </c>
      <c r="Y883" s="23">
        <v>-0.004</v>
      </c>
      <c r="Z883" s="50">
        <v>471.0302495778727</v>
      </c>
    </row>
    <row r="884" spans="1:26" ht="12.75">
      <c r="A884" s="18">
        <v>37054</v>
      </c>
      <c r="B884" s="45">
        <v>163</v>
      </c>
      <c r="C884" s="19">
        <v>0.639351845</v>
      </c>
      <c r="D884" s="58">
        <v>0.639351845</v>
      </c>
      <c r="E884" s="21">
        <v>8743</v>
      </c>
      <c r="F884" s="22">
        <v>0</v>
      </c>
      <c r="G884" s="66">
        <v>37.44216022</v>
      </c>
      <c r="H884" s="66">
        <v>-77.49282174</v>
      </c>
      <c r="I884" s="49">
        <v>999.8</v>
      </c>
      <c r="J884" s="16">
        <f t="shared" si="92"/>
        <v>956.6999999999999</v>
      </c>
      <c r="K884" s="25">
        <f t="shared" si="89"/>
        <v>476.88266442458513</v>
      </c>
      <c r="L884" s="25">
        <f t="shared" si="90"/>
        <v>483.68266442458514</v>
      </c>
      <c r="M884" s="25">
        <f t="shared" si="91"/>
        <v>505.18266442458514</v>
      </c>
      <c r="N884" s="50">
        <f t="shared" si="93"/>
        <v>494.43266442458514</v>
      </c>
      <c r="O884" s="16">
        <v>25.7</v>
      </c>
      <c r="P884" s="16">
        <v>67.6</v>
      </c>
      <c r="Q884" s="16">
        <v>72.9</v>
      </c>
      <c r="S884" s="51">
        <v>3.407</v>
      </c>
      <c r="V884" s="51">
        <v>0.094</v>
      </c>
      <c r="Y884" s="23">
        <v>-0.004</v>
      </c>
      <c r="Z884" s="50">
        <v>494.43266442458514</v>
      </c>
    </row>
    <row r="885" spans="1:26" ht="12.75">
      <c r="A885" s="18">
        <v>37054</v>
      </c>
      <c r="B885" s="45">
        <v>163</v>
      </c>
      <c r="C885" s="19">
        <v>0.639467597</v>
      </c>
      <c r="D885" s="58">
        <v>0.639467597</v>
      </c>
      <c r="E885" s="21">
        <v>8753</v>
      </c>
      <c r="F885" s="22">
        <v>0</v>
      </c>
      <c r="G885" s="66">
        <v>37.44824913</v>
      </c>
      <c r="H885" s="66">
        <v>-77.49288187</v>
      </c>
      <c r="I885" s="49">
        <v>997.8</v>
      </c>
      <c r="J885" s="16">
        <f t="shared" si="92"/>
        <v>954.6999999999999</v>
      </c>
      <c r="K885" s="25">
        <f t="shared" si="89"/>
        <v>494.2604072362286</v>
      </c>
      <c r="L885" s="25">
        <f t="shared" si="90"/>
        <v>501.0604072362286</v>
      </c>
      <c r="M885" s="25">
        <f t="shared" si="91"/>
        <v>522.5604072362287</v>
      </c>
      <c r="N885" s="50">
        <f t="shared" si="93"/>
        <v>511.8104072362287</v>
      </c>
      <c r="O885" s="16">
        <v>25.6</v>
      </c>
      <c r="P885" s="16">
        <v>67.1</v>
      </c>
      <c r="Q885" s="16">
        <v>72.5</v>
      </c>
      <c r="S885" s="51">
        <v>4.463</v>
      </c>
      <c r="V885" s="51">
        <v>0.094</v>
      </c>
      <c r="Y885" s="23">
        <v>0.014</v>
      </c>
      <c r="Z885" s="50">
        <v>511.8104072362287</v>
      </c>
    </row>
    <row r="886" spans="1:26" ht="12.75">
      <c r="A886" s="18">
        <v>37054</v>
      </c>
      <c r="B886" s="45">
        <v>163</v>
      </c>
      <c r="C886" s="19">
        <v>0.639583349</v>
      </c>
      <c r="D886" s="58">
        <v>0.639583349</v>
      </c>
      <c r="E886" s="21">
        <v>8763</v>
      </c>
      <c r="F886" s="22">
        <v>0</v>
      </c>
      <c r="G886" s="66">
        <v>37.4541941</v>
      </c>
      <c r="H886" s="66">
        <v>-77.49407962</v>
      </c>
      <c r="I886" s="49">
        <v>994.6</v>
      </c>
      <c r="J886" s="16">
        <f t="shared" si="92"/>
        <v>951.5</v>
      </c>
      <c r="K886" s="25">
        <f t="shared" si="89"/>
        <v>522.1406604649345</v>
      </c>
      <c r="L886" s="25">
        <f t="shared" si="90"/>
        <v>528.9406604649345</v>
      </c>
      <c r="M886" s="25">
        <f t="shared" si="91"/>
        <v>550.4406604649345</v>
      </c>
      <c r="N886" s="50">
        <f t="shared" si="93"/>
        <v>539.6906604649345</v>
      </c>
      <c r="O886" s="16">
        <v>25.4</v>
      </c>
      <c r="P886" s="16">
        <v>68.3</v>
      </c>
      <c r="Q886" s="16">
        <v>73.4</v>
      </c>
      <c r="S886" s="51">
        <v>2.111</v>
      </c>
      <c r="V886" s="51">
        <v>0.104</v>
      </c>
      <c r="Y886" s="23">
        <v>0.024</v>
      </c>
      <c r="Z886" s="50">
        <v>539.6906604649345</v>
      </c>
    </row>
    <row r="887" spans="1:26" ht="12.75">
      <c r="A887" s="18">
        <v>37054</v>
      </c>
      <c r="B887" s="45">
        <v>163</v>
      </c>
      <c r="C887" s="19">
        <v>0.639699101</v>
      </c>
      <c r="D887" s="58">
        <v>0.639699101</v>
      </c>
      <c r="E887" s="21">
        <v>8773</v>
      </c>
      <c r="F887" s="22">
        <v>0</v>
      </c>
      <c r="G887" s="66">
        <v>37.45988445</v>
      </c>
      <c r="H887" s="66">
        <v>-77.49680629</v>
      </c>
      <c r="I887" s="49">
        <v>994.6</v>
      </c>
      <c r="J887" s="16">
        <f t="shared" si="92"/>
        <v>951.5</v>
      </c>
      <c r="K887" s="25">
        <f t="shared" si="89"/>
        <v>522.1406604649345</v>
      </c>
      <c r="L887" s="25">
        <f t="shared" si="90"/>
        <v>528.9406604649345</v>
      </c>
      <c r="M887" s="25">
        <f t="shared" si="91"/>
        <v>550.4406604649345</v>
      </c>
      <c r="N887" s="50">
        <f t="shared" si="93"/>
        <v>539.6906604649345</v>
      </c>
      <c r="O887" s="16">
        <v>25.4</v>
      </c>
      <c r="P887" s="16">
        <v>69.1</v>
      </c>
      <c r="Q887" s="16">
        <v>70.9</v>
      </c>
      <c r="S887" s="51">
        <v>2.282</v>
      </c>
      <c r="V887" s="51">
        <v>0.103</v>
      </c>
      <c r="Y887" s="23">
        <v>0.024</v>
      </c>
      <c r="Z887" s="50">
        <v>539.6906604649345</v>
      </c>
    </row>
    <row r="888" spans="1:26" ht="12.75">
      <c r="A888" s="18">
        <v>37054</v>
      </c>
      <c r="B888" s="45">
        <v>163</v>
      </c>
      <c r="C888" s="19">
        <v>0.639814794</v>
      </c>
      <c r="D888" s="58">
        <v>0.639814794</v>
      </c>
      <c r="E888" s="21">
        <v>8783</v>
      </c>
      <c r="F888" s="22">
        <v>0</v>
      </c>
      <c r="G888" s="66">
        <v>37.46515542</v>
      </c>
      <c r="H888" s="66">
        <v>-77.50086973</v>
      </c>
      <c r="I888" s="49">
        <v>992.6</v>
      </c>
      <c r="J888" s="16">
        <f t="shared" si="92"/>
        <v>949.5</v>
      </c>
      <c r="K888" s="25">
        <f t="shared" si="89"/>
        <v>539.6134735860168</v>
      </c>
      <c r="L888" s="25">
        <f t="shared" si="90"/>
        <v>546.4134735860167</v>
      </c>
      <c r="M888" s="25">
        <f t="shared" si="91"/>
        <v>567.9134735860167</v>
      </c>
      <c r="N888" s="50">
        <f t="shared" si="93"/>
        <v>557.1634735860167</v>
      </c>
      <c r="O888" s="16">
        <v>25.4</v>
      </c>
      <c r="P888" s="16">
        <v>68.6</v>
      </c>
      <c r="Q888" s="16">
        <v>70.4</v>
      </c>
      <c r="S888" s="51">
        <v>3.61</v>
      </c>
      <c r="V888" s="51">
        <v>0.126</v>
      </c>
      <c r="Y888" s="23">
        <v>0.024</v>
      </c>
      <c r="Z888" s="50">
        <v>557.1634735860167</v>
      </c>
    </row>
    <row r="889" spans="1:26" ht="12.75">
      <c r="A889" s="18">
        <v>37054</v>
      </c>
      <c r="B889" s="45">
        <v>163</v>
      </c>
      <c r="C889" s="19">
        <v>0.639930546</v>
      </c>
      <c r="D889" s="58">
        <v>0.639930546</v>
      </c>
      <c r="E889" s="21">
        <v>8793</v>
      </c>
      <c r="F889" s="22">
        <v>0</v>
      </c>
      <c r="G889" s="66">
        <v>37.47027652</v>
      </c>
      <c r="H889" s="66">
        <v>-77.50534587</v>
      </c>
      <c r="I889" s="49">
        <v>994.4</v>
      </c>
      <c r="J889" s="16">
        <f t="shared" si="92"/>
        <v>951.3</v>
      </c>
      <c r="K889" s="25">
        <f t="shared" si="89"/>
        <v>523.8862882561011</v>
      </c>
      <c r="L889" s="25">
        <f t="shared" si="90"/>
        <v>530.6862882561011</v>
      </c>
      <c r="M889" s="25">
        <f t="shared" si="91"/>
        <v>552.1862882561011</v>
      </c>
      <c r="N889" s="50">
        <f t="shared" si="93"/>
        <v>541.4362882561011</v>
      </c>
      <c r="O889" s="16">
        <v>25.6</v>
      </c>
      <c r="P889" s="16">
        <v>66.6</v>
      </c>
      <c r="Q889" s="16">
        <v>71.3</v>
      </c>
      <c r="S889" s="51">
        <v>3.619</v>
      </c>
      <c r="V889" s="51">
        <v>0.114</v>
      </c>
      <c r="Y889" s="23">
        <v>0.021</v>
      </c>
      <c r="Z889" s="50">
        <v>541.4362882561011</v>
      </c>
    </row>
    <row r="890" spans="1:26" ht="12.75">
      <c r="A890" s="18">
        <v>37054</v>
      </c>
      <c r="B890" s="45">
        <v>163</v>
      </c>
      <c r="C890" s="19">
        <v>0.640046299</v>
      </c>
      <c r="D890" s="58">
        <v>0.640046299</v>
      </c>
      <c r="E890" s="21">
        <v>8803</v>
      </c>
      <c r="F890" s="22">
        <v>0</v>
      </c>
      <c r="G890" s="66">
        <v>37.47509134</v>
      </c>
      <c r="H890" s="66">
        <v>-77.51061375</v>
      </c>
      <c r="I890" s="49">
        <v>994.6</v>
      </c>
      <c r="J890" s="16">
        <f t="shared" si="92"/>
        <v>951.5</v>
      </c>
      <c r="K890" s="25">
        <f t="shared" si="89"/>
        <v>522.1406604649345</v>
      </c>
      <c r="L890" s="25">
        <f t="shared" si="90"/>
        <v>528.9406604649345</v>
      </c>
      <c r="M890" s="25">
        <f t="shared" si="91"/>
        <v>550.4406604649345</v>
      </c>
      <c r="N890" s="50">
        <f t="shared" si="93"/>
        <v>539.6906604649345</v>
      </c>
      <c r="O890" s="16">
        <v>25.7</v>
      </c>
      <c r="P890" s="16">
        <v>67.5</v>
      </c>
      <c r="Q890" s="16">
        <v>72.9</v>
      </c>
      <c r="S890" s="51">
        <v>4.036</v>
      </c>
      <c r="V890" s="51">
        <v>0.109</v>
      </c>
      <c r="Y890" s="23">
        <v>-0.001</v>
      </c>
      <c r="Z890" s="50">
        <v>539.6906604649345</v>
      </c>
    </row>
    <row r="891" spans="1:26" ht="12.75">
      <c r="A891" s="18">
        <v>37054</v>
      </c>
      <c r="B891" s="45">
        <v>163</v>
      </c>
      <c r="C891" s="19">
        <v>0.640162051</v>
      </c>
      <c r="D891" s="58">
        <v>0.640162051</v>
      </c>
      <c r="E891" s="21">
        <v>8813</v>
      </c>
      <c r="F891" s="22">
        <v>0</v>
      </c>
      <c r="G891" s="66">
        <v>37.48000441</v>
      </c>
      <c r="H891" s="66">
        <v>-77.51650505</v>
      </c>
      <c r="I891" s="49">
        <v>995.3</v>
      </c>
      <c r="J891" s="16">
        <f t="shared" si="92"/>
        <v>952.1999999999999</v>
      </c>
      <c r="K891" s="25">
        <f t="shared" si="89"/>
        <v>516.0338513853794</v>
      </c>
      <c r="L891" s="25">
        <f t="shared" si="90"/>
        <v>522.8338513853794</v>
      </c>
      <c r="M891" s="25">
        <f t="shared" si="91"/>
        <v>544.3338513853794</v>
      </c>
      <c r="N891" s="50">
        <f t="shared" si="93"/>
        <v>533.5838513853794</v>
      </c>
      <c r="O891" s="16">
        <v>25.8</v>
      </c>
      <c r="P891" s="16">
        <v>67.5</v>
      </c>
      <c r="Q891" s="16">
        <v>72.4</v>
      </c>
      <c r="S891" s="51">
        <v>3.457</v>
      </c>
      <c r="V891" s="51">
        <v>0.108</v>
      </c>
      <c r="Y891" s="23">
        <v>-0.001</v>
      </c>
      <c r="Z891" s="50">
        <v>533.5838513853794</v>
      </c>
    </row>
    <row r="892" spans="1:26" ht="12.75">
      <c r="A892" s="18">
        <v>37054</v>
      </c>
      <c r="B892" s="45">
        <v>163</v>
      </c>
      <c r="C892" s="19">
        <v>0.640277803</v>
      </c>
      <c r="D892" s="58">
        <v>0.640277803</v>
      </c>
      <c r="E892" s="21">
        <v>8823</v>
      </c>
      <c r="F892" s="22">
        <v>0</v>
      </c>
      <c r="G892" s="66">
        <v>37.48423994</v>
      </c>
      <c r="H892" s="66">
        <v>-77.52318</v>
      </c>
      <c r="I892" s="49">
        <v>994.7</v>
      </c>
      <c r="J892" s="16">
        <f t="shared" si="92"/>
        <v>951.6</v>
      </c>
      <c r="K892" s="25">
        <f t="shared" si="89"/>
        <v>521.2679841599952</v>
      </c>
      <c r="L892" s="25">
        <f t="shared" si="90"/>
        <v>528.0679841599951</v>
      </c>
      <c r="M892" s="25">
        <f t="shared" si="91"/>
        <v>549.5679841599951</v>
      </c>
      <c r="N892" s="50">
        <f t="shared" si="93"/>
        <v>538.8179841599951</v>
      </c>
      <c r="O892" s="16">
        <v>25.7</v>
      </c>
      <c r="P892" s="16">
        <v>67.7</v>
      </c>
      <c r="Q892" s="16">
        <v>73.4</v>
      </c>
      <c r="S892" s="51">
        <v>3.19</v>
      </c>
      <c r="V892" s="51">
        <v>0.103</v>
      </c>
      <c r="Y892" s="23">
        <v>-0.003</v>
      </c>
      <c r="Z892" s="50">
        <v>538.8179841599951</v>
      </c>
    </row>
    <row r="893" spans="1:26" ht="12.75">
      <c r="A893" s="18">
        <v>37054</v>
      </c>
      <c r="B893" s="45">
        <v>163</v>
      </c>
      <c r="C893" s="19">
        <v>0.640393496</v>
      </c>
      <c r="D893" s="58">
        <v>0.640393496</v>
      </c>
      <c r="E893" s="21">
        <v>8833</v>
      </c>
      <c r="F893" s="22">
        <v>0</v>
      </c>
      <c r="G893" s="66">
        <v>37.48789273</v>
      </c>
      <c r="H893" s="66">
        <v>-77.53027258</v>
      </c>
      <c r="I893" s="49">
        <v>994.7</v>
      </c>
      <c r="J893" s="16">
        <f t="shared" si="92"/>
        <v>951.6</v>
      </c>
      <c r="K893" s="25">
        <f t="shared" si="89"/>
        <v>521.2679841599952</v>
      </c>
      <c r="L893" s="25">
        <f t="shared" si="90"/>
        <v>528.0679841599951</v>
      </c>
      <c r="M893" s="25">
        <f t="shared" si="91"/>
        <v>549.5679841599951</v>
      </c>
      <c r="N893" s="50">
        <f t="shared" si="93"/>
        <v>538.8179841599951</v>
      </c>
      <c r="O893" s="16">
        <v>25.7</v>
      </c>
      <c r="P893" s="16">
        <v>67.9</v>
      </c>
      <c r="Q893" s="16">
        <v>74.7</v>
      </c>
      <c r="S893" s="51">
        <v>3.021</v>
      </c>
      <c r="V893" s="51">
        <v>0.103</v>
      </c>
      <c r="Y893" s="23">
        <v>-0.004</v>
      </c>
      <c r="Z893" s="50">
        <v>538.8179841599951</v>
      </c>
    </row>
    <row r="894" spans="1:26" ht="12.75">
      <c r="A894" s="18">
        <v>37054</v>
      </c>
      <c r="B894" s="45">
        <v>163</v>
      </c>
      <c r="C894" s="19">
        <v>0.640509248</v>
      </c>
      <c r="D894" s="58">
        <v>0.640509248</v>
      </c>
      <c r="E894" s="21">
        <v>8843</v>
      </c>
      <c r="F894" s="22">
        <v>0</v>
      </c>
      <c r="G894" s="66">
        <v>37.491151</v>
      </c>
      <c r="H894" s="66">
        <v>-77.53773012</v>
      </c>
      <c r="I894" s="49">
        <v>990.3</v>
      </c>
      <c r="J894" s="16">
        <f t="shared" si="92"/>
        <v>947.1999999999999</v>
      </c>
      <c r="K894" s="25">
        <f t="shared" si="89"/>
        <v>559.7527655322403</v>
      </c>
      <c r="L894" s="25">
        <f t="shared" si="90"/>
        <v>566.5527655322403</v>
      </c>
      <c r="M894" s="25">
        <f t="shared" si="91"/>
        <v>588.0527655322403</v>
      </c>
      <c r="N894" s="50">
        <f t="shared" si="93"/>
        <v>577.3027655322403</v>
      </c>
      <c r="O894" s="16">
        <v>25.2</v>
      </c>
      <c r="P894" s="16">
        <v>67.9</v>
      </c>
      <c r="Q894" s="16">
        <v>74.3</v>
      </c>
      <c r="S894" s="51">
        <v>3.679</v>
      </c>
      <c r="V894" s="51">
        <v>0.134</v>
      </c>
      <c r="Y894" s="23">
        <v>-0.004</v>
      </c>
      <c r="Z894" s="50">
        <v>577.3027655322403</v>
      </c>
    </row>
    <row r="895" spans="1:26" ht="12.75">
      <c r="A895" s="18">
        <v>37054</v>
      </c>
      <c r="B895" s="45">
        <v>163</v>
      </c>
      <c r="C895" s="19">
        <v>0.640625</v>
      </c>
      <c r="D895" s="58">
        <v>0.640625</v>
      </c>
      <c r="E895" s="21">
        <v>8853</v>
      </c>
      <c r="F895" s="22">
        <v>0</v>
      </c>
      <c r="G895" s="66">
        <v>37.49469996</v>
      </c>
      <c r="H895" s="66">
        <v>-77.54464987</v>
      </c>
      <c r="I895" s="49">
        <v>990.4</v>
      </c>
      <c r="J895" s="16">
        <f t="shared" si="92"/>
        <v>947.3</v>
      </c>
      <c r="K895" s="25">
        <f t="shared" si="89"/>
        <v>558.8761277513266</v>
      </c>
      <c r="L895" s="25">
        <f t="shared" si="90"/>
        <v>565.6761277513266</v>
      </c>
      <c r="M895" s="25">
        <f t="shared" si="91"/>
        <v>587.1761277513266</v>
      </c>
      <c r="N895" s="50">
        <f t="shared" si="93"/>
        <v>576.4261277513266</v>
      </c>
      <c r="O895" s="16">
        <v>25.1</v>
      </c>
      <c r="P895" s="16">
        <v>66.8</v>
      </c>
      <c r="Q895" s="16">
        <v>72.4</v>
      </c>
      <c r="S895" s="51">
        <v>3.071</v>
      </c>
      <c r="V895" s="51">
        <v>0.114</v>
      </c>
      <c r="Y895" s="23">
        <v>0</v>
      </c>
      <c r="Z895" s="50">
        <v>576.4261277513266</v>
      </c>
    </row>
    <row r="896" spans="1:26" ht="12.75">
      <c r="A896" s="18">
        <v>37054</v>
      </c>
      <c r="B896" s="45">
        <v>163</v>
      </c>
      <c r="C896" s="19">
        <v>0.640740752</v>
      </c>
      <c r="D896" s="58">
        <v>0.640740752</v>
      </c>
      <c r="E896" s="21">
        <v>8863</v>
      </c>
      <c r="F896" s="22">
        <v>0</v>
      </c>
      <c r="G896" s="66">
        <v>37.49922829</v>
      </c>
      <c r="H896" s="66">
        <v>-77.5501143</v>
      </c>
      <c r="I896" s="49">
        <v>987.8</v>
      </c>
      <c r="J896" s="16">
        <f t="shared" si="92"/>
        <v>944.6999999999999</v>
      </c>
      <c r="K896" s="25">
        <f t="shared" si="89"/>
        <v>581.6988414488948</v>
      </c>
      <c r="L896" s="25">
        <f t="shared" si="90"/>
        <v>588.4988414488947</v>
      </c>
      <c r="M896" s="25">
        <f t="shared" si="91"/>
        <v>609.9988414488947</v>
      </c>
      <c r="N896" s="50">
        <f t="shared" si="93"/>
        <v>599.2488414488947</v>
      </c>
      <c r="O896" s="16">
        <v>24.9</v>
      </c>
      <c r="P896" s="16">
        <v>69.1</v>
      </c>
      <c r="Q896" s="16">
        <v>72.4</v>
      </c>
      <c r="S896" s="51">
        <v>3.451</v>
      </c>
      <c r="V896" s="51">
        <v>0.104</v>
      </c>
      <c r="Y896" s="23">
        <v>-0.01</v>
      </c>
      <c r="Z896" s="50">
        <v>599.2488414488947</v>
      </c>
    </row>
    <row r="897" spans="1:26" ht="12.75">
      <c r="A897" s="18">
        <v>37054</v>
      </c>
      <c r="B897" s="45">
        <v>163</v>
      </c>
      <c r="C897" s="19">
        <v>0.640856504</v>
      </c>
      <c r="D897" s="58">
        <v>0.640856504</v>
      </c>
      <c r="E897" s="21">
        <v>8873</v>
      </c>
      <c r="F897" s="22">
        <v>0</v>
      </c>
      <c r="G897" s="66">
        <v>37.50499042</v>
      </c>
      <c r="H897" s="66">
        <v>-77.55315783</v>
      </c>
      <c r="I897" s="49">
        <v>986.5</v>
      </c>
      <c r="J897" s="16">
        <f t="shared" si="92"/>
        <v>943.4</v>
      </c>
      <c r="K897" s="25">
        <f t="shared" si="89"/>
        <v>593.1337638465016</v>
      </c>
      <c r="L897" s="25">
        <f t="shared" si="90"/>
        <v>599.9337638465015</v>
      </c>
      <c r="M897" s="25">
        <f t="shared" si="91"/>
        <v>621.4337638465015</v>
      </c>
      <c r="N897" s="50">
        <f t="shared" si="93"/>
        <v>610.6837638465015</v>
      </c>
      <c r="O897" s="16">
        <v>24.8</v>
      </c>
      <c r="P897" s="16">
        <v>69.5</v>
      </c>
      <c r="Q897" s="16">
        <v>71.9</v>
      </c>
      <c r="S897" s="51">
        <v>3.412</v>
      </c>
      <c r="V897" s="51">
        <v>0.104</v>
      </c>
      <c r="Y897" s="23">
        <v>-0.005</v>
      </c>
      <c r="Z897" s="50">
        <v>610.6837638465015</v>
      </c>
    </row>
    <row r="898" spans="1:26" ht="12.75">
      <c r="A898" s="18">
        <v>37054</v>
      </c>
      <c r="B898" s="45">
        <v>163</v>
      </c>
      <c r="C898" s="19">
        <v>0.640972197</v>
      </c>
      <c r="D898" s="58">
        <v>0.640972197</v>
      </c>
      <c r="E898" s="21">
        <v>8883</v>
      </c>
      <c r="F898" s="22">
        <v>0</v>
      </c>
      <c r="G898" s="66">
        <v>37.51118078</v>
      </c>
      <c r="H898" s="66">
        <v>-77.55350679</v>
      </c>
      <c r="I898" s="49">
        <v>987.7</v>
      </c>
      <c r="J898" s="16">
        <f t="shared" si="92"/>
        <v>944.6</v>
      </c>
      <c r="K898" s="25">
        <f t="shared" si="89"/>
        <v>582.5778920369171</v>
      </c>
      <c r="L898" s="25">
        <f t="shared" si="90"/>
        <v>589.377892036917</v>
      </c>
      <c r="M898" s="25">
        <f t="shared" si="91"/>
        <v>610.877892036917</v>
      </c>
      <c r="N898" s="50">
        <f t="shared" si="93"/>
        <v>600.127892036917</v>
      </c>
      <c r="O898" s="16">
        <v>25</v>
      </c>
      <c r="P898" s="16">
        <v>67.7</v>
      </c>
      <c r="Q898" s="16">
        <v>72.3</v>
      </c>
      <c r="S898" s="51">
        <v>3.069</v>
      </c>
      <c r="V898" s="51">
        <v>0.103</v>
      </c>
      <c r="Y898" s="23">
        <v>-0.004</v>
      </c>
      <c r="Z898" s="50">
        <v>600.127892036917</v>
      </c>
    </row>
    <row r="899" spans="1:26" ht="12.75">
      <c r="A899" s="18">
        <v>37054</v>
      </c>
      <c r="B899" s="45">
        <v>163</v>
      </c>
      <c r="C899" s="19">
        <v>0.641087949</v>
      </c>
      <c r="D899" s="58">
        <v>0.641087949</v>
      </c>
      <c r="E899" s="21">
        <v>8893</v>
      </c>
      <c r="F899" s="22">
        <v>0</v>
      </c>
      <c r="G899" s="66">
        <v>37.51731479</v>
      </c>
      <c r="H899" s="66">
        <v>-77.55144901</v>
      </c>
      <c r="I899" s="49">
        <v>989.9</v>
      </c>
      <c r="J899" s="16">
        <f t="shared" si="92"/>
        <v>946.8</v>
      </c>
      <c r="K899" s="25">
        <f t="shared" si="89"/>
        <v>563.2602424046626</v>
      </c>
      <c r="L899" s="25">
        <f t="shared" si="90"/>
        <v>570.0602424046625</v>
      </c>
      <c r="M899" s="25">
        <f t="shared" si="91"/>
        <v>591.5602424046625</v>
      </c>
      <c r="N899" s="50">
        <f t="shared" si="93"/>
        <v>580.8102424046625</v>
      </c>
      <c r="O899" s="16">
        <v>25.2</v>
      </c>
      <c r="P899" s="16">
        <v>68.6</v>
      </c>
      <c r="Q899" s="16">
        <v>71.4</v>
      </c>
      <c r="S899" s="51">
        <v>4.807</v>
      </c>
      <c r="V899" s="51">
        <v>0.122</v>
      </c>
      <c r="Y899" s="23">
        <v>-0.006</v>
      </c>
      <c r="Z899" s="50">
        <v>580.8102424046625</v>
      </c>
    </row>
    <row r="900" spans="1:26" ht="12.75">
      <c r="A900" s="18">
        <v>37054</v>
      </c>
      <c r="B900" s="45">
        <v>163</v>
      </c>
      <c r="C900" s="19">
        <v>0.641203701</v>
      </c>
      <c r="D900" s="58">
        <v>0.641203701</v>
      </c>
      <c r="E900" s="21">
        <v>8903</v>
      </c>
      <c r="F900" s="22">
        <v>0</v>
      </c>
      <c r="G900" s="66">
        <v>37.52274921</v>
      </c>
      <c r="H900" s="66">
        <v>-77.54667665</v>
      </c>
      <c r="I900" s="49">
        <v>992.2</v>
      </c>
      <c r="J900" s="16">
        <f t="shared" si="92"/>
        <v>949.1</v>
      </c>
      <c r="K900" s="25">
        <f t="shared" si="89"/>
        <v>543.1124524103543</v>
      </c>
      <c r="L900" s="25">
        <f t="shared" si="90"/>
        <v>549.9124524103543</v>
      </c>
      <c r="M900" s="25">
        <f t="shared" si="91"/>
        <v>571.4124524103543</v>
      </c>
      <c r="N900" s="50">
        <f t="shared" si="93"/>
        <v>560.6624524103543</v>
      </c>
      <c r="O900" s="16">
        <v>25.5</v>
      </c>
      <c r="P900" s="16">
        <v>68.1</v>
      </c>
      <c r="Q900" s="16">
        <v>69.4</v>
      </c>
      <c r="S900" s="51">
        <v>2.527</v>
      </c>
      <c r="V900" s="51">
        <v>0.104</v>
      </c>
      <c r="Y900" s="23">
        <v>-0.004</v>
      </c>
      <c r="Z900" s="50">
        <v>560.6624524103543</v>
      </c>
    </row>
    <row r="901" spans="1:26" ht="12.75">
      <c r="A901" s="18">
        <v>37054</v>
      </c>
      <c r="B901" s="45">
        <v>163</v>
      </c>
      <c r="C901" s="19">
        <v>0.641319454</v>
      </c>
      <c r="D901" s="58">
        <v>0.641319454</v>
      </c>
      <c r="E901" s="21">
        <v>8913</v>
      </c>
      <c r="F901" s="22">
        <v>0</v>
      </c>
      <c r="G901" s="66">
        <v>37.52755491</v>
      </c>
      <c r="H901" s="66">
        <v>-77.54063087</v>
      </c>
      <c r="I901" s="49">
        <v>989.6</v>
      </c>
      <c r="J901" s="16">
        <f t="shared" si="92"/>
        <v>946.5</v>
      </c>
      <c r="K901" s="25">
        <f t="shared" si="89"/>
        <v>565.8918226428169</v>
      </c>
      <c r="L901" s="25">
        <f t="shared" si="90"/>
        <v>572.6918226428169</v>
      </c>
      <c r="M901" s="25">
        <f t="shared" si="91"/>
        <v>594.1918226428169</v>
      </c>
      <c r="N901" s="50">
        <f t="shared" si="93"/>
        <v>583.4418226428169</v>
      </c>
      <c r="O901" s="16">
        <v>25.4</v>
      </c>
      <c r="P901" s="16">
        <v>68.1</v>
      </c>
      <c r="Q901" s="16">
        <v>68.5</v>
      </c>
      <c r="S901" s="51">
        <v>4.104</v>
      </c>
      <c r="V901" s="51">
        <v>0.104</v>
      </c>
      <c r="Y901" s="23">
        <v>-0.005</v>
      </c>
      <c r="Z901" s="50">
        <v>583.4418226428169</v>
      </c>
    </row>
    <row r="902" spans="1:26" ht="12.75">
      <c r="A902" s="18">
        <v>37054</v>
      </c>
      <c r="B902" s="45">
        <v>163</v>
      </c>
      <c r="C902" s="19">
        <v>0.641435206</v>
      </c>
      <c r="D902" s="58">
        <v>0.641435206</v>
      </c>
      <c r="E902" s="21">
        <v>8923</v>
      </c>
      <c r="F902" s="22">
        <v>0</v>
      </c>
      <c r="G902" s="66">
        <v>37.53199118</v>
      </c>
      <c r="H902" s="66">
        <v>-77.53397543</v>
      </c>
      <c r="I902" s="49">
        <v>988.9</v>
      </c>
      <c r="J902" s="16">
        <f t="shared" si="92"/>
        <v>945.8</v>
      </c>
      <c r="K902" s="25">
        <f t="shared" si="89"/>
        <v>572.0354216763131</v>
      </c>
      <c r="L902" s="25">
        <f t="shared" si="90"/>
        <v>578.8354216763131</v>
      </c>
      <c r="M902" s="25">
        <f t="shared" si="91"/>
        <v>600.3354216763131</v>
      </c>
      <c r="N902" s="50">
        <f t="shared" si="93"/>
        <v>589.5854216763131</v>
      </c>
      <c r="O902" s="16">
        <v>25.1</v>
      </c>
      <c r="P902" s="16">
        <v>68.8</v>
      </c>
      <c r="Q902" s="16">
        <v>64.9</v>
      </c>
      <c r="S902" s="51">
        <v>2.151</v>
      </c>
      <c r="V902" s="51">
        <v>0.114</v>
      </c>
      <c r="Y902" s="23">
        <v>-0.005</v>
      </c>
      <c r="Z902" s="50">
        <v>589.5854216763131</v>
      </c>
    </row>
    <row r="903" spans="1:26" ht="12.75">
      <c r="A903" s="18">
        <v>37054</v>
      </c>
      <c r="B903" s="45">
        <v>163</v>
      </c>
      <c r="C903" s="19">
        <v>0.641550899</v>
      </c>
      <c r="D903" s="58">
        <v>0.641550899</v>
      </c>
      <c r="E903" s="21">
        <v>8933</v>
      </c>
      <c r="F903" s="22">
        <v>0</v>
      </c>
      <c r="G903" s="66">
        <v>37.5357847</v>
      </c>
      <c r="H903" s="66">
        <v>-77.52703983</v>
      </c>
      <c r="I903" s="49">
        <v>989</v>
      </c>
      <c r="J903" s="16">
        <f t="shared" si="92"/>
        <v>945.9</v>
      </c>
      <c r="K903" s="25">
        <f t="shared" si="89"/>
        <v>571.1574863398702</v>
      </c>
      <c r="L903" s="25">
        <f t="shared" si="90"/>
        <v>577.9574863398701</v>
      </c>
      <c r="M903" s="25">
        <f t="shared" si="91"/>
        <v>599.4574863398701</v>
      </c>
      <c r="N903" s="50">
        <f t="shared" si="93"/>
        <v>588.7074863398701</v>
      </c>
      <c r="O903" s="16">
        <v>25.4</v>
      </c>
      <c r="P903" s="16">
        <v>68.5</v>
      </c>
      <c r="Q903" s="16">
        <v>63.8</v>
      </c>
      <c r="S903" s="51">
        <v>4.514</v>
      </c>
      <c r="V903" s="51">
        <v>0.104</v>
      </c>
      <c r="Y903" s="23">
        <v>-0.006</v>
      </c>
      <c r="Z903" s="50">
        <v>588.7074863398701</v>
      </c>
    </row>
    <row r="904" spans="1:26" ht="12.75">
      <c r="A904" s="18">
        <v>37054</v>
      </c>
      <c r="B904" s="45">
        <v>163</v>
      </c>
      <c r="C904" s="19">
        <v>0.641666651</v>
      </c>
      <c r="D904" s="58">
        <v>0.641666651</v>
      </c>
      <c r="E904" s="21">
        <v>8943</v>
      </c>
      <c r="F904" s="22">
        <v>0</v>
      </c>
      <c r="G904" s="66">
        <v>37.53908618</v>
      </c>
      <c r="H904" s="66">
        <v>-77.51986092</v>
      </c>
      <c r="I904" s="49">
        <v>988.7</v>
      </c>
      <c r="J904" s="16">
        <f t="shared" si="92"/>
        <v>945.6</v>
      </c>
      <c r="K904" s="25">
        <f t="shared" si="89"/>
        <v>573.7915708574365</v>
      </c>
      <c r="L904" s="25">
        <f t="shared" si="90"/>
        <v>580.5915708574364</v>
      </c>
      <c r="M904" s="25">
        <f t="shared" si="91"/>
        <v>602.0915708574364</v>
      </c>
      <c r="N904" s="50">
        <f t="shared" si="93"/>
        <v>591.3415708574364</v>
      </c>
      <c r="O904" s="16">
        <v>25</v>
      </c>
      <c r="P904" s="16">
        <v>68.4</v>
      </c>
      <c r="Q904" s="16">
        <v>66.4</v>
      </c>
      <c r="S904" s="51">
        <v>3.171</v>
      </c>
      <c r="V904" s="51">
        <v>0.094</v>
      </c>
      <c r="Y904" s="23">
        <v>-0.002</v>
      </c>
      <c r="Z904" s="50">
        <v>591.3415708574364</v>
      </c>
    </row>
    <row r="905" spans="1:26" ht="12.75">
      <c r="A905" s="18">
        <v>37054</v>
      </c>
      <c r="B905" s="45">
        <v>163</v>
      </c>
      <c r="C905" s="19">
        <v>0.641782403</v>
      </c>
      <c r="D905" s="58">
        <v>0.641782403</v>
      </c>
      <c r="E905" s="21">
        <v>8953</v>
      </c>
      <c r="F905" s="22">
        <v>0</v>
      </c>
      <c r="G905" s="66">
        <v>37.54233555</v>
      </c>
      <c r="H905" s="66">
        <v>-77.51270378</v>
      </c>
      <c r="I905" s="49">
        <v>991.2</v>
      </c>
      <c r="J905" s="16">
        <f t="shared" si="92"/>
        <v>948.1</v>
      </c>
      <c r="K905" s="25">
        <f aca="true" t="shared" si="94" ref="K905:K949">(8303.951372*(LN(1013.25/J905)))</f>
        <v>551.8663551523103</v>
      </c>
      <c r="L905" s="25">
        <f aca="true" t="shared" si="95" ref="L905:L949">K905+6.8</f>
        <v>558.6663551523103</v>
      </c>
      <c r="M905" s="25">
        <f aca="true" t="shared" si="96" ref="M905:M946">L905+21.5</f>
        <v>580.1663551523103</v>
      </c>
      <c r="N905" s="50">
        <f t="shared" si="93"/>
        <v>569.4163551523103</v>
      </c>
      <c r="O905" s="16">
        <v>25.4</v>
      </c>
      <c r="P905" s="16">
        <v>66.9</v>
      </c>
      <c r="Q905" s="16">
        <v>67.1</v>
      </c>
      <c r="S905" s="51">
        <v>2.853</v>
      </c>
      <c r="V905" s="51">
        <v>0.094</v>
      </c>
      <c r="Y905" s="23">
        <v>-0.001</v>
      </c>
      <c r="Z905" s="50">
        <v>569.4163551523103</v>
      </c>
    </row>
    <row r="906" spans="1:26" ht="12.75">
      <c r="A906" s="18">
        <v>37054</v>
      </c>
      <c r="B906" s="45">
        <v>163</v>
      </c>
      <c r="C906" s="19">
        <v>0.641898155</v>
      </c>
      <c r="D906" s="58">
        <v>0.641898155</v>
      </c>
      <c r="E906" s="21">
        <v>8963</v>
      </c>
      <c r="F906" s="22">
        <v>0</v>
      </c>
      <c r="G906" s="66">
        <v>37.54599815</v>
      </c>
      <c r="H906" s="66">
        <v>-77.50573184</v>
      </c>
      <c r="I906" s="49">
        <v>990.4</v>
      </c>
      <c r="J906" s="16">
        <f aca="true" t="shared" si="97" ref="J906:J949">I906-43.1</f>
        <v>947.3</v>
      </c>
      <c r="K906" s="25">
        <f t="shared" si="94"/>
        <v>558.8761277513266</v>
      </c>
      <c r="L906" s="25">
        <f t="shared" si="95"/>
        <v>565.6761277513266</v>
      </c>
      <c r="M906" s="25">
        <f t="shared" si="96"/>
        <v>587.1761277513266</v>
      </c>
      <c r="N906" s="50">
        <f t="shared" si="93"/>
        <v>576.4261277513266</v>
      </c>
      <c r="O906" s="16">
        <v>25.4</v>
      </c>
      <c r="P906" s="16">
        <v>67.3</v>
      </c>
      <c r="Q906" s="16">
        <v>70.9</v>
      </c>
      <c r="S906" s="51">
        <v>3.926</v>
      </c>
      <c r="V906" s="51">
        <v>0.104</v>
      </c>
      <c r="Y906" s="23">
        <v>-0.001</v>
      </c>
      <c r="Z906" s="50">
        <v>576.4261277513266</v>
      </c>
    </row>
    <row r="907" spans="1:26" ht="12.75">
      <c r="A907" s="18">
        <v>37054</v>
      </c>
      <c r="B907" s="45">
        <v>163</v>
      </c>
      <c r="C907" s="19">
        <v>0.642013907</v>
      </c>
      <c r="D907" s="58">
        <v>0.642013907</v>
      </c>
      <c r="E907" s="21">
        <v>8973</v>
      </c>
      <c r="F907" s="22">
        <v>0</v>
      </c>
      <c r="G907" s="66">
        <v>37.54947049</v>
      </c>
      <c r="H907" s="66">
        <v>-77.49841549</v>
      </c>
      <c r="I907" s="49">
        <v>990</v>
      </c>
      <c r="J907" s="16">
        <f t="shared" si="97"/>
        <v>946.9</v>
      </c>
      <c r="K907" s="25">
        <f t="shared" si="94"/>
        <v>562.3832342851384</v>
      </c>
      <c r="L907" s="25">
        <f t="shared" si="95"/>
        <v>569.1832342851384</v>
      </c>
      <c r="M907" s="25">
        <f t="shared" si="96"/>
        <v>590.6832342851384</v>
      </c>
      <c r="N907" s="50">
        <f aca="true" t="shared" si="98" ref="N907:N949">AVERAGE(L907:M907)</f>
        <v>579.9332342851384</v>
      </c>
      <c r="O907" s="16">
        <v>25.3</v>
      </c>
      <c r="P907" s="16">
        <v>66.3</v>
      </c>
      <c r="Q907" s="16">
        <v>73.4</v>
      </c>
      <c r="S907" s="51">
        <v>3.649</v>
      </c>
      <c r="V907" s="51">
        <v>0.103</v>
      </c>
      <c r="Y907" s="23">
        <v>-0.001</v>
      </c>
      <c r="Z907" s="50">
        <v>579.9332342851384</v>
      </c>
    </row>
    <row r="908" spans="1:26" ht="12.75">
      <c r="A908" s="18">
        <v>37054</v>
      </c>
      <c r="B908" s="45">
        <v>163</v>
      </c>
      <c r="C908" s="19">
        <v>0.6421296</v>
      </c>
      <c r="D908" s="58">
        <v>0.6421296</v>
      </c>
      <c r="E908" s="21">
        <v>8983</v>
      </c>
      <c r="F908" s="22">
        <v>0</v>
      </c>
      <c r="G908" s="66">
        <v>37.55228023</v>
      </c>
      <c r="H908" s="66">
        <v>-77.49092252</v>
      </c>
      <c r="I908" s="49">
        <v>992.7</v>
      </c>
      <c r="J908" s="16">
        <f t="shared" si="97"/>
        <v>949.6</v>
      </c>
      <c r="K908" s="25">
        <f t="shared" si="94"/>
        <v>538.73895919713</v>
      </c>
      <c r="L908" s="25">
        <f t="shared" si="95"/>
        <v>545.53895919713</v>
      </c>
      <c r="M908" s="25">
        <f t="shared" si="96"/>
        <v>567.03895919713</v>
      </c>
      <c r="N908" s="50">
        <f t="shared" si="98"/>
        <v>556.28895919713</v>
      </c>
      <c r="O908" s="16">
        <v>25.6</v>
      </c>
      <c r="P908" s="16">
        <v>66.3</v>
      </c>
      <c r="Q908" s="16">
        <v>75.5</v>
      </c>
      <c r="S908" s="51">
        <v>3.557</v>
      </c>
      <c r="V908" s="51">
        <v>0.126</v>
      </c>
      <c r="Y908" s="23">
        <v>0</v>
      </c>
      <c r="Z908" s="50">
        <v>556.28895919713</v>
      </c>
    </row>
    <row r="909" spans="1:26" ht="12.75">
      <c r="A909" s="18">
        <v>37054</v>
      </c>
      <c r="B909" s="45">
        <v>163</v>
      </c>
      <c r="C909" s="19">
        <v>0.642245352</v>
      </c>
      <c r="D909" s="58">
        <v>0.642245352</v>
      </c>
      <c r="E909" s="21">
        <v>8993</v>
      </c>
      <c r="F909" s="22">
        <v>0</v>
      </c>
      <c r="G909" s="66">
        <v>37.55507728</v>
      </c>
      <c r="H909" s="66">
        <v>-77.48346362</v>
      </c>
      <c r="I909" s="49">
        <v>993.1</v>
      </c>
      <c r="J909" s="16">
        <f t="shared" si="97"/>
        <v>950</v>
      </c>
      <c r="K909" s="25">
        <f t="shared" si="94"/>
        <v>535.2418223284279</v>
      </c>
      <c r="L909" s="25">
        <f t="shared" si="95"/>
        <v>542.0418223284279</v>
      </c>
      <c r="M909" s="25">
        <f t="shared" si="96"/>
        <v>563.5418223284279</v>
      </c>
      <c r="N909" s="50">
        <f t="shared" si="98"/>
        <v>552.7918223284279</v>
      </c>
      <c r="O909" s="16">
        <v>25.8</v>
      </c>
      <c r="P909" s="16">
        <v>64.6</v>
      </c>
      <c r="Q909" s="16">
        <v>77.9</v>
      </c>
      <c r="S909" s="51">
        <v>3.935</v>
      </c>
      <c r="V909" s="51">
        <v>0.114</v>
      </c>
      <c r="Y909" s="23">
        <v>-0.004</v>
      </c>
      <c r="Z909" s="50">
        <v>552.7918223284279</v>
      </c>
    </row>
    <row r="910" spans="1:26" ht="12.75">
      <c r="A910" s="18">
        <v>37054</v>
      </c>
      <c r="B910" s="45">
        <v>163</v>
      </c>
      <c r="C910" s="19">
        <v>0.642361104</v>
      </c>
      <c r="D910" s="58">
        <v>0.642361104</v>
      </c>
      <c r="E910" s="21">
        <v>9003</v>
      </c>
      <c r="F910" s="22">
        <v>0</v>
      </c>
      <c r="G910" s="66">
        <v>37.55799026</v>
      </c>
      <c r="H910" s="66">
        <v>-77.4758309</v>
      </c>
      <c r="I910" s="49">
        <v>992.5</v>
      </c>
      <c r="J910" s="16">
        <f t="shared" si="97"/>
        <v>949.4</v>
      </c>
      <c r="K910" s="25">
        <f t="shared" si="94"/>
        <v>540.4880800823752</v>
      </c>
      <c r="L910" s="25">
        <f t="shared" si="95"/>
        <v>547.2880800823751</v>
      </c>
      <c r="M910" s="25">
        <f t="shared" si="96"/>
        <v>568.7880800823751</v>
      </c>
      <c r="N910" s="50">
        <f t="shared" si="98"/>
        <v>558.0380800823751</v>
      </c>
      <c r="O910" s="16">
        <v>25.6</v>
      </c>
      <c r="P910" s="16">
        <v>64.5</v>
      </c>
      <c r="Q910" s="16">
        <v>77</v>
      </c>
      <c r="S910" s="51">
        <v>3.171</v>
      </c>
      <c r="V910" s="51">
        <v>0.109</v>
      </c>
      <c r="Y910" s="23">
        <v>-0.004</v>
      </c>
      <c r="Z910" s="50">
        <v>558.0380800823751</v>
      </c>
    </row>
    <row r="911" spans="1:26" ht="12.75">
      <c r="A911" s="18">
        <v>37054</v>
      </c>
      <c r="B911" s="45">
        <v>163</v>
      </c>
      <c r="C911" s="19">
        <v>0.642476857</v>
      </c>
      <c r="D911" s="58">
        <v>0.642476857</v>
      </c>
      <c r="E911" s="21">
        <v>9013</v>
      </c>
      <c r="F911" s="22">
        <v>0</v>
      </c>
      <c r="G911" s="66">
        <v>37.5608633</v>
      </c>
      <c r="H911" s="66">
        <v>-77.46836355</v>
      </c>
      <c r="I911" s="49">
        <v>995.1</v>
      </c>
      <c r="J911" s="16">
        <f t="shared" si="97"/>
        <v>952</v>
      </c>
      <c r="K911" s="25">
        <f t="shared" si="94"/>
        <v>517.7781957615024</v>
      </c>
      <c r="L911" s="25">
        <f t="shared" si="95"/>
        <v>524.5781957615023</v>
      </c>
      <c r="M911" s="25">
        <f t="shared" si="96"/>
        <v>546.0781957615023</v>
      </c>
      <c r="N911" s="50">
        <f t="shared" si="98"/>
        <v>535.3281957615023</v>
      </c>
      <c r="O911" s="16">
        <v>25.9</v>
      </c>
      <c r="P911" s="16">
        <v>64.8</v>
      </c>
      <c r="Q911" s="16">
        <v>73.4</v>
      </c>
      <c r="S911" s="51">
        <v>2.971</v>
      </c>
      <c r="V911" s="51">
        <v>0.108</v>
      </c>
      <c r="Y911" s="23">
        <v>-0.006</v>
      </c>
      <c r="Z911" s="50">
        <v>535.3281957615023</v>
      </c>
    </row>
    <row r="912" spans="1:26" ht="12.75">
      <c r="A912" s="18">
        <v>37054</v>
      </c>
      <c r="B912" s="45">
        <v>163</v>
      </c>
      <c r="C912" s="19">
        <v>0.642592609</v>
      </c>
      <c r="D912" s="58">
        <v>0.642592609</v>
      </c>
      <c r="E912" s="21">
        <v>9023</v>
      </c>
      <c r="F912" s="22">
        <v>0</v>
      </c>
      <c r="G912" s="66">
        <v>37.56407148</v>
      </c>
      <c r="H912" s="66">
        <v>-77.46130458</v>
      </c>
      <c r="I912" s="49">
        <v>997.4</v>
      </c>
      <c r="J912" s="16">
        <f t="shared" si="97"/>
        <v>954.3</v>
      </c>
      <c r="K912" s="25">
        <f t="shared" si="94"/>
        <v>497.7403240486025</v>
      </c>
      <c r="L912" s="25">
        <f t="shared" si="95"/>
        <v>504.5403240486025</v>
      </c>
      <c r="M912" s="25">
        <f t="shared" si="96"/>
        <v>526.0403240486025</v>
      </c>
      <c r="N912" s="50">
        <f t="shared" si="98"/>
        <v>515.2903240486025</v>
      </c>
      <c r="O912" s="16">
        <v>26.1</v>
      </c>
      <c r="P912" s="16">
        <v>65.3</v>
      </c>
      <c r="Q912" s="16">
        <v>72</v>
      </c>
      <c r="S912" s="51">
        <v>2.663</v>
      </c>
      <c r="V912" s="51">
        <v>0.103</v>
      </c>
      <c r="Y912" s="23">
        <v>-0.004</v>
      </c>
      <c r="Z912" s="50">
        <v>515.2903240486025</v>
      </c>
    </row>
    <row r="913" spans="1:26" ht="12.75">
      <c r="A913" s="18">
        <v>37054</v>
      </c>
      <c r="B913" s="45">
        <v>163</v>
      </c>
      <c r="C913" s="19">
        <v>0.642708361</v>
      </c>
      <c r="D913" s="58">
        <v>0.642708361</v>
      </c>
      <c r="E913" s="21">
        <v>9033</v>
      </c>
      <c r="F913" s="22">
        <v>0</v>
      </c>
      <c r="G913" s="66">
        <v>37.56719333</v>
      </c>
      <c r="H913" s="66">
        <v>-77.45420322</v>
      </c>
      <c r="I913" s="49">
        <v>995.8</v>
      </c>
      <c r="J913" s="16">
        <f t="shared" si="97"/>
        <v>952.6999999999999</v>
      </c>
      <c r="K913" s="25">
        <f t="shared" si="94"/>
        <v>511.67459286120237</v>
      </c>
      <c r="L913" s="25">
        <f t="shared" si="95"/>
        <v>518.4745928612024</v>
      </c>
      <c r="M913" s="25">
        <f t="shared" si="96"/>
        <v>539.9745928612024</v>
      </c>
      <c r="N913" s="50">
        <f t="shared" si="98"/>
        <v>529.2245928612024</v>
      </c>
      <c r="O913" s="16">
        <v>26.4</v>
      </c>
      <c r="P913" s="16">
        <v>64.7</v>
      </c>
      <c r="Q913" s="16">
        <v>68.5</v>
      </c>
      <c r="S913" s="51">
        <v>3.88</v>
      </c>
      <c r="V913" s="51">
        <v>0.103</v>
      </c>
      <c r="Y913" s="23">
        <v>-0.006</v>
      </c>
      <c r="Z913" s="50">
        <v>529.2245928612024</v>
      </c>
    </row>
    <row r="914" spans="1:26" ht="12.75">
      <c r="A914" s="18">
        <v>37054</v>
      </c>
      <c r="B914" s="45">
        <v>163</v>
      </c>
      <c r="C914" s="19">
        <v>0.642824054</v>
      </c>
      <c r="D914" s="58">
        <v>0.642824054</v>
      </c>
      <c r="E914" s="21">
        <v>9043</v>
      </c>
      <c r="F914" s="22">
        <v>0</v>
      </c>
      <c r="G914" s="66">
        <v>37.56966461</v>
      </c>
      <c r="H914" s="66">
        <v>-77.44646521</v>
      </c>
      <c r="I914" s="49">
        <v>994.8</v>
      </c>
      <c r="J914" s="16">
        <f t="shared" si="97"/>
        <v>951.6999999999999</v>
      </c>
      <c r="K914" s="25">
        <f t="shared" si="94"/>
        <v>520.3953995564518</v>
      </c>
      <c r="L914" s="25">
        <f t="shared" si="95"/>
        <v>527.1953995564518</v>
      </c>
      <c r="M914" s="25">
        <f t="shared" si="96"/>
        <v>548.6953995564518</v>
      </c>
      <c r="N914" s="50">
        <f t="shared" si="98"/>
        <v>537.9453995564518</v>
      </c>
      <c r="O914" s="16">
        <v>26.1</v>
      </c>
      <c r="P914" s="16">
        <v>63.1</v>
      </c>
      <c r="Q914" s="16">
        <v>66.9</v>
      </c>
      <c r="S914" s="51">
        <v>3.131</v>
      </c>
      <c r="V914" s="51">
        <v>0.134</v>
      </c>
      <c r="Y914" s="23">
        <v>-0.004</v>
      </c>
      <c r="Z914" s="50">
        <v>537.9453995564518</v>
      </c>
    </row>
    <row r="915" spans="1:26" ht="12.75">
      <c r="A915" s="18">
        <v>37054</v>
      </c>
      <c r="B915" s="45">
        <v>163</v>
      </c>
      <c r="C915" s="19">
        <v>0.642939806</v>
      </c>
      <c r="D915" s="58">
        <v>0.642939806</v>
      </c>
      <c r="E915" s="21">
        <v>9053</v>
      </c>
      <c r="F915" s="22">
        <v>0</v>
      </c>
      <c r="G915" s="66">
        <v>37.57225311</v>
      </c>
      <c r="H915" s="66">
        <v>-77.43878894</v>
      </c>
      <c r="I915" s="49">
        <v>993.9</v>
      </c>
      <c r="J915" s="16">
        <f t="shared" si="97"/>
        <v>950.8</v>
      </c>
      <c r="K915" s="25">
        <f t="shared" si="94"/>
        <v>528.2519638584702</v>
      </c>
      <c r="L915" s="25">
        <f t="shared" si="95"/>
        <v>535.0519638584701</v>
      </c>
      <c r="M915" s="25">
        <f t="shared" si="96"/>
        <v>556.5519638584701</v>
      </c>
      <c r="N915" s="50">
        <f t="shared" si="98"/>
        <v>545.8019638584701</v>
      </c>
      <c r="O915" s="16">
        <v>25.7</v>
      </c>
      <c r="P915" s="16">
        <v>64.4</v>
      </c>
      <c r="Q915" s="16">
        <v>68.9</v>
      </c>
      <c r="S915" s="51">
        <v>5.405</v>
      </c>
      <c r="V915" s="51">
        <v>0.114</v>
      </c>
      <c r="Y915" s="23">
        <v>-0.002</v>
      </c>
      <c r="Z915" s="50">
        <v>545.8019638584701</v>
      </c>
    </row>
    <row r="916" spans="1:26" ht="12.75">
      <c r="A916" s="18">
        <v>37054</v>
      </c>
      <c r="B916" s="45">
        <v>163</v>
      </c>
      <c r="C916" s="19">
        <v>0.643055558</v>
      </c>
      <c r="D916" s="58">
        <v>0.643055558</v>
      </c>
      <c r="E916" s="21">
        <v>9063</v>
      </c>
      <c r="F916" s="22">
        <v>0</v>
      </c>
      <c r="G916" s="66">
        <v>37.57541629</v>
      </c>
      <c r="H916" s="66">
        <v>-77.43154859</v>
      </c>
      <c r="I916" s="49">
        <v>998.9</v>
      </c>
      <c r="J916" s="16">
        <f t="shared" si="97"/>
        <v>955.8</v>
      </c>
      <c r="K916" s="25">
        <f t="shared" si="94"/>
        <v>484.6981486457418</v>
      </c>
      <c r="L916" s="25">
        <f t="shared" si="95"/>
        <v>491.4981486457418</v>
      </c>
      <c r="M916" s="25">
        <f t="shared" si="96"/>
        <v>512.9981486457418</v>
      </c>
      <c r="N916" s="50">
        <f t="shared" si="98"/>
        <v>502.2481486457418</v>
      </c>
      <c r="O916" s="16">
        <v>26.2</v>
      </c>
      <c r="P916" s="16">
        <v>62.6</v>
      </c>
      <c r="Q916" s="16">
        <v>68.5</v>
      </c>
      <c r="S916" s="51">
        <v>1.656</v>
      </c>
      <c r="V916" s="51">
        <v>0.104</v>
      </c>
      <c r="Y916" s="23">
        <v>0.004</v>
      </c>
      <c r="Z916" s="50">
        <v>502.2481486457418</v>
      </c>
    </row>
    <row r="917" spans="1:26" ht="12.75">
      <c r="A917" s="18">
        <v>37054</v>
      </c>
      <c r="B917" s="45">
        <v>163</v>
      </c>
      <c r="C917" s="19">
        <v>0.64317131</v>
      </c>
      <c r="D917" s="58">
        <v>0.64317131</v>
      </c>
      <c r="E917" s="21">
        <v>9073</v>
      </c>
      <c r="F917" s="22">
        <v>0</v>
      </c>
      <c r="G917" s="66">
        <v>37.57863889</v>
      </c>
      <c r="H917" s="66">
        <v>-77.42452806</v>
      </c>
      <c r="I917" s="49">
        <v>999.8</v>
      </c>
      <c r="J917" s="16">
        <f t="shared" si="97"/>
        <v>956.6999999999999</v>
      </c>
      <c r="K917" s="25">
        <f t="shared" si="94"/>
        <v>476.88266442458513</v>
      </c>
      <c r="L917" s="25">
        <f t="shared" si="95"/>
        <v>483.68266442458514</v>
      </c>
      <c r="M917" s="25">
        <f t="shared" si="96"/>
        <v>505.18266442458514</v>
      </c>
      <c r="N917" s="50">
        <f t="shared" si="98"/>
        <v>494.43266442458514</v>
      </c>
      <c r="O917" s="16">
        <v>26.2</v>
      </c>
      <c r="P917" s="16">
        <v>63.5</v>
      </c>
      <c r="Q917" s="16">
        <v>69.9</v>
      </c>
      <c r="S917" s="51">
        <v>3.75</v>
      </c>
      <c r="V917" s="51">
        <v>0.104</v>
      </c>
      <c r="Y917" s="23">
        <v>-0.001</v>
      </c>
      <c r="Z917" s="50">
        <v>494.43266442458514</v>
      </c>
    </row>
    <row r="918" spans="1:26" ht="12.75">
      <c r="A918" s="18">
        <v>37054</v>
      </c>
      <c r="B918" s="45">
        <v>163</v>
      </c>
      <c r="C918" s="19">
        <v>0.643287063</v>
      </c>
      <c r="D918" s="58">
        <v>0.643287063</v>
      </c>
      <c r="E918" s="21">
        <v>9083</v>
      </c>
      <c r="F918" s="22">
        <v>0</v>
      </c>
      <c r="G918" s="66">
        <v>37.58185402</v>
      </c>
      <c r="H918" s="66">
        <v>-77.4171607</v>
      </c>
      <c r="I918" s="49">
        <v>1002</v>
      </c>
      <c r="J918" s="16">
        <f t="shared" si="97"/>
        <v>958.9</v>
      </c>
      <c r="K918" s="25">
        <f t="shared" si="94"/>
        <v>457.80905714710127</v>
      </c>
      <c r="L918" s="25">
        <f t="shared" si="95"/>
        <v>464.6090571471013</v>
      </c>
      <c r="M918" s="25">
        <f t="shared" si="96"/>
        <v>486.1090571471013</v>
      </c>
      <c r="N918" s="50">
        <f t="shared" si="98"/>
        <v>475.3590571471013</v>
      </c>
      <c r="O918" s="16">
        <v>26.3</v>
      </c>
      <c r="P918" s="16">
        <v>63.2</v>
      </c>
      <c r="Q918" s="16">
        <v>72.4</v>
      </c>
      <c r="S918" s="51">
        <v>3.081</v>
      </c>
      <c r="V918" s="51">
        <v>0.103</v>
      </c>
      <c r="Y918" s="23">
        <v>-0.004</v>
      </c>
      <c r="Z918" s="50">
        <v>475.3590571471013</v>
      </c>
    </row>
    <row r="919" spans="1:26" ht="12.75">
      <c r="A919" s="18">
        <v>37054</v>
      </c>
      <c r="B919" s="45">
        <v>163</v>
      </c>
      <c r="C919" s="19">
        <v>0.643402755</v>
      </c>
      <c r="D919" s="58">
        <v>0.643402755</v>
      </c>
      <c r="E919" s="21">
        <v>9093</v>
      </c>
      <c r="F919" s="22">
        <v>0</v>
      </c>
      <c r="G919" s="66">
        <v>37.58420089</v>
      </c>
      <c r="H919" s="66">
        <v>-77.40965913</v>
      </c>
      <c r="I919" s="49">
        <v>1000.8</v>
      </c>
      <c r="J919" s="16">
        <f t="shared" si="97"/>
        <v>957.6999999999999</v>
      </c>
      <c r="K919" s="25">
        <f t="shared" si="94"/>
        <v>468.2074114709032</v>
      </c>
      <c r="L919" s="25">
        <f t="shared" si="95"/>
        <v>475.0074114709032</v>
      </c>
      <c r="M919" s="25">
        <f t="shared" si="96"/>
        <v>496.5074114709032</v>
      </c>
      <c r="N919" s="50">
        <f t="shared" si="98"/>
        <v>485.7574114709032</v>
      </c>
      <c r="O919" s="16">
        <v>26.7</v>
      </c>
      <c r="P919" s="16">
        <v>65.7</v>
      </c>
      <c r="Q919" s="16">
        <v>72.1</v>
      </c>
      <c r="S919" s="51">
        <v>3.646</v>
      </c>
      <c r="V919" s="51">
        <v>0.122</v>
      </c>
      <c r="Y919" s="23">
        <v>-0.007</v>
      </c>
      <c r="Z919" s="50">
        <v>485.7574114709032</v>
      </c>
    </row>
    <row r="920" spans="1:26" ht="12.75">
      <c r="A920" s="18">
        <v>37054</v>
      </c>
      <c r="B920" s="45">
        <v>163</v>
      </c>
      <c r="C920" s="19">
        <v>0.643518507</v>
      </c>
      <c r="D920" s="58">
        <v>0.643518507</v>
      </c>
      <c r="E920" s="21">
        <v>9103</v>
      </c>
      <c r="F920" s="22">
        <v>0</v>
      </c>
      <c r="G920" s="66">
        <v>37.58594587</v>
      </c>
      <c r="H920" s="66">
        <v>-77.40213842</v>
      </c>
      <c r="I920" s="49">
        <v>1004.8</v>
      </c>
      <c r="J920" s="16">
        <f t="shared" si="97"/>
        <v>961.6999999999999</v>
      </c>
      <c r="K920" s="25">
        <f t="shared" si="94"/>
        <v>433.5967481662795</v>
      </c>
      <c r="L920" s="25">
        <f t="shared" si="95"/>
        <v>440.3967481662795</v>
      </c>
      <c r="M920" s="25">
        <f t="shared" si="96"/>
        <v>461.8967481662795</v>
      </c>
      <c r="N920" s="50">
        <f t="shared" si="98"/>
        <v>451.1467481662795</v>
      </c>
      <c r="O920" s="16">
        <v>26.4</v>
      </c>
      <c r="P920" s="16">
        <v>62.4</v>
      </c>
      <c r="Q920" s="16">
        <v>69.5</v>
      </c>
      <c r="S920" s="51">
        <v>3.326</v>
      </c>
      <c r="V920" s="51">
        <v>0.104</v>
      </c>
      <c r="Y920" s="23">
        <v>-0.005</v>
      </c>
      <c r="Z920" s="50">
        <v>451.1467481662795</v>
      </c>
    </row>
    <row r="921" spans="1:26" ht="12.75">
      <c r="A921" s="18">
        <v>37054</v>
      </c>
      <c r="B921" s="45">
        <v>163</v>
      </c>
      <c r="C921" s="19">
        <v>0.64363426</v>
      </c>
      <c r="D921" s="58">
        <v>0.64363426</v>
      </c>
      <c r="E921" s="21">
        <v>9113</v>
      </c>
      <c r="F921" s="22">
        <v>0</v>
      </c>
      <c r="G921" s="66">
        <v>37.58709487</v>
      </c>
      <c r="H921" s="66">
        <v>-77.39459334</v>
      </c>
      <c r="I921" s="49">
        <v>1006.5</v>
      </c>
      <c r="J921" s="16">
        <f t="shared" si="97"/>
        <v>963.4</v>
      </c>
      <c r="K921" s="25">
        <f t="shared" si="94"/>
        <v>418.9307869155643</v>
      </c>
      <c r="L921" s="25">
        <f t="shared" si="95"/>
        <v>425.7307869155643</v>
      </c>
      <c r="M921" s="25">
        <f t="shared" si="96"/>
        <v>447.2307869155643</v>
      </c>
      <c r="N921" s="50">
        <f t="shared" si="98"/>
        <v>436.4807869155643</v>
      </c>
      <c r="O921" s="16">
        <v>26.5</v>
      </c>
      <c r="P921" s="16">
        <v>65.2</v>
      </c>
      <c r="Q921" s="16">
        <v>72.9</v>
      </c>
      <c r="S921" s="51">
        <v>3.84</v>
      </c>
      <c r="V921" s="51">
        <v>0.104</v>
      </c>
      <c r="Y921" s="23">
        <v>-0.006</v>
      </c>
      <c r="Z921" s="50">
        <v>436.4807869155643</v>
      </c>
    </row>
    <row r="922" spans="1:26" ht="12.75">
      <c r="A922" s="18">
        <v>37054</v>
      </c>
      <c r="B922" s="45">
        <v>163</v>
      </c>
      <c r="C922" s="19">
        <v>0.643750012</v>
      </c>
      <c r="D922" s="58">
        <v>0.643750012</v>
      </c>
      <c r="E922" s="21">
        <v>9123</v>
      </c>
      <c r="F922" s="22">
        <v>0</v>
      </c>
      <c r="G922" s="66">
        <v>37.58727694</v>
      </c>
      <c r="H922" s="66">
        <v>-77.38684545</v>
      </c>
      <c r="I922" s="49">
        <v>1007.4</v>
      </c>
      <c r="J922" s="16">
        <f t="shared" si="97"/>
        <v>964.3</v>
      </c>
      <c r="K922" s="25">
        <f t="shared" si="94"/>
        <v>411.17692814312517</v>
      </c>
      <c r="L922" s="25">
        <f t="shared" si="95"/>
        <v>417.9769281431252</v>
      </c>
      <c r="M922" s="25">
        <f t="shared" si="96"/>
        <v>439.4769281431252</v>
      </c>
      <c r="N922" s="50">
        <f t="shared" si="98"/>
        <v>428.7269281431252</v>
      </c>
      <c r="O922" s="16">
        <v>26.4</v>
      </c>
      <c r="P922" s="16">
        <v>65.2</v>
      </c>
      <c r="Q922" s="16">
        <v>71.9</v>
      </c>
      <c r="S922" s="51">
        <v>2.883</v>
      </c>
      <c r="V922" s="51">
        <v>0.114</v>
      </c>
      <c r="Y922" s="23">
        <v>-0.006</v>
      </c>
      <c r="Z922" s="50">
        <v>428.7269281431252</v>
      </c>
    </row>
    <row r="923" spans="1:26" ht="12.75">
      <c r="A923" s="18">
        <v>37054</v>
      </c>
      <c r="B923" s="45">
        <v>163</v>
      </c>
      <c r="C923" s="19">
        <v>0.643865764</v>
      </c>
      <c r="D923" s="58">
        <v>0.643865764</v>
      </c>
      <c r="E923" s="21">
        <v>9133</v>
      </c>
      <c r="F923" s="22">
        <v>0</v>
      </c>
      <c r="G923" s="66">
        <v>37.58627232</v>
      </c>
      <c r="H923" s="66">
        <v>-77.37921562</v>
      </c>
      <c r="I923" s="49">
        <v>1008.2</v>
      </c>
      <c r="J923" s="16">
        <f t="shared" si="97"/>
        <v>965.1</v>
      </c>
      <c r="K923" s="25">
        <f t="shared" si="94"/>
        <v>404.2906821824069</v>
      </c>
      <c r="L923" s="25">
        <f t="shared" si="95"/>
        <v>411.0906821824069</v>
      </c>
      <c r="M923" s="25">
        <f t="shared" si="96"/>
        <v>432.5906821824069</v>
      </c>
      <c r="N923" s="50">
        <f t="shared" si="98"/>
        <v>421.8406821824069</v>
      </c>
      <c r="O923" s="16">
        <v>26.4</v>
      </c>
      <c r="P923" s="16">
        <v>65.3</v>
      </c>
      <c r="Q923" s="16">
        <v>73.4</v>
      </c>
      <c r="S923" s="51">
        <v>3.437</v>
      </c>
      <c r="V923" s="51">
        <v>0.104</v>
      </c>
      <c r="Y923" s="23">
        <v>-0.003</v>
      </c>
      <c r="Z923" s="50">
        <v>421.8406821824069</v>
      </c>
    </row>
    <row r="924" spans="1:26" ht="12.75">
      <c r="A924" s="18">
        <v>37054</v>
      </c>
      <c r="B924" s="45">
        <v>163</v>
      </c>
      <c r="C924" s="19">
        <v>0.643981457</v>
      </c>
      <c r="D924" s="58">
        <v>0.643981457</v>
      </c>
      <c r="E924" s="21">
        <v>9143</v>
      </c>
      <c r="F924" s="22">
        <v>0</v>
      </c>
      <c r="G924" s="66">
        <v>37.58439694</v>
      </c>
      <c r="H924" s="66">
        <v>-77.37213068</v>
      </c>
      <c r="I924" s="49">
        <v>1009.3</v>
      </c>
      <c r="J924" s="16">
        <f t="shared" si="97"/>
        <v>966.1999999999999</v>
      </c>
      <c r="K924" s="25">
        <f t="shared" si="94"/>
        <v>394.83140863926207</v>
      </c>
      <c r="L924" s="25">
        <f t="shared" si="95"/>
        <v>401.6314086392621</v>
      </c>
      <c r="M924" s="25">
        <f t="shared" si="96"/>
        <v>423.1314086392621</v>
      </c>
      <c r="N924" s="50">
        <f t="shared" si="98"/>
        <v>412.3814086392621</v>
      </c>
      <c r="O924" s="16">
        <v>26.6</v>
      </c>
      <c r="P924" s="16">
        <v>67.5</v>
      </c>
      <c r="Q924" s="16">
        <v>71.9</v>
      </c>
      <c r="S924" s="51">
        <v>3.201</v>
      </c>
      <c r="V924" s="51">
        <v>0.094</v>
      </c>
      <c r="Y924" s="23">
        <v>-0.006</v>
      </c>
      <c r="Z924" s="50">
        <v>412.3814086392621</v>
      </c>
    </row>
    <row r="925" spans="1:26" ht="12.75">
      <c r="A925" s="18">
        <v>37054</v>
      </c>
      <c r="B925" s="45">
        <v>163</v>
      </c>
      <c r="C925" s="19">
        <v>0.644097209</v>
      </c>
      <c r="D925" s="58">
        <v>0.644097209</v>
      </c>
      <c r="E925" s="21">
        <v>9153</v>
      </c>
      <c r="F925" s="22">
        <v>0</v>
      </c>
      <c r="G925" s="66">
        <v>37.58178201</v>
      </c>
      <c r="H925" s="66">
        <v>-77.3654834</v>
      </c>
      <c r="I925" s="49">
        <v>1011.3</v>
      </c>
      <c r="J925" s="16">
        <f t="shared" si="97"/>
        <v>968.1999999999999</v>
      </c>
      <c r="K925" s="25">
        <f t="shared" si="94"/>
        <v>377.6602871940446</v>
      </c>
      <c r="L925" s="25">
        <f t="shared" si="95"/>
        <v>384.4602871940446</v>
      </c>
      <c r="M925" s="25">
        <f t="shared" si="96"/>
        <v>405.9602871940446</v>
      </c>
      <c r="N925" s="50">
        <f t="shared" si="98"/>
        <v>395.2102871940446</v>
      </c>
      <c r="O925" s="16">
        <v>26.7</v>
      </c>
      <c r="P925" s="16">
        <v>65</v>
      </c>
      <c r="Q925" s="16">
        <v>71.9</v>
      </c>
      <c r="S925" s="51">
        <v>4.165</v>
      </c>
      <c r="V925" s="51">
        <v>0.094</v>
      </c>
      <c r="Y925" s="23">
        <v>-0.006</v>
      </c>
      <c r="Z925" s="50">
        <v>395.2102871940446</v>
      </c>
    </row>
    <row r="926" spans="1:26" ht="12.75">
      <c r="A926" s="18">
        <v>37054</v>
      </c>
      <c r="B926" s="45">
        <v>163</v>
      </c>
      <c r="C926" s="19">
        <v>0.644212961</v>
      </c>
      <c r="D926" s="58">
        <v>0.644212961</v>
      </c>
      <c r="E926" s="21">
        <v>9163</v>
      </c>
      <c r="F926" s="22">
        <v>0</v>
      </c>
      <c r="G926" s="66">
        <v>37.57881105</v>
      </c>
      <c r="H926" s="66">
        <v>-77.35895328</v>
      </c>
      <c r="I926" s="49">
        <v>1013.4</v>
      </c>
      <c r="J926" s="16">
        <f t="shared" si="97"/>
        <v>970.3</v>
      </c>
      <c r="K926" s="25">
        <f t="shared" si="94"/>
        <v>359.6687424915833</v>
      </c>
      <c r="L926" s="25">
        <f t="shared" si="95"/>
        <v>366.4687424915833</v>
      </c>
      <c r="M926" s="25">
        <f t="shared" si="96"/>
        <v>387.9687424915833</v>
      </c>
      <c r="N926" s="50">
        <f t="shared" si="98"/>
        <v>377.2187424915833</v>
      </c>
      <c r="O926" s="16">
        <v>27</v>
      </c>
      <c r="P926" s="16">
        <v>63.5</v>
      </c>
      <c r="Q926" s="16">
        <v>73.4</v>
      </c>
      <c r="S926" s="51">
        <v>4.394</v>
      </c>
      <c r="V926" s="51">
        <v>0.104</v>
      </c>
      <c r="Y926" s="23">
        <v>-0.006</v>
      </c>
      <c r="Z926" s="50">
        <v>377.2187424915833</v>
      </c>
    </row>
    <row r="927" spans="1:26" ht="12.75">
      <c r="A927" s="18">
        <v>37054</v>
      </c>
      <c r="B927" s="45">
        <v>163</v>
      </c>
      <c r="C927" s="19">
        <v>0.644328713</v>
      </c>
      <c r="D927" s="58">
        <v>0.644328713</v>
      </c>
      <c r="E927" s="21">
        <v>9173</v>
      </c>
      <c r="F927" s="22">
        <v>0</v>
      </c>
      <c r="G927" s="66">
        <v>37.57571168</v>
      </c>
      <c r="H927" s="66">
        <v>-77.35241012</v>
      </c>
      <c r="I927" s="49">
        <v>1015.4</v>
      </c>
      <c r="J927" s="16">
        <f t="shared" si="97"/>
        <v>972.3</v>
      </c>
      <c r="K927" s="25">
        <f t="shared" si="94"/>
        <v>342.5701029240357</v>
      </c>
      <c r="L927" s="25">
        <f t="shared" si="95"/>
        <v>349.37010292403573</v>
      </c>
      <c r="M927" s="25">
        <f t="shared" si="96"/>
        <v>370.87010292403573</v>
      </c>
      <c r="N927" s="50">
        <f t="shared" si="98"/>
        <v>360.12010292403573</v>
      </c>
      <c r="O927" s="16">
        <v>27.1</v>
      </c>
      <c r="P927" s="16">
        <v>63</v>
      </c>
      <c r="Q927" s="16">
        <v>77.4</v>
      </c>
      <c r="S927" s="51">
        <v>2.567</v>
      </c>
      <c r="V927" s="51">
        <v>0.103</v>
      </c>
      <c r="Y927" s="23">
        <v>-0.007</v>
      </c>
      <c r="Z927" s="50">
        <v>360.12010292403573</v>
      </c>
    </row>
    <row r="928" spans="1:26" ht="12.75">
      <c r="A928" s="18">
        <v>37054</v>
      </c>
      <c r="B928" s="45">
        <v>163</v>
      </c>
      <c r="C928" s="19">
        <v>0.644444466</v>
      </c>
      <c r="D928" s="58">
        <v>0.644444466</v>
      </c>
      <c r="E928" s="21">
        <v>9183</v>
      </c>
      <c r="F928" s="22">
        <v>0</v>
      </c>
      <c r="G928" s="66">
        <v>37.57264447</v>
      </c>
      <c r="H928" s="66">
        <v>-77.34593747</v>
      </c>
      <c r="I928" s="49">
        <v>1018.4</v>
      </c>
      <c r="J928" s="16">
        <f t="shared" si="97"/>
        <v>975.3</v>
      </c>
      <c r="K928" s="25">
        <f t="shared" si="94"/>
        <v>316.98797741693056</v>
      </c>
      <c r="L928" s="25">
        <f t="shared" si="95"/>
        <v>323.7879774169306</v>
      </c>
      <c r="M928" s="25">
        <f t="shared" si="96"/>
        <v>345.2879774169306</v>
      </c>
      <c r="N928" s="50">
        <f t="shared" si="98"/>
        <v>334.5379774169306</v>
      </c>
      <c r="O928" s="16">
        <v>27.4</v>
      </c>
      <c r="P928" s="16">
        <v>62.4</v>
      </c>
      <c r="Q928" s="16">
        <v>77</v>
      </c>
      <c r="S928" s="51">
        <v>3.359</v>
      </c>
      <c r="V928" s="51">
        <v>0.126</v>
      </c>
      <c r="Y928" s="23">
        <v>-0.004</v>
      </c>
      <c r="Z928" s="50">
        <v>334.5379774169306</v>
      </c>
    </row>
    <row r="929" spans="1:26" ht="12.75">
      <c r="A929" s="18">
        <v>37054</v>
      </c>
      <c r="B929" s="45">
        <v>163</v>
      </c>
      <c r="C929" s="19">
        <v>0.644560158</v>
      </c>
      <c r="D929" s="58">
        <v>0.644560158</v>
      </c>
      <c r="E929" s="21">
        <v>9193</v>
      </c>
      <c r="F929" s="22">
        <v>0</v>
      </c>
      <c r="G929" s="66">
        <v>37.56960656</v>
      </c>
      <c r="H929" s="66">
        <v>-77.33932735</v>
      </c>
      <c r="I929" s="49">
        <v>1018.4</v>
      </c>
      <c r="J929" s="16">
        <f t="shared" si="97"/>
        <v>975.3</v>
      </c>
      <c r="K929" s="25">
        <f t="shared" si="94"/>
        <v>316.98797741693056</v>
      </c>
      <c r="L929" s="25">
        <f t="shared" si="95"/>
        <v>323.7879774169306</v>
      </c>
      <c r="M929" s="25">
        <f t="shared" si="96"/>
        <v>345.2879774169306</v>
      </c>
      <c r="N929" s="50">
        <f t="shared" si="98"/>
        <v>334.5379774169306</v>
      </c>
      <c r="O929" s="16">
        <v>27.2</v>
      </c>
      <c r="P929" s="16">
        <v>63.6</v>
      </c>
      <c r="Q929" s="16">
        <v>73.4</v>
      </c>
      <c r="S929" s="51">
        <v>3.84</v>
      </c>
      <c r="V929" s="51">
        <v>0.114</v>
      </c>
      <c r="Y929" s="23">
        <v>-0.005</v>
      </c>
      <c r="Z929" s="50">
        <v>334.5379774169306</v>
      </c>
    </row>
    <row r="930" spans="1:26" ht="12.75">
      <c r="A930" s="18">
        <v>37054</v>
      </c>
      <c r="B930" s="45">
        <v>163</v>
      </c>
      <c r="C930" s="19">
        <v>0.64467591</v>
      </c>
      <c r="D930" s="58">
        <v>0.64467591</v>
      </c>
      <c r="E930" s="21">
        <v>9203</v>
      </c>
      <c r="F930" s="22">
        <v>0</v>
      </c>
      <c r="G930" s="66">
        <v>37.56657773</v>
      </c>
      <c r="H930" s="66">
        <v>-77.33280692</v>
      </c>
      <c r="I930" s="49">
        <v>1019.1</v>
      </c>
      <c r="J930" s="16">
        <f t="shared" si="97"/>
        <v>976</v>
      </c>
      <c r="K930" s="25">
        <f t="shared" si="94"/>
        <v>311.0301378128189</v>
      </c>
      <c r="L930" s="25">
        <f t="shared" si="95"/>
        <v>317.8301378128189</v>
      </c>
      <c r="M930" s="25">
        <f t="shared" si="96"/>
        <v>339.3301378128189</v>
      </c>
      <c r="N930" s="50">
        <f t="shared" si="98"/>
        <v>328.5801378128189</v>
      </c>
      <c r="O930" s="16">
        <v>27</v>
      </c>
      <c r="P930" s="16">
        <v>64</v>
      </c>
      <c r="Q930" s="16">
        <v>69.6</v>
      </c>
      <c r="S930" s="51">
        <v>3.89</v>
      </c>
      <c r="V930" s="51">
        <v>0.109</v>
      </c>
      <c r="Y930" s="23">
        <v>-0.004</v>
      </c>
      <c r="Z930" s="50">
        <v>328.5801378128189</v>
      </c>
    </row>
    <row r="931" spans="1:26" ht="12.75">
      <c r="A931" s="18">
        <v>37054</v>
      </c>
      <c r="B931" s="45">
        <v>163</v>
      </c>
      <c r="C931" s="19">
        <v>0.644791663</v>
      </c>
      <c r="D931" s="58">
        <v>0.644791663</v>
      </c>
      <c r="E931" s="21">
        <v>9213</v>
      </c>
      <c r="F931" s="22">
        <v>0</v>
      </c>
      <c r="G931" s="66">
        <v>37.56366289</v>
      </c>
      <c r="H931" s="66">
        <v>-77.32666883</v>
      </c>
      <c r="I931" s="49">
        <v>1022.3</v>
      </c>
      <c r="J931" s="16">
        <f t="shared" si="97"/>
        <v>979.1999999999999</v>
      </c>
      <c r="K931" s="25">
        <f t="shared" si="94"/>
        <v>283.8486033234615</v>
      </c>
      <c r="L931" s="25">
        <f t="shared" si="95"/>
        <v>290.6486033234615</v>
      </c>
      <c r="M931" s="25">
        <f t="shared" si="96"/>
        <v>312.1486033234615</v>
      </c>
      <c r="N931" s="50">
        <f t="shared" si="98"/>
        <v>301.3986033234615</v>
      </c>
      <c r="O931" s="16">
        <v>27.3</v>
      </c>
      <c r="P931" s="16">
        <v>64.7</v>
      </c>
      <c r="Q931" s="16">
        <v>72.5</v>
      </c>
      <c r="S931" s="51">
        <v>2.395</v>
      </c>
      <c r="V931" s="51">
        <v>0.108</v>
      </c>
      <c r="Y931" s="23">
        <v>-0.003</v>
      </c>
      <c r="Z931" s="50">
        <v>301.3986033234615</v>
      </c>
    </row>
    <row r="932" spans="1:26" ht="12.75">
      <c r="A932" s="18">
        <v>37054</v>
      </c>
      <c r="B932" s="45">
        <v>163</v>
      </c>
      <c r="C932" s="19">
        <v>0.644907415</v>
      </c>
      <c r="D932" s="58">
        <v>0.644907415</v>
      </c>
      <c r="E932" s="21">
        <v>9223</v>
      </c>
      <c r="F932" s="22">
        <v>0</v>
      </c>
      <c r="G932" s="66">
        <v>37.56085882</v>
      </c>
      <c r="H932" s="66">
        <v>-77.32071074</v>
      </c>
      <c r="I932" s="49">
        <v>1021.8</v>
      </c>
      <c r="J932" s="16">
        <f t="shared" si="97"/>
        <v>978.6999999999999</v>
      </c>
      <c r="K932" s="25">
        <f t="shared" si="94"/>
        <v>288.0898575001403</v>
      </c>
      <c r="L932" s="25">
        <f t="shared" si="95"/>
        <v>294.8898575001403</v>
      </c>
      <c r="M932" s="25">
        <f t="shared" si="96"/>
        <v>316.3898575001403</v>
      </c>
      <c r="N932" s="50">
        <f t="shared" si="98"/>
        <v>305.6398575001403</v>
      </c>
      <c r="O932" s="16">
        <v>27</v>
      </c>
      <c r="P932" s="16">
        <v>64.8</v>
      </c>
      <c r="Q932" s="16">
        <v>70.5</v>
      </c>
      <c r="S932" s="51">
        <v>3.557</v>
      </c>
      <c r="V932" s="45"/>
      <c r="Y932" s="23">
        <v>0.005</v>
      </c>
      <c r="Z932" s="50">
        <v>305.6398575001403</v>
      </c>
    </row>
    <row r="933" spans="1:26" ht="12.75">
      <c r="A933" s="18">
        <v>37054</v>
      </c>
      <c r="B933" s="45">
        <v>163</v>
      </c>
      <c r="C933" s="19">
        <v>0.645023167</v>
      </c>
      <c r="D933" s="58">
        <v>0.645023167</v>
      </c>
      <c r="E933" s="21">
        <v>9233</v>
      </c>
      <c r="F933" s="22">
        <v>0</v>
      </c>
      <c r="G933" s="66">
        <v>37.55756189</v>
      </c>
      <c r="H933" s="66">
        <v>-77.31541132</v>
      </c>
      <c r="I933" s="49">
        <v>1021.8</v>
      </c>
      <c r="J933" s="16">
        <f t="shared" si="97"/>
        <v>978.6999999999999</v>
      </c>
      <c r="K933" s="25">
        <f t="shared" si="94"/>
        <v>288.0898575001403</v>
      </c>
      <c r="L933" s="25">
        <f t="shared" si="95"/>
        <v>294.8898575001403</v>
      </c>
      <c r="M933" s="25">
        <f t="shared" si="96"/>
        <v>316.3898575001403</v>
      </c>
      <c r="N933" s="50">
        <f t="shared" si="98"/>
        <v>305.6398575001403</v>
      </c>
      <c r="O933" s="16">
        <v>26.7</v>
      </c>
      <c r="P933" s="16">
        <v>63.8</v>
      </c>
      <c r="Q933" s="16">
        <v>70.9</v>
      </c>
      <c r="S933" s="51">
        <v>2.971</v>
      </c>
      <c r="V933" s="45"/>
      <c r="Y933" s="23">
        <v>-0.009</v>
      </c>
      <c r="Z933" s="50">
        <v>305.6398575001403</v>
      </c>
    </row>
    <row r="934" spans="1:26" ht="12.75">
      <c r="A934" s="18">
        <v>37054</v>
      </c>
      <c r="B934" s="45">
        <v>163</v>
      </c>
      <c r="C934" s="19">
        <v>0.64513886</v>
      </c>
      <c r="D934" s="58">
        <v>0.64513886</v>
      </c>
      <c r="E934" s="21">
        <v>9243</v>
      </c>
      <c r="F934" s="22">
        <v>0</v>
      </c>
      <c r="G934" s="66">
        <v>37.55349336</v>
      </c>
      <c r="H934" s="66">
        <v>-77.31232645</v>
      </c>
      <c r="I934" s="49">
        <v>1025.5</v>
      </c>
      <c r="J934" s="16">
        <f t="shared" si="97"/>
        <v>982.4</v>
      </c>
      <c r="K934" s="25">
        <f t="shared" si="94"/>
        <v>256.755752627878</v>
      </c>
      <c r="L934" s="25">
        <f t="shared" si="95"/>
        <v>263.555752627878</v>
      </c>
      <c r="M934" s="25">
        <f t="shared" si="96"/>
        <v>285.055752627878</v>
      </c>
      <c r="N934" s="50">
        <f t="shared" si="98"/>
        <v>274.305752627878</v>
      </c>
      <c r="O934" s="16">
        <v>27</v>
      </c>
      <c r="P934" s="16">
        <v>65.2</v>
      </c>
      <c r="Q934" s="16">
        <v>67.5</v>
      </c>
      <c r="S934" s="51">
        <v>3.577</v>
      </c>
      <c r="V934" s="45"/>
      <c r="Y934" s="23">
        <v>-0.008</v>
      </c>
      <c r="Z934" s="50">
        <v>274.305752627878</v>
      </c>
    </row>
    <row r="935" spans="1:26" ht="12.75">
      <c r="A935" s="18">
        <v>37054</v>
      </c>
      <c r="B935" s="45">
        <v>163</v>
      </c>
      <c r="C935" s="19">
        <v>0.645254612</v>
      </c>
      <c r="D935" s="58">
        <v>0.645254612</v>
      </c>
      <c r="E935" s="21">
        <v>9253</v>
      </c>
      <c r="F935" s="22">
        <v>0</v>
      </c>
      <c r="G935" s="66">
        <v>37.54897467</v>
      </c>
      <c r="H935" s="66">
        <v>-77.3122838</v>
      </c>
      <c r="I935" s="49">
        <v>1028.3</v>
      </c>
      <c r="J935" s="16">
        <f t="shared" si="97"/>
        <v>985.1999999999999</v>
      </c>
      <c r="K935" s="25">
        <f t="shared" si="94"/>
        <v>233.12180310895474</v>
      </c>
      <c r="L935" s="25">
        <f t="shared" si="95"/>
        <v>239.92180310895475</v>
      </c>
      <c r="M935" s="25">
        <f t="shared" si="96"/>
        <v>261.42180310895475</v>
      </c>
      <c r="N935" s="50">
        <f t="shared" si="98"/>
        <v>250.67180310895475</v>
      </c>
      <c r="O935" s="16">
        <v>27.2</v>
      </c>
      <c r="P935" s="16">
        <v>64.3</v>
      </c>
      <c r="Q935" s="16">
        <v>66</v>
      </c>
      <c r="S935" s="51">
        <v>3.229</v>
      </c>
      <c r="V935" s="45"/>
      <c r="Y935" s="23">
        <v>-0.008</v>
      </c>
      <c r="Z935" s="50">
        <v>250.67180310895475</v>
      </c>
    </row>
    <row r="936" spans="1:26" ht="12.75">
      <c r="A936" s="18">
        <v>37054</v>
      </c>
      <c r="B936" s="45">
        <v>163</v>
      </c>
      <c r="C936" s="19">
        <v>0.645370364</v>
      </c>
      <c r="D936" s="58">
        <v>0.645370364</v>
      </c>
      <c r="E936" s="21">
        <v>9263</v>
      </c>
      <c r="F936" s="22">
        <v>0</v>
      </c>
      <c r="G936" s="66">
        <v>37.54449148</v>
      </c>
      <c r="H936" s="66">
        <v>-77.31422208</v>
      </c>
      <c r="I936" s="49">
        <v>1030.1</v>
      </c>
      <c r="J936" s="16">
        <f t="shared" si="97"/>
        <v>986.9999999999999</v>
      </c>
      <c r="K936" s="25">
        <f t="shared" si="94"/>
        <v>217.96399292753438</v>
      </c>
      <c r="L936" s="25">
        <f t="shared" si="95"/>
        <v>224.7639929275344</v>
      </c>
      <c r="M936" s="25">
        <f t="shared" si="96"/>
        <v>246.2639929275344</v>
      </c>
      <c r="N936" s="50">
        <f t="shared" si="98"/>
        <v>235.5139929275344</v>
      </c>
      <c r="O936" s="16">
        <v>27.4</v>
      </c>
      <c r="P936" s="16">
        <v>64.6</v>
      </c>
      <c r="Q936" s="16">
        <v>64</v>
      </c>
      <c r="S936" s="51">
        <v>3.709</v>
      </c>
      <c r="V936" s="45"/>
      <c r="Y936" s="23">
        <v>-0.004</v>
      </c>
      <c r="Z936" s="50">
        <v>235.5139929275344</v>
      </c>
    </row>
    <row r="937" spans="1:26" ht="12.75">
      <c r="A937" s="18">
        <v>37054</v>
      </c>
      <c r="B937" s="45">
        <v>163</v>
      </c>
      <c r="C937" s="19">
        <v>0.645486116</v>
      </c>
      <c r="D937" s="58">
        <v>0.645486116</v>
      </c>
      <c r="E937" s="21">
        <v>9273</v>
      </c>
      <c r="F937" s="22">
        <v>0</v>
      </c>
      <c r="G937" s="66">
        <v>37.5400387</v>
      </c>
      <c r="H937" s="66">
        <v>-77.31617188</v>
      </c>
      <c r="I937" s="49">
        <v>1034.8</v>
      </c>
      <c r="J937" s="16">
        <f t="shared" si="97"/>
        <v>991.6999999999999</v>
      </c>
      <c r="K937" s="25">
        <f t="shared" si="94"/>
        <v>178.51521863244864</v>
      </c>
      <c r="L937" s="25">
        <f t="shared" si="95"/>
        <v>185.31521863244865</v>
      </c>
      <c r="M937" s="25">
        <f t="shared" si="96"/>
        <v>206.81521863244865</v>
      </c>
      <c r="N937" s="50">
        <f t="shared" si="98"/>
        <v>196.06521863244865</v>
      </c>
      <c r="O937" s="16">
        <v>27.7</v>
      </c>
      <c r="P937" s="16">
        <v>64.8</v>
      </c>
      <c r="Q937" s="16">
        <v>67.9</v>
      </c>
      <c r="S937" s="51">
        <v>3.241</v>
      </c>
      <c r="V937" s="45"/>
      <c r="Y937" s="23">
        <v>-0.004</v>
      </c>
      <c r="Z937" s="50">
        <v>196.06521863244865</v>
      </c>
    </row>
    <row r="938" spans="1:26" ht="12.75">
      <c r="A938" s="18">
        <v>37054</v>
      </c>
      <c r="B938" s="45">
        <v>163</v>
      </c>
      <c r="C938" s="19">
        <v>0.645601869</v>
      </c>
      <c r="D938" s="58">
        <v>0.645601869</v>
      </c>
      <c r="E938" s="21">
        <v>9283</v>
      </c>
      <c r="F938" s="22">
        <v>0</v>
      </c>
      <c r="G938" s="66">
        <v>37.53571798</v>
      </c>
      <c r="H938" s="66">
        <v>-77.31807309</v>
      </c>
      <c r="I938" s="49">
        <v>1039.4</v>
      </c>
      <c r="J938" s="16">
        <f t="shared" si="97"/>
        <v>996.3000000000001</v>
      </c>
      <c r="K938" s="25">
        <f t="shared" si="94"/>
        <v>140.08640124497956</v>
      </c>
      <c r="L938" s="25">
        <f t="shared" si="95"/>
        <v>146.88640124497957</v>
      </c>
      <c r="M938" s="25">
        <f t="shared" si="96"/>
        <v>168.38640124497957</v>
      </c>
      <c r="N938" s="50">
        <f t="shared" si="98"/>
        <v>157.63640124497957</v>
      </c>
      <c r="O938" s="16">
        <v>27.9</v>
      </c>
      <c r="P938" s="16">
        <v>63.6</v>
      </c>
      <c r="Q938" s="16">
        <v>67.4</v>
      </c>
      <c r="S938" s="51">
        <v>3.07</v>
      </c>
      <c r="V938" s="45"/>
      <c r="Y938" s="23">
        <v>-0.004</v>
      </c>
      <c r="Z938" s="50">
        <v>157.63640124497957</v>
      </c>
    </row>
    <row r="939" spans="1:26" ht="12.75">
      <c r="A939" s="18">
        <v>37054</v>
      </c>
      <c r="B939" s="45">
        <v>163</v>
      </c>
      <c r="C939" s="19">
        <v>0.645717621</v>
      </c>
      <c r="D939" s="58">
        <v>0.645717621</v>
      </c>
      <c r="E939" s="21">
        <v>9293</v>
      </c>
      <c r="F939" s="22">
        <v>0</v>
      </c>
      <c r="G939" s="66">
        <v>37.53160283</v>
      </c>
      <c r="H939" s="66">
        <v>-77.31993037</v>
      </c>
      <c r="I939" s="49">
        <v>1044.5</v>
      </c>
      <c r="J939" s="16">
        <f t="shared" si="97"/>
        <v>1001.4</v>
      </c>
      <c r="K939" s="25">
        <f t="shared" si="94"/>
        <v>97.68739838869058</v>
      </c>
      <c r="L939" s="25">
        <f t="shared" si="95"/>
        <v>104.48739838869058</v>
      </c>
      <c r="M939" s="25">
        <f t="shared" si="96"/>
        <v>125.98739838869058</v>
      </c>
      <c r="N939" s="50">
        <f t="shared" si="98"/>
        <v>115.23739838869058</v>
      </c>
      <c r="O939" s="16">
        <v>28.1</v>
      </c>
      <c r="P939" s="16">
        <v>62.8</v>
      </c>
      <c r="Q939" s="16">
        <v>71.4</v>
      </c>
      <c r="S939" s="51">
        <v>3.789</v>
      </c>
      <c r="V939" s="45"/>
      <c r="Y939" s="23">
        <v>-0.004</v>
      </c>
      <c r="Z939" s="50">
        <v>115.23739838869058</v>
      </c>
    </row>
    <row r="940" spans="1:26" ht="12.75">
      <c r="A940" s="18">
        <v>37054</v>
      </c>
      <c r="B940" s="45">
        <v>163</v>
      </c>
      <c r="C940" s="19">
        <v>0.645833313</v>
      </c>
      <c r="D940" s="58">
        <v>0.645833313</v>
      </c>
      <c r="E940" s="21">
        <v>9303</v>
      </c>
      <c r="F940" s="22">
        <v>0</v>
      </c>
      <c r="G940" s="66">
        <v>37.52753954</v>
      </c>
      <c r="H940" s="66">
        <v>-77.32114385</v>
      </c>
      <c r="I940" s="49">
        <v>1047.6</v>
      </c>
      <c r="J940" s="16">
        <f t="shared" si="97"/>
        <v>1004.4999999999999</v>
      </c>
      <c r="K940" s="25">
        <f t="shared" si="94"/>
        <v>72.02084497387808</v>
      </c>
      <c r="L940" s="25">
        <f t="shared" si="95"/>
        <v>78.82084497387808</v>
      </c>
      <c r="M940" s="25">
        <f t="shared" si="96"/>
        <v>100.32084497387808</v>
      </c>
      <c r="N940" s="50">
        <f t="shared" si="98"/>
        <v>89.57084497387808</v>
      </c>
      <c r="O940" s="16">
        <v>28.7</v>
      </c>
      <c r="P940" s="16">
        <v>62.8</v>
      </c>
      <c r="Q940" s="16">
        <v>71.8</v>
      </c>
      <c r="S940" s="51">
        <v>3.376</v>
      </c>
      <c r="V940" s="45"/>
      <c r="Y940" s="23">
        <v>-0.005</v>
      </c>
      <c r="Z940" s="50">
        <v>89.57084497387808</v>
      </c>
    </row>
    <row r="941" spans="1:26" ht="12.75">
      <c r="A941" s="18">
        <v>37054</v>
      </c>
      <c r="B941" s="45">
        <v>163</v>
      </c>
      <c r="C941" s="19">
        <v>0.645949066</v>
      </c>
      <c r="D941" s="58">
        <v>0.645949066</v>
      </c>
      <c r="E941" s="21">
        <v>9313</v>
      </c>
      <c r="F941" s="22">
        <v>0</v>
      </c>
      <c r="G941" s="66">
        <v>37.52342168</v>
      </c>
      <c r="H941" s="66">
        <v>-77.32228</v>
      </c>
      <c r="I941" s="49">
        <v>1050.3</v>
      </c>
      <c r="J941" s="16">
        <f t="shared" si="97"/>
        <v>1007.1999999999999</v>
      </c>
      <c r="K941" s="25">
        <f t="shared" si="94"/>
        <v>49.73056096831351</v>
      </c>
      <c r="L941" s="25">
        <f t="shared" si="95"/>
        <v>56.53056096831351</v>
      </c>
      <c r="M941" s="25">
        <f t="shared" si="96"/>
        <v>78.03056096831351</v>
      </c>
      <c r="N941" s="50">
        <f t="shared" si="98"/>
        <v>67.28056096831351</v>
      </c>
      <c r="O941" s="16">
        <v>28.9</v>
      </c>
      <c r="P941" s="16">
        <v>61.8</v>
      </c>
      <c r="Q941" s="16">
        <v>70.9</v>
      </c>
      <c r="V941" s="45"/>
      <c r="Y941" s="23">
        <v>-0.006</v>
      </c>
      <c r="Z941" s="50">
        <v>67.28056096831351</v>
      </c>
    </row>
    <row r="942" spans="1:26" ht="12.75">
      <c r="A942" s="18">
        <v>37054</v>
      </c>
      <c r="B942" s="45">
        <v>163</v>
      </c>
      <c r="C942" s="19">
        <v>0.646064818</v>
      </c>
      <c r="D942" s="58">
        <v>0.646064818</v>
      </c>
      <c r="E942" s="21">
        <v>9323</v>
      </c>
      <c r="F942" s="22">
        <v>0</v>
      </c>
      <c r="G942" s="66">
        <v>37.51929852</v>
      </c>
      <c r="H942" s="66">
        <v>-77.32349604</v>
      </c>
      <c r="I942" s="49">
        <v>1053.8</v>
      </c>
      <c r="J942" s="16">
        <f t="shared" si="97"/>
        <v>1010.6999999999999</v>
      </c>
      <c r="K942" s="25">
        <f t="shared" si="94"/>
        <v>20.924516122340915</v>
      </c>
      <c r="L942" s="25">
        <f t="shared" si="95"/>
        <v>27.724516122340916</v>
      </c>
      <c r="M942" s="25">
        <f t="shared" si="96"/>
        <v>49.224516122340916</v>
      </c>
      <c r="N942" s="50">
        <f t="shared" si="98"/>
        <v>38.474516122340916</v>
      </c>
      <c r="O942" s="16">
        <v>29.4</v>
      </c>
      <c r="P942" s="16">
        <v>60.8</v>
      </c>
      <c r="Q942" s="16">
        <v>70.4</v>
      </c>
      <c r="V942" s="45"/>
      <c r="Y942" s="23">
        <v>-0.006</v>
      </c>
      <c r="Z942" s="50">
        <v>38.474516122340916</v>
      </c>
    </row>
    <row r="943" spans="1:26" ht="12.75">
      <c r="A943" s="18">
        <v>37054</v>
      </c>
      <c r="B943" s="45">
        <v>163</v>
      </c>
      <c r="C943" s="19">
        <v>0.64618057</v>
      </c>
      <c r="D943" s="58">
        <v>0.64618057</v>
      </c>
      <c r="E943" s="21">
        <v>9333</v>
      </c>
      <c r="F943" s="22">
        <v>0</v>
      </c>
      <c r="G943" s="66">
        <v>37.51538921</v>
      </c>
      <c r="H943" s="66">
        <v>-77.3246974</v>
      </c>
      <c r="I943" s="49">
        <v>1053.9</v>
      </c>
      <c r="J943" s="16">
        <f t="shared" si="97"/>
        <v>1010.8000000000001</v>
      </c>
      <c r="K943" s="25">
        <f t="shared" si="94"/>
        <v>20.102952790281773</v>
      </c>
      <c r="L943" s="25">
        <f t="shared" si="95"/>
        <v>26.902952790281773</v>
      </c>
      <c r="M943" s="25">
        <f t="shared" si="96"/>
        <v>48.40295279028177</v>
      </c>
      <c r="N943" s="50">
        <f t="shared" si="98"/>
        <v>37.65295279028177</v>
      </c>
      <c r="O943" s="16">
        <v>29</v>
      </c>
      <c r="P943" s="16">
        <v>60.7</v>
      </c>
      <c r="Q943" s="16">
        <v>73.8</v>
      </c>
      <c r="V943" s="45"/>
      <c r="Y943" s="23">
        <v>0.034</v>
      </c>
      <c r="Z943" s="50">
        <v>37.65295279028177</v>
      </c>
    </row>
    <row r="944" spans="1:26" ht="12.75">
      <c r="A944" s="18">
        <v>37054</v>
      </c>
      <c r="B944" s="45">
        <v>163</v>
      </c>
      <c r="C944" s="19">
        <v>0.646296322</v>
      </c>
      <c r="D944" s="58">
        <v>0.646296322</v>
      </c>
      <c r="E944" s="21">
        <v>9343</v>
      </c>
      <c r="F944" s="22">
        <v>0</v>
      </c>
      <c r="G944" s="66">
        <v>37.51157974</v>
      </c>
      <c r="H944" s="66">
        <v>-77.32585252</v>
      </c>
      <c r="I944" s="49">
        <v>1053</v>
      </c>
      <c r="J944" s="16">
        <f t="shared" si="97"/>
        <v>1009.9</v>
      </c>
      <c r="K944" s="25">
        <f t="shared" si="94"/>
        <v>27.499950592017957</v>
      </c>
      <c r="L944" s="25">
        <f t="shared" si="95"/>
        <v>34.29995059201796</v>
      </c>
      <c r="M944" s="25">
        <f t="shared" si="96"/>
        <v>55.79995059201796</v>
      </c>
      <c r="N944" s="50">
        <f t="shared" si="98"/>
        <v>45.04995059201796</v>
      </c>
      <c r="O944" s="16">
        <v>29.1</v>
      </c>
      <c r="P944" s="16">
        <v>61.5</v>
      </c>
      <c r="Q944" s="16">
        <v>73.4</v>
      </c>
      <c r="V944" s="45"/>
      <c r="Y944" s="23">
        <v>0.036</v>
      </c>
      <c r="Z944" s="50">
        <v>45.04995059201796</v>
      </c>
    </row>
    <row r="945" spans="1:26" ht="12.75">
      <c r="A945" s="18">
        <v>37054</v>
      </c>
      <c r="B945" s="45">
        <v>163</v>
      </c>
      <c r="C945" s="19">
        <v>0.646412015</v>
      </c>
      <c r="D945" s="58">
        <v>0.646412015</v>
      </c>
      <c r="E945" s="21">
        <v>9353</v>
      </c>
      <c r="F945" s="22">
        <v>0</v>
      </c>
      <c r="G945" s="66">
        <v>37.50774656</v>
      </c>
      <c r="H945" s="66">
        <v>-77.32701013</v>
      </c>
      <c r="I945" s="49">
        <v>1053.5</v>
      </c>
      <c r="J945" s="16">
        <f t="shared" si="97"/>
        <v>1010.4</v>
      </c>
      <c r="K945" s="25">
        <f t="shared" si="94"/>
        <v>23.389693926404217</v>
      </c>
      <c r="L945" s="25">
        <f t="shared" si="95"/>
        <v>30.189693926404217</v>
      </c>
      <c r="M945" s="25">
        <f t="shared" si="96"/>
        <v>51.68969392640422</v>
      </c>
      <c r="N945" s="50">
        <f t="shared" si="98"/>
        <v>40.93969392640422</v>
      </c>
      <c r="O945" s="16">
        <v>29.2</v>
      </c>
      <c r="P945" s="16">
        <v>60.7</v>
      </c>
      <c r="V945" s="45"/>
      <c r="Y945" s="23">
        <v>0.025</v>
      </c>
      <c r="Z945" s="50">
        <v>40.93969392640422</v>
      </c>
    </row>
    <row r="946" spans="1:26" ht="12.75">
      <c r="A946" s="18">
        <v>37054</v>
      </c>
      <c r="B946" s="45">
        <v>163</v>
      </c>
      <c r="C946" s="19">
        <v>0.646527767</v>
      </c>
      <c r="D946" s="58">
        <v>0.646527767</v>
      </c>
      <c r="E946" s="21">
        <v>9363</v>
      </c>
      <c r="F946" s="22">
        <v>0</v>
      </c>
      <c r="G946" s="66">
        <v>37.505452</v>
      </c>
      <c r="H946" s="66">
        <v>-77.32770517</v>
      </c>
      <c r="I946" s="49">
        <v>1053.1</v>
      </c>
      <c r="J946" s="16">
        <f t="shared" si="97"/>
        <v>1009.9999999999999</v>
      </c>
      <c r="K946" s="25">
        <f t="shared" si="94"/>
        <v>26.677736484509516</v>
      </c>
      <c r="L946" s="25">
        <f t="shared" si="95"/>
        <v>33.477736484509514</v>
      </c>
      <c r="M946" s="25">
        <f t="shared" si="96"/>
        <v>54.977736484509514</v>
      </c>
      <c r="N946" s="50">
        <f t="shared" si="98"/>
        <v>44.227736484509514</v>
      </c>
      <c r="O946" s="16">
        <v>29.5</v>
      </c>
      <c r="P946" s="16">
        <v>61.7</v>
      </c>
      <c r="V946" s="45"/>
      <c r="Y946" s="23">
        <v>0.029</v>
      </c>
      <c r="Z946" s="50">
        <v>44.227736484509514</v>
      </c>
    </row>
    <row r="947" spans="1:26" ht="12.75">
      <c r="A947" s="18">
        <v>37054</v>
      </c>
      <c r="B947" s="45">
        <v>163</v>
      </c>
      <c r="C947" s="19">
        <v>0.646643519</v>
      </c>
      <c r="D947" s="58">
        <v>0.646643519</v>
      </c>
      <c r="E947" s="21">
        <v>9373</v>
      </c>
      <c r="F947" s="22">
        <v>0</v>
      </c>
      <c r="G947" s="66">
        <v>37.505452</v>
      </c>
      <c r="H947" s="66">
        <v>-77.32770517</v>
      </c>
      <c r="I947" s="49">
        <v>1053.5</v>
      </c>
      <c r="J947" s="16">
        <f t="shared" si="97"/>
        <v>1010.4</v>
      </c>
      <c r="K947" s="25">
        <f t="shared" si="94"/>
        <v>23.389693926404217</v>
      </c>
      <c r="L947" s="25">
        <f t="shared" si="95"/>
        <v>30.189693926404217</v>
      </c>
      <c r="M947" s="25">
        <f>L947+21.5</f>
        <v>51.68969392640422</v>
      </c>
      <c r="N947" s="50">
        <f t="shared" si="98"/>
        <v>40.93969392640422</v>
      </c>
      <c r="O947" s="16">
        <v>29.7</v>
      </c>
      <c r="P947" s="16">
        <v>61.4</v>
      </c>
      <c r="V947" s="45"/>
      <c r="Y947" s="23">
        <v>0.029</v>
      </c>
      <c r="Z947" s="50">
        <v>40.93969392640422</v>
      </c>
    </row>
    <row r="948" spans="1:26" ht="12.75">
      <c r="A948" s="18">
        <v>37054</v>
      </c>
      <c r="B948" s="45">
        <v>163</v>
      </c>
      <c r="C948" s="19">
        <v>0.646759272</v>
      </c>
      <c r="D948" s="58">
        <v>0.646759272</v>
      </c>
      <c r="E948" s="21">
        <v>9383</v>
      </c>
      <c r="F948" s="22">
        <v>0</v>
      </c>
      <c r="G948" s="66">
        <v>37.505452</v>
      </c>
      <c r="H948" s="66">
        <v>-77.32770517</v>
      </c>
      <c r="I948" s="49">
        <v>1053.8</v>
      </c>
      <c r="J948" s="16">
        <f t="shared" si="97"/>
        <v>1010.6999999999999</v>
      </c>
      <c r="K948" s="25">
        <f t="shared" si="94"/>
        <v>20.924516122340915</v>
      </c>
      <c r="L948" s="25">
        <f t="shared" si="95"/>
        <v>27.724516122340916</v>
      </c>
      <c r="M948" s="25">
        <f>L948+21.5</f>
        <v>49.224516122340916</v>
      </c>
      <c r="N948" s="50">
        <f t="shared" si="98"/>
        <v>38.474516122340916</v>
      </c>
      <c r="O948" s="16">
        <v>29.7</v>
      </c>
      <c r="P948" s="16">
        <v>61.1</v>
      </c>
      <c r="V948" s="45"/>
      <c r="Y948" s="23">
        <v>0.029</v>
      </c>
      <c r="Z948" s="50">
        <v>38.474516122340916</v>
      </c>
    </row>
    <row r="949" spans="1:26" ht="12.75">
      <c r="A949" s="18">
        <v>37054</v>
      </c>
      <c r="B949" s="45">
        <v>163</v>
      </c>
      <c r="C949" s="19">
        <v>0.646805584</v>
      </c>
      <c r="D949" s="58">
        <v>0.646805584</v>
      </c>
      <c r="E949" s="21">
        <v>9387</v>
      </c>
      <c r="F949" s="22">
        <v>0</v>
      </c>
      <c r="G949" s="66">
        <v>37.505452</v>
      </c>
      <c r="H949" s="66">
        <v>-77.32770517</v>
      </c>
      <c r="I949" s="49">
        <v>1053.5</v>
      </c>
      <c r="J949" s="16">
        <f t="shared" si="97"/>
        <v>1010.4</v>
      </c>
      <c r="K949" s="25">
        <f t="shared" si="94"/>
        <v>23.389693926404217</v>
      </c>
      <c r="L949" s="25">
        <f t="shared" si="95"/>
        <v>30.189693926404217</v>
      </c>
      <c r="M949" s="25">
        <f>L949+21.5</f>
        <v>51.68969392640422</v>
      </c>
      <c r="N949" s="50">
        <f t="shared" si="98"/>
        <v>40.93969392640422</v>
      </c>
      <c r="O949" s="16">
        <v>29.8</v>
      </c>
      <c r="P949" s="16">
        <v>61.6</v>
      </c>
      <c r="V949" s="45"/>
      <c r="Y949" s="23">
        <v>0.026</v>
      </c>
      <c r="Z949" s="50">
        <v>40.93969392640422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0"/>
  <sheetViews>
    <sheetView zoomScale="75" zoomScaleNormal="75" workbookViewId="0" topLeftCell="A7">
      <selection activeCell="C20" sqref="C20"/>
    </sheetView>
  </sheetViews>
  <sheetFormatPr defaultColWidth="9.140625" defaultRowHeight="12.75"/>
  <cols>
    <col min="1" max="4" width="14.140625" style="0" customWidth="1"/>
  </cols>
  <sheetData>
    <row r="2" spans="1:4" ht="12.75">
      <c r="A2" t="s">
        <v>74</v>
      </c>
      <c r="B2" t="s">
        <v>75</v>
      </c>
      <c r="C2" t="s">
        <v>76</v>
      </c>
      <c r="D2" t="s">
        <v>77</v>
      </c>
    </row>
    <row r="3" spans="1:2" ht="12.75">
      <c r="A3" t="s">
        <v>78</v>
      </c>
      <c r="B3">
        <v>2.07</v>
      </c>
    </row>
    <row r="5" spans="1:4" ht="12.75">
      <c r="A5" t="s">
        <v>79</v>
      </c>
      <c r="B5" t="s">
        <v>80</v>
      </c>
      <c r="C5" t="s">
        <v>81</v>
      </c>
      <c r="D5" t="s">
        <v>82</v>
      </c>
    </row>
    <row r="6" spans="1:4" ht="12.75">
      <c r="A6" t="s">
        <v>83</v>
      </c>
      <c r="B6" t="s">
        <v>84</v>
      </c>
      <c r="C6">
        <v>84</v>
      </c>
      <c r="D6">
        <v>121</v>
      </c>
    </row>
    <row r="8" spans="1:2" ht="12.75">
      <c r="A8" t="s">
        <v>85</v>
      </c>
      <c r="B8" t="s">
        <v>86</v>
      </c>
    </row>
    <row r="9" spans="1:3" ht="12.75">
      <c r="A9" t="s">
        <v>87</v>
      </c>
      <c r="B9" t="s">
        <v>88</v>
      </c>
      <c r="C9" t="s">
        <v>89</v>
      </c>
    </row>
    <row r="11" spans="1:4" ht="12.75">
      <c r="A11" t="s">
        <v>90</v>
      </c>
      <c r="B11" t="s">
        <v>91</v>
      </c>
      <c r="C11" t="s">
        <v>92</v>
      </c>
      <c r="D11" t="s">
        <v>93</v>
      </c>
    </row>
    <row r="12" spans="1:4" ht="12.75">
      <c r="A12" t="s">
        <v>94</v>
      </c>
      <c r="B12" t="s">
        <v>95</v>
      </c>
      <c r="C12" s="24">
        <v>37054</v>
      </c>
      <c r="D12" s="20">
        <v>0.5047916666666666</v>
      </c>
    </row>
    <row r="13" spans="1:4" ht="12.75">
      <c r="A13" t="s">
        <v>94</v>
      </c>
      <c r="B13" t="s">
        <v>96</v>
      </c>
      <c r="C13" s="24">
        <v>37054</v>
      </c>
      <c r="D13" s="20">
        <v>0.504849537037037</v>
      </c>
    </row>
    <row r="15" spans="1:4" ht="12.75">
      <c r="A15" t="s">
        <v>90</v>
      </c>
      <c r="B15" t="s">
        <v>91</v>
      </c>
      <c r="C15" t="s">
        <v>92</v>
      </c>
      <c r="D15" t="s">
        <v>93</v>
      </c>
    </row>
    <row r="16" spans="1:4" ht="12.75">
      <c r="A16" t="s">
        <v>97</v>
      </c>
      <c r="B16" t="s">
        <v>98</v>
      </c>
      <c r="C16" s="24">
        <v>37054</v>
      </c>
      <c r="D16" s="20">
        <v>0.537962962962963</v>
      </c>
    </row>
    <row r="17" spans="1:4" ht="12.75">
      <c r="A17" t="s">
        <v>99</v>
      </c>
      <c r="B17" t="s">
        <v>100</v>
      </c>
      <c r="C17" s="24">
        <v>37054</v>
      </c>
      <c r="D17" s="20">
        <v>0.5381018518518519</v>
      </c>
    </row>
    <row r="18" spans="1:4" ht="12.75">
      <c r="A18" t="s">
        <v>101</v>
      </c>
      <c r="B18" t="s">
        <v>102</v>
      </c>
      <c r="C18" s="24">
        <v>37054</v>
      </c>
      <c r="D18" s="20">
        <v>0.5382291666666666</v>
      </c>
    </row>
    <row r="19" spans="1:4" ht="12.75">
      <c r="A19" t="s">
        <v>103</v>
      </c>
      <c r="B19" t="s">
        <v>104</v>
      </c>
      <c r="C19" s="24">
        <v>37054</v>
      </c>
      <c r="D19" s="20">
        <v>0.5383680555555556</v>
      </c>
    </row>
    <row r="20" spans="1:4" ht="12.75">
      <c r="A20" t="s">
        <v>105</v>
      </c>
      <c r="B20" t="s">
        <v>106</v>
      </c>
      <c r="C20" s="24">
        <v>37054</v>
      </c>
      <c r="D20" s="20">
        <v>0.5384837962962963</v>
      </c>
    </row>
    <row r="21" spans="1:4" ht="12.75">
      <c r="A21" t="s">
        <v>107</v>
      </c>
      <c r="B21" t="s">
        <v>108</v>
      </c>
      <c r="C21" s="24">
        <v>37054</v>
      </c>
      <c r="D21" s="20">
        <v>0.538611111111111</v>
      </c>
    </row>
    <row r="22" spans="1:4" ht="12.75">
      <c r="A22" t="s">
        <v>109</v>
      </c>
      <c r="B22" t="s">
        <v>110</v>
      </c>
      <c r="C22" s="24">
        <v>37054</v>
      </c>
      <c r="D22" s="20">
        <v>0.5387384259259259</v>
      </c>
    </row>
    <row r="23" spans="1:4" ht="12.75">
      <c r="A23" t="s">
        <v>111</v>
      </c>
      <c r="B23" t="s">
        <v>112</v>
      </c>
      <c r="C23" s="24">
        <v>37054</v>
      </c>
      <c r="D23" s="20">
        <v>0.5388657407407408</v>
      </c>
    </row>
    <row r="24" spans="1:4" ht="12.75">
      <c r="A24" t="s">
        <v>113</v>
      </c>
      <c r="B24" t="s">
        <v>114</v>
      </c>
      <c r="C24" s="24">
        <v>37054</v>
      </c>
      <c r="D24" s="20">
        <v>0.5389814814814815</v>
      </c>
    </row>
    <row r="25" spans="1:4" ht="12.75">
      <c r="A25" t="s">
        <v>115</v>
      </c>
      <c r="B25" t="s">
        <v>116</v>
      </c>
      <c r="C25" s="24">
        <v>37054</v>
      </c>
      <c r="D25" s="20">
        <v>0.5391203703703703</v>
      </c>
    </row>
    <row r="26" spans="1:4" ht="12.75">
      <c r="A26" t="s">
        <v>107</v>
      </c>
      <c r="B26" t="s">
        <v>117</v>
      </c>
      <c r="C26" s="24">
        <v>37054</v>
      </c>
      <c r="D26" s="20">
        <v>0.5392361111111111</v>
      </c>
    </row>
    <row r="27" spans="1:4" ht="12.75">
      <c r="A27" t="s">
        <v>118</v>
      </c>
      <c r="B27" t="s">
        <v>119</v>
      </c>
      <c r="C27" s="24">
        <v>37054</v>
      </c>
      <c r="D27" s="20">
        <v>0.5394097222222222</v>
      </c>
    </row>
    <row r="28" spans="1:4" ht="12.75">
      <c r="A28" t="s">
        <v>120</v>
      </c>
      <c r="B28" t="s">
        <v>121</v>
      </c>
      <c r="C28" s="24">
        <v>37054</v>
      </c>
      <c r="D28" s="20">
        <v>0.5395833333333333</v>
      </c>
    </row>
    <row r="29" spans="1:4" ht="12.75">
      <c r="A29" t="s">
        <v>122</v>
      </c>
      <c r="B29" t="s">
        <v>123</v>
      </c>
      <c r="C29" s="24">
        <v>37054</v>
      </c>
      <c r="D29" s="20">
        <v>0.539699074074074</v>
      </c>
    </row>
    <row r="30" spans="1:4" ht="12.75">
      <c r="A30" t="s">
        <v>124</v>
      </c>
      <c r="B30" t="s">
        <v>125</v>
      </c>
      <c r="C30" s="24">
        <v>37054</v>
      </c>
      <c r="D30" s="20">
        <v>0.5398263888888889</v>
      </c>
    </row>
    <row r="31" spans="1:4" ht="12.75">
      <c r="A31" t="s">
        <v>120</v>
      </c>
      <c r="B31" t="s">
        <v>119</v>
      </c>
      <c r="C31" s="24">
        <v>37054</v>
      </c>
      <c r="D31" s="20">
        <v>0.5399421296296296</v>
      </c>
    </row>
    <row r="32" spans="1:4" ht="12.75">
      <c r="A32" t="s">
        <v>126</v>
      </c>
      <c r="B32" t="s">
        <v>119</v>
      </c>
      <c r="C32" s="24">
        <v>37054</v>
      </c>
      <c r="D32" s="20">
        <v>0.5400578703703703</v>
      </c>
    </row>
    <row r="33" spans="1:4" ht="12.75">
      <c r="A33" t="s">
        <v>126</v>
      </c>
      <c r="B33" t="s">
        <v>127</v>
      </c>
      <c r="C33" s="24">
        <v>37054</v>
      </c>
      <c r="D33" s="20">
        <v>0.5401851851851852</v>
      </c>
    </row>
    <row r="34" spans="1:4" ht="12.75">
      <c r="A34" t="s">
        <v>128</v>
      </c>
      <c r="B34" t="s">
        <v>119</v>
      </c>
      <c r="C34" s="24">
        <v>37054</v>
      </c>
      <c r="D34" s="20">
        <v>0.5403009259259259</v>
      </c>
    </row>
    <row r="35" spans="1:4" ht="12.75">
      <c r="A35" t="s">
        <v>129</v>
      </c>
      <c r="B35" t="s">
        <v>121</v>
      </c>
      <c r="C35" s="24">
        <v>37054</v>
      </c>
      <c r="D35" s="20">
        <v>0.5404745370370371</v>
      </c>
    </row>
    <row r="36" spans="1:4" ht="12.75">
      <c r="A36" t="s">
        <v>130</v>
      </c>
      <c r="B36" t="s">
        <v>131</v>
      </c>
      <c r="C36" s="24">
        <v>37054</v>
      </c>
      <c r="D36" s="20">
        <v>0.5405902777777778</v>
      </c>
    </row>
    <row r="37" spans="1:4" ht="12.75">
      <c r="A37" t="s">
        <v>132</v>
      </c>
      <c r="B37" t="s">
        <v>123</v>
      </c>
      <c r="C37" s="24">
        <v>37054</v>
      </c>
      <c r="D37" s="20">
        <v>0.5407060185185185</v>
      </c>
    </row>
    <row r="38" spans="1:4" ht="12.75">
      <c r="A38" t="s">
        <v>133</v>
      </c>
      <c r="B38" t="s">
        <v>134</v>
      </c>
      <c r="C38" s="24">
        <v>37054</v>
      </c>
      <c r="D38" s="20">
        <v>0.5408333333333334</v>
      </c>
    </row>
    <row r="39" spans="1:4" ht="12.75">
      <c r="A39" t="s">
        <v>135</v>
      </c>
      <c r="B39" t="s">
        <v>136</v>
      </c>
      <c r="C39" s="24">
        <v>37054</v>
      </c>
      <c r="D39" s="20">
        <v>0.5409490740740741</v>
      </c>
    </row>
    <row r="40" spans="1:4" ht="12.75">
      <c r="A40" t="s">
        <v>137</v>
      </c>
      <c r="B40" t="s">
        <v>138</v>
      </c>
      <c r="C40" s="24">
        <v>37054</v>
      </c>
      <c r="D40" s="20">
        <v>0.5410763888888889</v>
      </c>
    </row>
    <row r="41" spans="1:4" ht="12.75">
      <c r="A41" t="s">
        <v>137</v>
      </c>
      <c r="B41" t="s">
        <v>139</v>
      </c>
      <c r="C41" s="24">
        <v>37054</v>
      </c>
      <c r="D41" s="20">
        <v>0.54125</v>
      </c>
    </row>
    <row r="42" spans="1:4" ht="12.75">
      <c r="A42" t="s">
        <v>140</v>
      </c>
      <c r="B42" t="s">
        <v>139</v>
      </c>
      <c r="C42" s="24">
        <v>37054</v>
      </c>
      <c r="D42" s="20">
        <v>0.5414236111111111</v>
      </c>
    </row>
    <row r="43" spans="1:4" ht="12.75">
      <c r="A43" t="s">
        <v>141</v>
      </c>
      <c r="B43" t="s">
        <v>138</v>
      </c>
      <c r="C43" s="24">
        <v>37054</v>
      </c>
      <c r="D43" s="20">
        <v>0.5415393518518519</v>
      </c>
    </row>
    <row r="44" spans="1:4" ht="12.75">
      <c r="A44" t="s">
        <v>142</v>
      </c>
      <c r="B44" t="s">
        <v>136</v>
      </c>
      <c r="C44" s="24">
        <v>37054</v>
      </c>
      <c r="D44" s="20">
        <v>0.5416666666666666</v>
      </c>
    </row>
    <row r="45" spans="1:4" ht="12.75">
      <c r="A45" t="s">
        <v>143</v>
      </c>
      <c r="B45" t="s">
        <v>144</v>
      </c>
      <c r="C45" s="24">
        <v>37054</v>
      </c>
      <c r="D45" s="20">
        <v>0.5417939814814815</v>
      </c>
    </row>
    <row r="46" spans="1:4" ht="12.75">
      <c r="A46" t="s">
        <v>145</v>
      </c>
      <c r="B46" t="s">
        <v>144</v>
      </c>
      <c r="C46" s="24">
        <v>37054</v>
      </c>
      <c r="D46" s="20">
        <v>0.5419212962962963</v>
      </c>
    </row>
    <row r="47" spans="1:4" ht="12.75">
      <c r="A47" t="s">
        <v>146</v>
      </c>
      <c r="B47" t="s">
        <v>147</v>
      </c>
      <c r="C47" s="24">
        <v>37054</v>
      </c>
      <c r="D47" s="20">
        <v>0.542037037037037</v>
      </c>
    </row>
    <row r="48" spans="1:4" ht="12.75">
      <c r="A48" t="s">
        <v>148</v>
      </c>
      <c r="B48" t="s">
        <v>149</v>
      </c>
      <c r="C48" s="24">
        <v>37054</v>
      </c>
      <c r="D48" s="20">
        <v>0.5421643518518519</v>
      </c>
    </row>
    <row r="49" spans="1:4" ht="12.75">
      <c r="A49" t="s">
        <v>150</v>
      </c>
      <c r="B49" t="s">
        <v>151</v>
      </c>
      <c r="C49" s="24">
        <v>37054</v>
      </c>
      <c r="D49" s="20">
        <v>0.5422800925925926</v>
      </c>
    </row>
    <row r="50" spans="1:4" ht="12.75">
      <c r="A50" t="s">
        <v>152</v>
      </c>
      <c r="B50" t="s">
        <v>153</v>
      </c>
      <c r="C50" s="24">
        <v>37054</v>
      </c>
      <c r="D50" s="20">
        <v>0.5424074074074073</v>
      </c>
    </row>
    <row r="51" spans="1:4" ht="12.75">
      <c r="A51" t="s">
        <v>154</v>
      </c>
      <c r="B51" t="s">
        <v>155</v>
      </c>
      <c r="C51" s="24">
        <v>37054</v>
      </c>
      <c r="D51" s="20">
        <v>0.5425347222222222</v>
      </c>
    </row>
    <row r="52" spans="1:4" ht="12.75">
      <c r="A52" t="s">
        <v>156</v>
      </c>
      <c r="B52" t="s">
        <v>157</v>
      </c>
      <c r="C52" s="24">
        <v>37054</v>
      </c>
      <c r="D52" s="20">
        <v>0.5426620370370371</v>
      </c>
    </row>
    <row r="53" spans="1:4" ht="12.75">
      <c r="A53" t="s">
        <v>158</v>
      </c>
      <c r="B53" t="s">
        <v>159</v>
      </c>
      <c r="C53" s="24">
        <v>37054</v>
      </c>
      <c r="D53" s="20">
        <v>0.542800925925926</v>
      </c>
    </row>
    <row r="54" spans="1:4" ht="12.75">
      <c r="A54" t="s">
        <v>160</v>
      </c>
      <c r="B54" t="s">
        <v>161</v>
      </c>
      <c r="C54" s="24">
        <v>37054</v>
      </c>
      <c r="D54" s="20">
        <v>0.5429282407407408</v>
      </c>
    </row>
    <row r="55" spans="1:4" ht="12.75">
      <c r="A55" t="s">
        <v>162</v>
      </c>
      <c r="B55" t="s">
        <v>163</v>
      </c>
      <c r="C55" s="24">
        <v>37054</v>
      </c>
      <c r="D55" s="20">
        <v>0.5430555555555555</v>
      </c>
    </row>
    <row r="56" spans="1:4" ht="12.75">
      <c r="A56" t="s">
        <v>164</v>
      </c>
      <c r="B56" t="s">
        <v>165</v>
      </c>
      <c r="C56" s="24">
        <v>37054</v>
      </c>
      <c r="D56" s="20">
        <v>0.5431828703703704</v>
      </c>
    </row>
    <row r="57" spans="1:4" ht="12.75">
      <c r="A57" t="s">
        <v>166</v>
      </c>
      <c r="B57" t="s">
        <v>167</v>
      </c>
      <c r="C57" s="24">
        <v>37054</v>
      </c>
      <c r="D57" s="20">
        <v>0.5433101851851853</v>
      </c>
    </row>
    <row r="58" spans="1:4" ht="12.75">
      <c r="A58" t="s">
        <v>168</v>
      </c>
      <c r="B58" t="s">
        <v>169</v>
      </c>
      <c r="C58" s="24">
        <v>37054</v>
      </c>
      <c r="D58" s="20">
        <v>0.5434375</v>
      </c>
    </row>
    <row r="59" spans="1:4" ht="12.75">
      <c r="A59" t="s">
        <v>170</v>
      </c>
      <c r="B59" t="s">
        <v>171</v>
      </c>
      <c r="C59" s="24">
        <v>37054</v>
      </c>
      <c r="D59" s="20">
        <v>0.5435532407407407</v>
      </c>
    </row>
    <row r="60" spans="1:4" ht="12.75">
      <c r="A60" t="s">
        <v>172</v>
      </c>
      <c r="B60" t="s">
        <v>173</v>
      </c>
      <c r="C60" s="24">
        <v>37054</v>
      </c>
      <c r="D60" s="20">
        <v>0.5436805555555556</v>
      </c>
    </row>
    <row r="61" spans="1:4" ht="12.75">
      <c r="A61" t="s">
        <v>174</v>
      </c>
      <c r="B61" t="s">
        <v>175</v>
      </c>
      <c r="C61" s="24">
        <v>37054</v>
      </c>
      <c r="D61" s="20">
        <v>0.5437962962962963</v>
      </c>
    </row>
    <row r="62" spans="1:4" ht="12.75">
      <c r="A62" t="s">
        <v>176</v>
      </c>
      <c r="B62" t="s">
        <v>177</v>
      </c>
      <c r="C62" s="24">
        <v>37054</v>
      </c>
      <c r="D62" s="20">
        <v>0.5439351851851851</v>
      </c>
    </row>
    <row r="63" spans="1:4" ht="12.75">
      <c r="A63" t="s">
        <v>178</v>
      </c>
      <c r="B63" t="s">
        <v>179</v>
      </c>
      <c r="C63" s="24">
        <v>37054</v>
      </c>
      <c r="D63" s="20">
        <v>0.5440625</v>
      </c>
    </row>
    <row r="64" spans="1:4" ht="12.75">
      <c r="A64" t="s">
        <v>180</v>
      </c>
      <c r="B64" t="s">
        <v>181</v>
      </c>
      <c r="C64" s="24">
        <v>37054</v>
      </c>
      <c r="D64" s="20">
        <v>0.5441898148148149</v>
      </c>
    </row>
    <row r="65" spans="1:4" ht="12.75">
      <c r="A65" t="s">
        <v>182</v>
      </c>
      <c r="B65" t="s">
        <v>183</v>
      </c>
      <c r="C65" s="24">
        <v>37054</v>
      </c>
      <c r="D65" s="20">
        <v>0.5443055555555555</v>
      </c>
    </row>
    <row r="66" spans="1:4" ht="12.75">
      <c r="A66" t="s">
        <v>184</v>
      </c>
      <c r="B66" t="s">
        <v>151</v>
      </c>
      <c r="C66" s="24">
        <v>37054</v>
      </c>
      <c r="D66" s="20">
        <v>0.5444444444444444</v>
      </c>
    </row>
    <row r="67" spans="1:4" ht="12.75">
      <c r="A67" t="s">
        <v>185</v>
      </c>
      <c r="B67" t="s">
        <v>186</v>
      </c>
      <c r="C67" s="24">
        <v>37054</v>
      </c>
      <c r="D67" s="20">
        <v>0.5445601851851852</v>
      </c>
    </row>
    <row r="68" spans="1:4" ht="12.75">
      <c r="A68" t="s">
        <v>187</v>
      </c>
      <c r="B68" t="s">
        <v>188</v>
      </c>
      <c r="C68" s="24">
        <v>37054</v>
      </c>
      <c r="D68" s="20">
        <v>0.544675925925926</v>
      </c>
    </row>
    <row r="69" spans="1:4" ht="12.75">
      <c r="A69" t="s">
        <v>189</v>
      </c>
      <c r="B69" t="s">
        <v>190</v>
      </c>
      <c r="C69" s="24">
        <v>37054</v>
      </c>
      <c r="D69" s="20">
        <v>0.5447916666666667</v>
      </c>
    </row>
    <row r="70" spans="1:4" ht="12.75">
      <c r="A70" t="s">
        <v>191</v>
      </c>
      <c r="B70" t="s">
        <v>192</v>
      </c>
      <c r="C70" s="24">
        <v>37054</v>
      </c>
      <c r="D70" s="20">
        <v>0.5449305555555556</v>
      </c>
    </row>
    <row r="71" spans="1:4" ht="12.75">
      <c r="A71" t="s">
        <v>193</v>
      </c>
      <c r="B71" t="s">
        <v>194</v>
      </c>
      <c r="C71" s="24">
        <v>37054</v>
      </c>
      <c r="D71" s="20">
        <v>0.5450578703703703</v>
      </c>
    </row>
    <row r="72" spans="1:4" ht="12.75">
      <c r="A72" t="s">
        <v>195</v>
      </c>
      <c r="B72" t="s">
        <v>196</v>
      </c>
      <c r="C72" s="24">
        <v>37054</v>
      </c>
      <c r="D72" s="20">
        <v>0.5451851851851852</v>
      </c>
    </row>
    <row r="73" spans="1:4" ht="12.75">
      <c r="A73" t="s">
        <v>197</v>
      </c>
      <c r="B73" t="s">
        <v>198</v>
      </c>
      <c r="C73" s="24">
        <v>37054</v>
      </c>
      <c r="D73" s="20">
        <v>0.5453009259259259</v>
      </c>
    </row>
    <row r="74" spans="1:4" ht="12.75">
      <c r="A74" t="s">
        <v>199</v>
      </c>
      <c r="B74" t="s">
        <v>200</v>
      </c>
      <c r="C74" s="24">
        <v>37054</v>
      </c>
      <c r="D74" s="20">
        <v>0.5454398148148148</v>
      </c>
    </row>
    <row r="75" spans="1:4" ht="12.75">
      <c r="A75" t="s">
        <v>201</v>
      </c>
      <c r="B75" t="s">
        <v>202</v>
      </c>
      <c r="C75" s="24">
        <v>37054</v>
      </c>
      <c r="D75" s="20">
        <v>0.5455671296296296</v>
      </c>
    </row>
    <row r="76" spans="1:4" ht="12.75">
      <c r="A76" t="s">
        <v>203</v>
      </c>
      <c r="B76" t="s">
        <v>204</v>
      </c>
      <c r="C76" s="24">
        <v>37054</v>
      </c>
      <c r="D76" s="20">
        <v>0.5456944444444444</v>
      </c>
    </row>
    <row r="77" spans="1:4" ht="12.75">
      <c r="A77" t="s">
        <v>205</v>
      </c>
      <c r="B77" t="s">
        <v>206</v>
      </c>
      <c r="C77" s="24">
        <v>37054</v>
      </c>
      <c r="D77" s="20">
        <v>0.5458333333333333</v>
      </c>
    </row>
    <row r="78" spans="1:4" ht="12.75">
      <c r="A78" t="s">
        <v>207</v>
      </c>
      <c r="B78" t="s">
        <v>208</v>
      </c>
      <c r="C78" s="24">
        <v>37054</v>
      </c>
      <c r="D78" s="20">
        <v>0.5459606481481482</v>
      </c>
    </row>
    <row r="79" spans="1:4" ht="12.75">
      <c r="A79" t="s">
        <v>209</v>
      </c>
      <c r="B79" t="s">
        <v>210</v>
      </c>
      <c r="C79" s="24">
        <v>37054</v>
      </c>
      <c r="D79" s="20">
        <v>0.546087962962963</v>
      </c>
    </row>
    <row r="80" spans="1:4" ht="12.75">
      <c r="A80" t="s">
        <v>211</v>
      </c>
      <c r="B80" t="s">
        <v>212</v>
      </c>
      <c r="C80" s="24">
        <v>37054</v>
      </c>
      <c r="D80" s="20">
        <v>0.5462152777777778</v>
      </c>
    </row>
    <row r="81" spans="1:4" ht="12.75">
      <c r="A81" t="s">
        <v>213</v>
      </c>
      <c r="B81" t="s">
        <v>214</v>
      </c>
      <c r="C81" s="24">
        <v>37054</v>
      </c>
      <c r="D81" s="20">
        <v>0.5463425925925925</v>
      </c>
    </row>
    <row r="82" spans="1:4" ht="12.75">
      <c r="A82" t="s">
        <v>215</v>
      </c>
      <c r="B82" t="s">
        <v>216</v>
      </c>
      <c r="C82" s="24">
        <v>37054</v>
      </c>
      <c r="D82" s="20">
        <v>0.5464814814814815</v>
      </c>
    </row>
    <row r="83" spans="1:4" ht="12.75">
      <c r="A83" t="s">
        <v>217</v>
      </c>
      <c r="B83" t="s">
        <v>218</v>
      </c>
      <c r="C83" s="24">
        <v>37054</v>
      </c>
      <c r="D83" s="20">
        <v>0.5466087962962963</v>
      </c>
    </row>
    <row r="84" spans="1:4" ht="12.75">
      <c r="A84" t="s">
        <v>219</v>
      </c>
      <c r="B84" t="s">
        <v>220</v>
      </c>
      <c r="C84" s="24">
        <v>37054</v>
      </c>
      <c r="D84" s="20">
        <v>0.5467361111111111</v>
      </c>
    </row>
    <row r="85" spans="1:4" ht="12.75">
      <c r="A85" t="s">
        <v>221</v>
      </c>
      <c r="B85" t="s">
        <v>222</v>
      </c>
      <c r="C85" s="24">
        <v>37054</v>
      </c>
      <c r="D85" s="20">
        <v>0.546863425925926</v>
      </c>
    </row>
    <row r="86" spans="1:4" ht="12.75">
      <c r="A86" t="s">
        <v>223</v>
      </c>
      <c r="B86" t="s">
        <v>224</v>
      </c>
      <c r="C86" s="24">
        <v>37054</v>
      </c>
      <c r="D86" s="20">
        <v>0.5470370370370371</v>
      </c>
    </row>
    <row r="87" spans="1:4" ht="12.75">
      <c r="A87" t="s">
        <v>225</v>
      </c>
      <c r="B87" t="s">
        <v>226</v>
      </c>
      <c r="C87" s="24">
        <v>37054</v>
      </c>
      <c r="D87" s="20">
        <v>0.5471527777777777</v>
      </c>
    </row>
    <row r="88" spans="1:4" ht="12.75">
      <c r="A88" t="s">
        <v>227</v>
      </c>
      <c r="B88" t="s">
        <v>228</v>
      </c>
      <c r="C88" s="24">
        <v>37054</v>
      </c>
      <c r="D88" s="20">
        <v>0.5472800925925926</v>
      </c>
    </row>
    <row r="89" spans="1:4" ht="12.75">
      <c r="A89" t="s">
        <v>229</v>
      </c>
      <c r="B89" t="s">
        <v>230</v>
      </c>
      <c r="C89" s="24">
        <v>37054</v>
      </c>
      <c r="D89" s="20">
        <v>0.5474305555555555</v>
      </c>
    </row>
    <row r="90" spans="1:4" ht="12.75">
      <c r="A90" t="s">
        <v>231</v>
      </c>
      <c r="B90" t="s">
        <v>232</v>
      </c>
      <c r="C90" s="24">
        <v>37054</v>
      </c>
      <c r="D90" s="20">
        <v>0.5475462962962964</v>
      </c>
    </row>
    <row r="91" spans="1:4" ht="12.75">
      <c r="A91" t="s">
        <v>233</v>
      </c>
      <c r="B91" t="s">
        <v>234</v>
      </c>
      <c r="C91" s="24">
        <v>37054</v>
      </c>
      <c r="D91" s="20">
        <v>0.5476736111111111</v>
      </c>
    </row>
    <row r="92" spans="1:4" ht="12.75">
      <c r="A92" t="s">
        <v>235</v>
      </c>
      <c r="B92" t="s">
        <v>236</v>
      </c>
      <c r="C92" s="24">
        <v>37054</v>
      </c>
      <c r="D92" s="20">
        <v>0.5478009259259259</v>
      </c>
    </row>
    <row r="93" spans="1:4" ht="12.75">
      <c r="A93" t="s">
        <v>237</v>
      </c>
      <c r="B93" t="s">
        <v>238</v>
      </c>
      <c r="C93" s="24">
        <v>37054</v>
      </c>
      <c r="D93" s="20">
        <v>0.5479166666666667</v>
      </c>
    </row>
    <row r="94" spans="1:4" ht="12.75">
      <c r="A94" t="s">
        <v>239</v>
      </c>
      <c r="B94" t="s">
        <v>240</v>
      </c>
      <c r="C94" s="24">
        <v>37054</v>
      </c>
      <c r="D94" s="20">
        <v>0.5480324074074074</v>
      </c>
    </row>
    <row r="95" spans="1:4" ht="12.75">
      <c r="A95" t="s">
        <v>241</v>
      </c>
      <c r="B95" t="s">
        <v>242</v>
      </c>
      <c r="C95" s="24">
        <v>37054</v>
      </c>
      <c r="D95" s="20">
        <v>0.5481597222222222</v>
      </c>
    </row>
    <row r="96" spans="1:4" ht="12.75">
      <c r="A96" t="s">
        <v>243</v>
      </c>
      <c r="B96" t="s">
        <v>244</v>
      </c>
      <c r="C96" s="24">
        <v>37054</v>
      </c>
      <c r="D96" s="20">
        <v>0.548275462962963</v>
      </c>
    </row>
    <row r="97" spans="1:4" ht="12.75">
      <c r="A97" t="s">
        <v>245</v>
      </c>
      <c r="B97" t="s">
        <v>246</v>
      </c>
      <c r="C97" s="24">
        <v>37054</v>
      </c>
      <c r="D97" s="20">
        <v>0.5483912037037036</v>
      </c>
    </row>
    <row r="98" spans="1:4" ht="12.75">
      <c r="A98" t="s">
        <v>247</v>
      </c>
      <c r="B98" t="s">
        <v>248</v>
      </c>
      <c r="C98" s="24">
        <v>37054</v>
      </c>
      <c r="D98" s="20">
        <v>0.5485300925925926</v>
      </c>
    </row>
    <row r="99" spans="1:4" ht="12.75">
      <c r="A99" t="s">
        <v>249</v>
      </c>
      <c r="B99" t="s">
        <v>250</v>
      </c>
      <c r="C99" s="24">
        <v>37054</v>
      </c>
      <c r="D99" s="20">
        <v>0.5486689814814815</v>
      </c>
    </row>
    <row r="100" spans="1:4" ht="12.75">
      <c r="A100" t="s">
        <v>251</v>
      </c>
      <c r="B100" t="s">
        <v>252</v>
      </c>
      <c r="C100" s="24">
        <v>37054</v>
      </c>
      <c r="D100" s="20">
        <v>0.5487847222222222</v>
      </c>
    </row>
    <row r="101" spans="1:4" ht="12.75">
      <c r="A101" t="s">
        <v>253</v>
      </c>
      <c r="B101" t="s">
        <v>254</v>
      </c>
      <c r="C101" s="24">
        <v>37054</v>
      </c>
      <c r="D101" s="20">
        <v>0.5489120370370371</v>
      </c>
    </row>
    <row r="102" spans="1:4" ht="12.75">
      <c r="A102" t="s">
        <v>255</v>
      </c>
      <c r="B102" t="s">
        <v>256</v>
      </c>
      <c r="C102" s="24">
        <v>37054</v>
      </c>
      <c r="D102" s="20">
        <v>0.5490277777777778</v>
      </c>
    </row>
    <row r="103" spans="1:4" ht="12.75">
      <c r="A103" t="s">
        <v>257</v>
      </c>
      <c r="B103" t="s">
        <v>258</v>
      </c>
      <c r="C103" s="24">
        <v>37054</v>
      </c>
      <c r="D103" s="20">
        <v>0.5491666666666667</v>
      </c>
    </row>
    <row r="104" spans="1:4" ht="12.75">
      <c r="A104" t="s">
        <v>259</v>
      </c>
      <c r="B104" t="s">
        <v>260</v>
      </c>
      <c r="C104" s="24">
        <v>37054</v>
      </c>
      <c r="D104" s="20">
        <v>0.5493055555555556</v>
      </c>
    </row>
    <row r="105" spans="1:4" ht="12.75">
      <c r="A105" t="s">
        <v>261</v>
      </c>
      <c r="B105" t="s">
        <v>262</v>
      </c>
      <c r="C105" s="24">
        <v>37054</v>
      </c>
      <c r="D105" s="20">
        <v>0.5494328703703704</v>
      </c>
    </row>
    <row r="106" spans="1:4" ht="12.75">
      <c r="A106" t="s">
        <v>263</v>
      </c>
      <c r="B106" t="s">
        <v>264</v>
      </c>
      <c r="C106" s="24">
        <v>37054</v>
      </c>
      <c r="D106" s="20">
        <v>0.5495486111111111</v>
      </c>
    </row>
    <row r="107" spans="1:4" ht="12.75">
      <c r="A107" t="s">
        <v>265</v>
      </c>
      <c r="B107" t="s">
        <v>266</v>
      </c>
      <c r="C107" s="24">
        <v>37054</v>
      </c>
      <c r="D107" s="20">
        <v>0.5496875</v>
      </c>
    </row>
    <row r="108" spans="1:4" ht="12.75">
      <c r="A108" t="s">
        <v>267</v>
      </c>
      <c r="B108" t="s">
        <v>268</v>
      </c>
      <c r="C108" s="24">
        <v>37054</v>
      </c>
      <c r="D108" s="20">
        <v>0.5498263888888889</v>
      </c>
    </row>
    <row r="109" spans="1:4" ht="12.75">
      <c r="A109" t="s">
        <v>269</v>
      </c>
      <c r="B109" t="s">
        <v>270</v>
      </c>
      <c r="C109" s="24">
        <v>37054</v>
      </c>
      <c r="D109" s="20">
        <v>0.5499537037037037</v>
      </c>
    </row>
    <row r="110" spans="1:4" ht="12.75">
      <c r="A110" t="s">
        <v>271</v>
      </c>
      <c r="B110" t="s">
        <v>272</v>
      </c>
      <c r="C110" s="24">
        <v>37054</v>
      </c>
      <c r="D110" s="20">
        <v>0.5500925925925926</v>
      </c>
    </row>
    <row r="111" spans="1:4" ht="12.75">
      <c r="A111" t="s">
        <v>273</v>
      </c>
      <c r="B111" t="s">
        <v>274</v>
      </c>
      <c r="C111" s="24">
        <v>37054</v>
      </c>
      <c r="D111" s="20">
        <v>0.5502314814814815</v>
      </c>
    </row>
    <row r="112" spans="1:4" ht="12.75">
      <c r="A112" t="s">
        <v>275</v>
      </c>
      <c r="B112" t="s">
        <v>276</v>
      </c>
      <c r="C112" s="24">
        <v>37054</v>
      </c>
      <c r="D112" s="20">
        <v>0.5503472222222222</v>
      </c>
    </row>
    <row r="113" spans="1:4" ht="12.75">
      <c r="A113" t="s">
        <v>277</v>
      </c>
      <c r="B113" t="s">
        <v>278</v>
      </c>
      <c r="C113" s="24">
        <v>37054</v>
      </c>
      <c r="D113" s="20">
        <v>0.5504629629629629</v>
      </c>
    </row>
    <row r="114" spans="1:4" ht="12.75">
      <c r="A114" t="s">
        <v>279</v>
      </c>
      <c r="B114" t="s">
        <v>280</v>
      </c>
      <c r="C114" s="24">
        <v>37054</v>
      </c>
      <c r="D114" s="20">
        <v>0.5505787037037037</v>
      </c>
    </row>
    <row r="115" spans="1:4" ht="12.75">
      <c r="A115" t="s">
        <v>281</v>
      </c>
      <c r="B115" t="s">
        <v>282</v>
      </c>
      <c r="C115" s="24">
        <v>37054</v>
      </c>
      <c r="D115" s="20">
        <v>0.5507060185185185</v>
      </c>
    </row>
    <row r="116" spans="1:4" ht="12.75">
      <c r="A116" t="s">
        <v>283</v>
      </c>
      <c r="B116" t="s">
        <v>284</v>
      </c>
      <c r="C116" s="24">
        <v>37054</v>
      </c>
      <c r="D116" s="20">
        <v>0.5508333333333334</v>
      </c>
    </row>
    <row r="117" spans="1:4" ht="12.75">
      <c r="A117" t="s">
        <v>285</v>
      </c>
      <c r="B117" t="s">
        <v>286</v>
      </c>
      <c r="C117" s="24">
        <v>37054</v>
      </c>
      <c r="D117" s="20">
        <v>0.5509606481481482</v>
      </c>
    </row>
    <row r="118" spans="1:4" ht="12.75">
      <c r="A118" t="s">
        <v>287</v>
      </c>
      <c r="B118" t="s">
        <v>288</v>
      </c>
      <c r="C118" s="24">
        <v>37054</v>
      </c>
      <c r="D118" s="20">
        <v>0.5510879629629629</v>
      </c>
    </row>
    <row r="119" spans="1:4" ht="12.75">
      <c r="A119" t="s">
        <v>289</v>
      </c>
      <c r="B119" t="s">
        <v>290</v>
      </c>
      <c r="C119" s="24">
        <v>37054</v>
      </c>
      <c r="D119" s="20">
        <v>0.5512037037037038</v>
      </c>
    </row>
    <row r="120" spans="1:4" ht="12.75">
      <c r="A120" t="s">
        <v>291</v>
      </c>
      <c r="B120" t="s">
        <v>292</v>
      </c>
      <c r="C120" s="24">
        <v>37054</v>
      </c>
      <c r="D120" s="20">
        <v>0.5513310185185185</v>
      </c>
    </row>
    <row r="121" spans="1:4" ht="12.75">
      <c r="A121" t="s">
        <v>293</v>
      </c>
      <c r="B121" t="s">
        <v>294</v>
      </c>
      <c r="C121" s="24">
        <v>37054</v>
      </c>
      <c r="D121" s="20">
        <v>0.5514583333333333</v>
      </c>
    </row>
    <row r="122" spans="1:4" ht="12.75">
      <c r="A122" t="s">
        <v>295</v>
      </c>
      <c r="B122" t="s">
        <v>296</v>
      </c>
      <c r="C122" s="24">
        <v>37054</v>
      </c>
      <c r="D122" s="20">
        <v>0.5515740740740741</v>
      </c>
    </row>
    <row r="123" spans="1:4" ht="12.75">
      <c r="A123" t="s">
        <v>297</v>
      </c>
      <c r="B123" t="s">
        <v>298</v>
      </c>
      <c r="C123" s="24">
        <v>37054</v>
      </c>
      <c r="D123" s="20">
        <v>0.5517013888888889</v>
      </c>
    </row>
    <row r="124" spans="1:4" ht="12.75">
      <c r="A124" t="s">
        <v>299</v>
      </c>
      <c r="B124" t="s">
        <v>300</v>
      </c>
      <c r="C124" s="24">
        <v>37054</v>
      </c>
      <c r="D124" s="20">
        <v>0.5518171296296296</v>
      </c>
    </row>
    <row r="125" spans="1:4" ht="12.75">
      <c r="A125" t="s">
        <v>301</v>
      </c>
      <c r="B125" t="s">
        <v>302</v>
      </c>
      <c r="C125" s="24">
        <v>37054</v>
      </c>
      <c r="D125" s="20">
        <v>0.5519560185185185</v>
      </c>
    </row>
    <row r="126" spans="1:4" ht="12.75">
      <c r="A126" t="s">
        <v>303</v>
      </c>
      <c r="B126" t="s">
        <v>300</v>
      </c>
      <c r="C126" s="24">
        <v>37054</v>
      </c>
      <c r="D126" s="20">
        <v>0.5520717592592593</v>
      </c>
    </row>
    <row r="127" spans="1:4" ht="12.75">
      <c r="A127" t="s">
        <v>304</v>
      </c>
      <c r="B127" t="s">
        <v>305</v>
      </c>
      <c r="C127" s="24">
        <v>37054</v>
      </c>
      <c r="D127" s="20">
        <v>0.5521875</v>
      </c>
    </row>
    <row r="128" spans="1:4" ht="12.75">
      <c r="A128" t="s">
        <v>306</v>
      </c>
      <c r="B128" t="s">
        <v>307</v>
      </c>
      <c r="C128" s="24">
        <v>37054</v>
      </c>
      <c r="D128" s="20">
        <v>0.5523148148148148</v>
      </c>
    </row>
    <row r="129" spans="1:4" ht="12.75">
      <c r="A129" t="s">
        <v>308</v>
      </c>
      <c r="B129" t="s">
        <v>309</v>
      </c>
      <c r="C129" s="24">
        <v>37054</v>
      </c>
      <c r="D129" s="20">
        <v>0.5524537037037037</v>
      </c>
    </row>
    <row r="130" spans="1:4" ht="12.75">
      <c r="A130" t="s">
        <v>310</v>
      </c>
      <c r="B130" t="s">
        <v>311</v>
      </c>
      <c r="C130" s="24">
        <v>37054</v>
      </c>
      <c r="D130" s="20">
        <v>0.5525694444444444</v>
      </c>
    </row>
    <row r="131" spans="1:4" ht="12.75">
      <c r="A131" t="s">
        <v>312</v>
      </c>
      <c r="B131" t="s">
        <v>313</v>
      </c>
      <c r="C131" s="24">
        <v>37054</v>
      </c>
      <c r="D131" s="20">
        <v>0.5526851851851852</v>
      </c>
    </row>
    <row r="132" spans="1:4" ht="12.75">
      <c r="A132" t="s">
        <v>314</v>
      </c>
      <c r="B132" t="s">
        <v>315</v>
      </c>
      <c r="C132" s="24">
        <v>37054</v>
      </c>
      <c r="D132" s="20">
        <v>0.5528125</v>
      </c>
    </row>
    <row r="133" spans="1:4" ht="12.75">
      <c r="A133" t="s">
        <v>316</v>
      </c>
      <c r="B133" t="s">
        <v>317</v>
      </c>
      <c r="C133" s="24">
        <v>37054</v>
      </c>
      <c r="D133" s="20">
        <v>0.552951388888889</v>
      </c>
    </row>
    <row r="134" spans="1:4" ht="12.75">
      <c r="A134" t="s">
        <v>318</v>
      </c>
      <c r="B134" t="s">
        <v>319</v>
      </c>
      <c r="C134" s="24">
        <v>37054</v>
      </c>
      <c r="D134" s="20">
        <v>0.5530671296296296</v>
      </c>
    </row>
    <row r="135" spans="1:4" ht="12.75">
      <c r="A135" t="s">
        <v>320</v>
      </c>
      <c r="B135" t="s">
        <v>321</v>
      </c>
      <c r="C135" s="24">
        <v>37054</v>
      </c>
      <c r="D135" s="20">
        <v>0.5531944444444444</v>
      </c>
    </row>
    <row r="136" spans="1:4" ht="12.75">
      <c r="A136" t="s">
        <v>322</v>
      </c>
      <c r="B136" t="s">
        <v>323</v>
      </c>
      <c r="C136" s="24">
        <v>37054</v>
      </c>
      <c r="D136" s="20">
        <v>0.5533217592592593</v>
      </c>
    </row>
    <row r="137" spans="1:4" ht="12.75">
      <c r="A137" t="s">
        <v>324</v>
      </c>
      <c r="B137" t="s">
        <v>325</v>
      </c>
      <c r="C137" s="24">
        <v>37054</v>
      </c>
      <c r="D137" s="20">
        <v>0.5534606481481482</v>
      </c>
    </row>
    <row r="138" spans="1:4" ht="12.75">
      <c r="A138" t="s">
        <v>326</v>
      </c>
      <c r="B138" t="s">
        <v>327</v>
      </c>
      <c r="C138" s="24">
        <v>37054</v>
      </c>
      <c r="D138" s="20">
        <v>0.553599537037037</v>
      </c>
    </row>
    <row r="139" spans="1:4" ht="12.75">
      <c r="A139" t="s">
        <v>328</v>
      </c>
      <c r="B139" t="s">
        <v>329</v>
      </c>
      <c r="C139" s="24">
        <v>37054</v>
      </c>
      <c r="D139" s="20">
        <v>0.5537268518518519</v>
      </c>
    </row>
    <row r="140" spans="1:4" ht="12.75">
      <c r="A140" t="s">
        <v>330</v>
      </c>
      <c r="B140" t="s">
        <v>331</v>
      </c>
      <c r="C140" s="24">
        <v>37054</v>
      </c>
      <c r="D140" s="20">
        <v>0.5538541666666666</v>
      </c>
    </row>
    <row r="141" spans="1:4" ht="12.75">
      <c r="A141" t="s">
        <v>332</v>
      </c>
      <c r="B141" t="s">
        <v>333</v>
      </c>
      <c r="C141" s="24">
        <v>37054</v>
      </c>
      <c r="D141" s="20">
        <v>0.5539930555555556</v>
      </c>
    </row>
    <row r="142" spans="1:4" ht="12.75">
      <c r="A142" t="s">
        <v>334</v>
      </c>
      <c r="B142" t="s">
        <v>335</v>
      </c>
      <c r="C142" s="24">
        <v>37054</v>
      </c>
      <c r="D142" s="20">
        <v>0.5541203703703704</v>
      </c>
    </row>
    <row r="143" spans="1:4" ht="12.75">
      <c r="A143" t="s">
        <v>336</v>
      </c>
      <c r="B143" t="s">
        <v>337</v>
      </c>
      <c r="C143" s="24">
        <v>37054</v>
      </c>
      <c r="D143" s="20">
        <v>0.5542476851851852</v>
      </c>
    </row>
    <row r="144" spans="1:4" ht="12.75">
      <c r="A144" t="s">
        <v>338</v>
      </c>
      <c r="B144" t="s">
        <v>339</v>
      </c>
      <c r="C144" s="24">
        <v>37054</v>
      </c>
      <c r="D144" s="20">
        <v>0.5543634259259259</v>
      </c>
    </row>
    <row r="145" spans="1:4" ht="12.75">
      <c r="A145" t="s">
        <v>340</v>
      </c>
      <c r="B145" t="s">
        <v>341</v>
      </c>
      <c r="C145" s="24">
        <v>37054</v>
      </c>
      <c r="D145" s="20">
        <v>0.5545023148148148</v>
      </c>
    </row>
    <row r="146" spans="1:4" ht="12.75">
      <c r="A146" t="s">
        <v>342</v>
      </c>
      <c r="B146" t="s">
        <v>343</v>
      </c>
      <c r="C146" s="24">
        <v>37054</v>
      </c>
      <c r="D146" s="20">
        <v>0.5546180555555555</v>
      </c>
    </row>
    <row r="147" spans="1:4" ht="12.75">
      <c r="A147" t="s">
        <v>344</v>
      </c>
      <c r="B147" t="s">
        <v>345</v>
      </c>
      <c r="C147" s="24">
        <v>37054</v>
      </c>
      <c r="D147" s="20">
        <v>0.5547453703703703</v>
      </c>
    </row>
    <row r="148" spans="1:4" ht="12.75">
      <c r="A148" t="s">
        <v>346</v>
      </c>
      <c r="B148" t="s">
        <v>347</v>
      </c>
      <c r="C148" s="24">
        <v>37054</v>
      </c>
      <c r="D148" s="20">
        <v>0.5548842592592592</v>
      </c>
    </row>
    <row r="149" spans="1:4" ht="12.75">
      <c r="A149" t="s">
        <v>348</v>
      </c>
      <c r="B149" t="s">
        <v>349</v>
      </c>
      <c r="C149" s="24">
        <v>37054</v>
      </c>
      <c r="D149" s="20">
        <v>0.5550115740740741</v>
      </c>
    </row>
    <row r="150" spans="1:4" ht="12.75">
      <c r="A150" t="s">
        <v>350</v>
      </c>
      <c r="B150" t="s">
        <v>351</v>
      </c>
      <c r="C150" s="24">
        <v>37054</v>
      </c>
      <c r="D150" s="20">
        <v>0.555138888888889</v>
      </c>
    </row>
    <row r="151" spans="1:4" ht="12.75">
      <c r="A151" t="s">
        <v>352</v>
      </c>
      <c r="B151" t="s">
        <v>353</v>
      </c>
      <c r="C151" s="24">
        <v>37054</v>
      </c>
      <c r="D151" s="20">
        <v>0.5552893518518519</v>
      </c>
    </row>
    <row r="152" spans="1:4" ht="12.75">
      <c r="A152" t="s">
        <v>354</v>
      </c>
      <c r="B152" t="s">
        <v>355</v>
      </c>
      <c r="C152" s="24">
        <v>37054</v>
      </c>
      <c r="D152" s="20">
        <v>0.5554166666666667</v>
      </c>
    </row>
    <row r="153" spans="1:4" ht="12.75">
      <c r="A153" t="s">
        <v>356</v>
      </c>
      <c r="B153" t="s">
        <v>357</v>
      </c>
      <c r="C153" s="24">
        <v>37054</v>
      </c>
      <c r="D153" s="20">
        <v>0.5555439814814814</v>
      </c>
    </row>
    <row r="154" spans="1:4" ht="12.75">
      <c r="A154" t="s">
        <v>358</v>
      </c>
      <c r="B154" t="s">
        <v>359</v>
      </c>
      <c r="C154" s="24">
        <v>37054</v>
      </c>
      <c r="D154" s="20">
        <v>0.5556828703703703</v>
      </c>
    </row>
    <row r="155" spans="1:4" ht="12.75">
      <c r="A155" t="s">
        <v>360</v>
      </c>
      <c r="B155" t="s">
        <v>361</v>
      </c>
      <c r="C155" s="24">
        <v>37054</v>
      </c>
      <c r="D155" s="20">
        <v>0.5558217592592593</v>
      </c>
    </row>
    <row r="156" spans="1:4" ht="12.75">
      <c r="A156" t="s">
        <v>362</v>
      </c>
      <c r="B156" t="s">
        <v>363</v>
      </c>
      <c r="C156" s="24">
        <v>37054</v>
      </c>
      <c r="D156" s="20">
        <v>0.5559375</v>
      </c>
    </row>
    <row r="157" spans="1:4" ht="12.75">
      <c r="A157" t="s">
        <v>364</v>
      </c>
      <c r="B157" t="s">
        <v>365</v>
      </c>
      <c r="C157" s="24">
        <v>37054</v>
      </c>
      <c r="D157" s="20">
        <v>0.5560532407407407</v>
      </c>
    </row>
    <row r="158" spans="1:4" ht="12.75">
      <c r="A158" t="s">
        <v>366</v>
      </c>
      <c r="B158" t="s">
        <v>367</v>
      </c>
      <c r="C158" s="24">
        <v>37054</v>
      </c>
      <c r="D158" s="20">
        <v>0.5561921296296296</v>
      </c>
    </row>
    <row r="159" spans="1:4" ht="12.75">
      <c r="A159" t="s">
        <v>368</v>
      </c>
      <c r="B159" t="s">
        <v>369</v>
      </c>
      <c r="C159" s="24">
        <v>37054</v>
      </c>
      <c r="D159" s="20">
        <v>0.5563078703703704</v>
      </c>
    </row>
    <row r="160" spans="1:4" ht="12.75">
      <c r="A160" t="s">
        <v>370</v>
      </c>
      <c r="B160" t="s">
        <v>371</v>
      </c>
      <c r="C160" s="24">
        <v>37054</v>
      </c>
      <c r="D160" s="20">
        <v>0.5564467592592592</v>
      </c>
    </row>
    <row r="161" spans="1:4" ht="12.75">
      <c r="A161" t="s">
        <v>372</v>
      </c>
      <c r="B161" t="s">
        <v>373</v>
      </c>
      <c r="C161" s="24">
        <v>37054</v>
      </c>
      <c r="D161" s="20">
        <v>0.556574074074074</v>
      </c>
    </row>
    <row r="162" spans="1:4" ht="12.75">
      <c r="A162" t="s">
        <v>374</v>
      </c>
      <c r="B162" t="s">
        <v>375</v>
      </c>
      <c r="C162" s="24">
        <v>37054</v>
      </c>
      <c r="D162" s="20">
        <v>0.5567013888888889</v>
      </c>
    </row>
    <row r="163" spans="1:4" ht="12.75">
      <c r="A163" t="s">
        <v>376</v>
      </c>
      <c r="B163" t="s">
        <v>377</v>
      </c>
      <c r="C163" s="24">
        <v>37054</v>
      </c>
      <c r="D163" s="20">
        <v>0.5568171296296297</v>
      </c>
    </row>
    <row r="164" spans="1:4" ht="12.75">
      <c r="A164" t="s">
        <v>378</v>
      </c>
      <c r="B164" t="s">
        <v>379</v>
      </c>
      <c r="C164" s="24">
        <v>37054</v>
      </c>
      <c r="D164" s="20">
        <v>0.5569444444444445</v>
      </c>
    </row>
    <row r="165" spans="1:4" ht="12.75">
      <c r="A165" t="s">
        <v>380</v>
      </c>
      <c r="B165" t="s">
        <v>381</v>
      </c>
      <c r="C165" s="24">
        <v>37054</v>
      </c>
      <c r="D165" s="20">
        <v>0.5570717592592592</v>
      </c>
    </row>
    <row r="166" spans="1:4" ht="12.75">
      <c r="A166" t="s">
        <v>382</v>
      </c>
      <c r="B166" t="s">
        <v>383</v>
      </c>
      <c r="C166" s="24">
        <v>37054</v>
      </c>
      <c r="D166" s="20">
        <v>0.5571990740740741</v>
      </c>
    </row>
    <row r="167" spans="1:4" ht="12.75">
      <c r="A167" t="s">
        <v>384</v>
      </c>
      <c r="B167" t="s">
        <v>385</v>
      </c>
      <c r="C167" s="24">
        <v>37054</v>
      </c>
      <c r="D167" s="20">
        <v>0.5573263888888889</v>
      </c>
    </row>
    <row r="168" spans="1:4" ht="12.75">
      <c r="A168" t="s">
        <v>386</v>
      </c>
      <c r="B168" t="s">
        <v>387</v>
      </c>
      <c r="C168" s="24">
        <v>37054</v>
      </c>
      <c r="D168" s="20">
        <v>0.5574652777777778</v>
      </c>
    </row>
    <row r="169" spans="1:4" ht="12.75">
      <c r="A169" t="s">
        <v>388</v>
      </c>
      <c r="B169" t="s">
        <v>389</v>
      </c>
      <c r="C169" s="24">
        <v>37054</v>
      </c>
      <c r="D169" s="20">
        <v>0.5575925925925925</v>
      </c>
    </row>
    <row r="170" spans="1:4" ht="12.75">
      <c r="A170" t="s">
        <v>390</v>
      </c>
      <c r="B170" t="s">
        <v>391</v>
      </c>
      <c r="C170" s="24">
        <v>37054</v>
      </c>
      <c r="D170" s="20">
        <v>0.5577199074074074</v>
      </c>
    </row>
    <row r="171" spans="1:4" ht="12.75">
      <c r="A171" t="s">
        <v>392</v>
      </c>
      <c r="B171" t="s">
        <v>393</v>
      </c>
      <c r="C171" s="24">
        <v>37054</v>
      </c>
      <c r="D171" s="20">
        <v>0.5578356481481481</v>
      </c>
    </row>
    <row r="172" spans="1:4" ht="12.75">
      <c r="A172" t="s">
        <v>394</v>
      </c>
      <c r="B172" t="s">
        <v>395</v>
      </c>
      <c r="C172" s="24">
        <v>37054</v>
      </c>
      <c r="D172" s="20">
        <v>0.557962962962963</v>
      </c>
    </row>
    <row r="173" spans="1:4" ht="12.75">
      <c r="A173" t="s">
        <v>396</v>
      </c>
      <c r="B173" t="s">
        <v>397</v>
      </c>
      <c r="C173" s="24">
        <v>37054</v>
      </c>
      <c r="D173" s="20">
        <v>0.5580787037037037</v>
      </c>
    </row>
    <row r="174" spans="1:4" ht="12.75">
      <c r="A174" t="s">
        <v>398</v>
      </c>
      <c r="B174" t="s">
        <v>399</v>
      </c>
      <c r="C174" s="24">
        <v>37054</v>
      </c>
      <c r="D174" s="20">
        <v>0.5582060185185186</v>
      </c>
    </row>
    <row r="175" spans="1:4" ht="12.75">
      <c r="A175" t="s">
        <v>400</v>
      </c>
      <c r="B175" t="s">
        <v>401</v>
      </c>
      <c r="C175" s="24">
        <v>37054</v>
      </c>
      <c r="D175" s="20">
        <v>0.5583333333333333</v>
      </c>
    </row>
    <row r="176" spans="1:4" ht="12.75">
      <c r="A176" t="s">
        <v>402</v>
      </c>
      <c r="B176" t="s">
        <v>403</v>
      </c>
      <c r="C176" s="24">
        <v>37054</v>
      </c>
      <c r="D176" s="20">
        <v>0.5584606481481481</v>
      </c>
    </row>
    <row r="177" spans="1:4" ht="12.75">
      <c r="A177" t="s">
        <v>404</v>
      </c>
      <c r="B177" t="s">
        <v>405</v>
      </c>
      <c r="C177" s="24">
        <v>37054</v>
      </c>
      <c r="D177" s="20">
        <v>0.5585763888888889</v>
      </c>
    </row>
    <row r="178" spans="1:4" ht="12.75">
      <c r="A178" t="s">
        <v>406</v>
      </c>
      <c r="B178" t="s">
        <v>407</v>
      </c>
      <c r="C178" s="24">
        <v>37054</v>
      </c>
      <c r="D178" s="20">
        <v>0.5587152777777779</v>
      </c>
    </row>
    <row r="179" spans="1:4" ht="12.75">
      <c r="A179" t="s">
        <v>408</v>
      </c>
      <c r="B179" t="s">
        <v>409</v>
      </c>
      <c r="C179" s="24">
        <v>37054</v>
      </c>
      <c r="D179" s="20">
        <v>0.5588425925925926</v>
      </c>
    </row>
    <row r="180" spans="1:4" ht="12.75">
      <c r="A180" t="s">
        <v>410</v>
      </c>
      <c r="B180" t="s">
        <v>411</v>
      </c>
      <c r="C180" s="24">
        <v>37054</v>
      </c>
      <c r="D180" s="20">
        <v>0.5589699074074074</v>
      </c>
    </row>
    <row r="181" spans="1:4" ht="12.75">
      <c r="A181" t="s">
        <v>412</v>
      </c>
      <c r="B181" t="s">
        <v>413</v>
      </c>
      <c r="C181" s="24">
        <v>37054</v>
      </c>
      <c r="D181" s="20">
        <v>0.5590972222222222</v>
      </c>
    </row>
    <row r="182" spans="1:4" ht="12.75">
      <c r="A182" t="s">
        <v>414</v>
      </c>
      <c r="B182" t="s">
        <v>415</v>
      </c>
      <c r="C182" s="24">
        <v>37054</v>
      </c>
      <c r="D182" s="20">
        <v>0.5592361111111112</v>
      </c>
    </row>
    <row r="183" spans="1:4" ht="12.75">
      <c r="A183" t="s">
        <v>416</v>
      </c>
      <c r="B183" t="s">
        <v>417</v>
      </c>
      <c r="C183" s="24">
        <v>37054</v>
      </c>
      <c r="D183" s="20">
        <v>0.5593518518518519</v>
      </c>
    </row>
    <row r="184" spans="1:4" ht="12.75">
      <c r="A184" t="s">
        <v>418</v>
      </c>
      <c r="B184" t="s">
        <v>419</v>
      </c>
      <c r="C184" s="24">
        <v>37054</v>
      </c>
      <c r="D184" s="20">
        <v>0.5594675925925926</v>
      </c>
    </row>
    <row r="185" spans="1:4" ht="12.75">
      <c r="A185" t="s">
        <v>420</v>
      </c>
      <c r="B185" t="s">
        <v>421</v>
      </c>
      <c r="C185" s="24">
        <v>37054</v>
      </c>
      <c r="D185" s="20">
        <v>0.5596064814814815</v>
      </c>
    </row>
    <row r="186" spans="1:4" ht="12.75">
      <c r="A186" t="s">
        <v>422</v>
      </c>
      <c r="B186" t="s">
        <v>423</v>
      </c>
      <c r="C186" s="24">
        <v>37054</v>
      </c>
      <c r="D186" s="20">
        <v>0.5597453703703704</v>
      </c>
    </row>
    <row r="187" spans="1:4" ht="12.75">
      <c r="A187" t="s">
        <v>424</v>
      </c>
      <c r="B187" t="s">
        <v>425</v>
      </c>
      <c r="C187" s="24">
        <v>37054</v>
      </c>
      <c r="D187" s="20">
        <v>0.5598611111111111</v>
      </c>
    </row>
    <row r="188" spans="1:4" ht="12.75">
      <c r="A188" t="s">
        <v>426</v>
      </c>
      <c r="B188" t="s">
        <v>427</v>
      </c>
      <c r="C188" s="24">
        <v>37054</v>
      </c>
      <c r="D188" s="20">
        <v>0.5599884259259259</v>
      </c>
    </row>
    <row r="189" spans="1:4" ht="12.75">
      <c r="A189" t="s">
        <v>428</v>
      </c>
      <c r="B189" t="s">
        <v>429</v>
      </c>
      <c r="C189" s="24">
        <v>37054</v>
      </c>
      <c r="D189" s="20">
        <v>0.5601273148148148</v>
      </c>
    </row>
    <row r="190" spans="1:4" ht="12.75">
      <c r="A190" t="s">
        <v>430</v>
      </c>
      <c r="B190" t="s">
        <v>431</v>
      </c>
      <c r="C190" s="24">
        <v>37054</v>
      </c>
      <c r="D190" s="20">
        <v>0.5602546296296297</v>
      </c>
    </row>
    <row r="191" spans="1:4" ht="12.75">
      <c r="A191" t="s">
        <v>432</v>
      </c>
      <c r="B191" t="s">
        <v>433</v>
      </c>
      <c r="C191" s="24">
        <v>37054</v>
      </c>
      <c r="D191" s="20">
        <v>0.5603819444444444</v>
      </c>
    </row>
    <row r="192" spans="1:4" ht="12.75">
      <c r="A192" t="s">
        <v>434</v>
      </c>
      <c r="B192" t="s">
        <v>435</v>
      </c>
      <c r="C192" s="24">
        <v>37054</v>
      </c>
      <c r="D192" s="20">
        <v>0.5604976851851852</v>
      </c>
    </row>
    <row r="193" spans="1:4" ht="12.75">
      <c r="A193" t="s">
        <v>436</v>
      </c>
      <c r="B193" t="s">
        <v>437</v>
      </c>
      <c r="C193" s="24">
        <v>37054</v>
      </c>
      <c r="D193" s="20">
        <v>0.5606365740740741</v>
      </c>
    </row>
    <row r="194" spans="1:4" ht="12.75">
      <c r="A194" t="s">
        <v>438</v>
      </c>
      <c r="B194" t="s">
        <v>439</v>
      </c>
      <c r="C194" s="24">
        <v>37054</v>
      </c>
      <c r="D194" s="20">
        <v>0.560763888888889</v>
      </c>
    </row>
    <row r="195" spans="1:4" ht="12.75">
      <c r="A195" t="s">
        <v>440</v>
      </c>
      <c r="B195" t="s">
        <v>441</v>
      </c>
      <c r="C195" s="24">
        <v>37054</v>
      </c>
      <c r="D195" s="20">
        <v>0.5608796296296296</v>
      </c>
    </row>
    <row r="196" spans="1:4" ht="12.75">
      <c r="A196" t="s">
        <v>442</v>
      </c>
      <c r="B196" t="s">
        <v>443</v>
      </c>
      <c r="C196" s="24">
        <v>37054</v>
      </c>
      <c r="D196" s="20">
        <v>0.5609953703703704</v>
      </c>
    </row>
    <row r="197" spans="1:4" ht="12.75">
      <c r="A197" t="s">
        <v>444</v>
      </c>
      <c r="B197" t="s">
        <v>445</v>
      </c>
      <c r="C197" s="24">
        <v>37054</v>
      </c>
      <c r="D197" s="20">
        <v>0.5611226851851852</v>
      </c>
    </row>
    <row r="198" spans="1:4" ht="12.75">
      <c r="A198" t="s">
        <v>446</v>
      </c>
      <c r="B198" t="s">
        <v>447</v>
      </c>
      <c r="C198" s="24">
        <v>37054</v>
      </c>
      <c r="D198" s="20">
        <v>0.5612384259259259</v>
      </c>
    </row>
    <row r="199" spans="1:4" ht="12.75">
      <c r="A199" t="s">
        <v>448</v>
      </c>
      <c r="B199" t="s">
        <v>449</v>
      </c>
      <c r="C199" s="24">
        <v>37054</v>
      </c>
      <c r="D199" s="20">
        <v>0.5613541666666667</v>
      </c>
    </row>
    <row r="200" spans="1:4" ht="12.75">
      <c r="A200" t="s">
        <v>450</v>
      </c>
      <c r="B200" t="s">
        <v>451</v>
      </c>
      <c r="C200" s="24">
        <v>37054</v>
      </c>
      <c r="D200" s="20">
        <v>0.5614814814814815</v>
      </c>
    </row>
    <row r="201" spans="1:4" ht="12.75">
      <c r="A201" t="s">
        <v>452</v>
      </c>
      <c r="B201" t="s">
        <v>453</v>
      </c>
      <c r="C201" s="24">
        <v>37054</v>
      </c>
      <c r="D201" s="20">
        <v>0.5615972222222222</v>
      </c>
    </row>
    <row r="202" spans="1:4" ht="12.75">
      <c r="A202" t="s">
        <v>454</v>
      </c>
      <c r="B202" t="s">
        <v>455</v>
      </c>
      <c r="C202" s="24">
        <v>37054</v>
      </c>
      <c r="D202" s="20">
        <v>0.5617245370370371</v>
      </c>
    </row>
    <row r="203" spans="1:4" ht="12.75">
      <c r="A203" t="s">
        <v>342</v>
      </c>
      <c r="B203" t="s">
        <v>456</v>
      </c>
      <c r="C203" s="24">
        <v>37054</v>
      </c>
      <c r="D203" s="20">
        <v>0.5618518518518518</v>
      </c>
    </row>
    <row r="204" spans="1:4" ht="12.75">
      <c r="A204" t="s">
        <v>457</v>
      </c>
      <c r="B204" t="s">
        <v>458</v>
      </c>
      <c r="C204" s="24">
        <v>37054</v>
      </c>
      <c r="D204" s="20">
        <v>0.5619675925925925</v>
      </c>
    </row>
    <row r="205" spans="1:4" ht="12.75">
      <c r="A205" t="s">
        <v>459</v>
      </c>
      <c r="B205" t="s">
        <v>460</v>
      </c>
      <c r="C205" s="24">
        <v>37054</v>
      </c>
      <c r="D205" s="20">
        <v>0.5620949074074074</v>
      </c>
    </row>
    <row r="206" spans="1:4" ht="12.75">
      <c r="A206" t="s">
        <v>461</v>
      </c>
      <c r="B206" t="s">
        <v>462</v>
      </c>
      <c r="C206" s="24">
        <v>37054</v>
      </c>
      <c r="D206" s="20">
        <v>0.5622222222222223</v>
      </c>
    </row>
    <row r="207" spans="1:4" ht="12.75">
      <c r="A207" t="s">
        <v>463</v>
      </c>
      <c r="B207" t="s">
        <v>464</v>
      </c>
      <c r="C207" s="24">
        <v>37054</v>
      </c>
      <c r="D207" s="20">
        <v>0.5623379629629629</v>
      </c>
    </row>
    <row r="208" spans="1:4" ht="12.75">
      <c r="A208" t="s">
        <v>465</v>
      </c>
      <c r="B208" t="s">
        <v>466</v>
      </c>
      <c r="C208" s="24">
        <v>37054</v>
      </c>
      <c r="D208" s="20">
        <v>0.5624537037037037</v>
      </c>
    </row>
    <row r="209" spans="1:4" ht="12.75">
      <c r="A209" t="s">
        <v>467</v>
      </c>
      <c r="B209" t="s">
        <v>468</v>
      </c>
      <c r="C209" s="24">
        <v>37054</v>
      </c>
      <c r="D209" s="20">
        <v>0.5625810185185185</v>
      </c>
    </row>
    <row r="210" spans="1:4" ht="12.75">
      <c r="A210" t="s">
        <v>469</v>
      </c>
      <c r="B210" t="s">
        <v>470</v>
      </c>
      <c r="C210" s="24">
        <v>37054</v>
      </c>
      <c r="D210" s="20">
        <v>0.5626967592592592</v>
      </c>
    </row>
    <row r="211" spans="1:4" ht="12.75">
      <c r="A211" t="s">
        <v>471</v>
      </c>
      <c r="B211" t="s">
        <v>472</v>
      </c>
      <c r="C211" s="24">
        <v>37054</v>
      </c>
      <c r="D211" s="20">
        <v>0.5628356481481481</v>
      </c>
    </row>
    <row r="212" spans="1:4" ht="12.75">
      <c r="A212" t="s">
        <v>473</v>
      </c>
      <c r="B212" t="s">
        <v>474</v>
      </c>
      <c r="C212" s="24">
        <v>37054</v>
      </c>
      <c r="D212" s="20">
        <v>0.562962962962963</v>
      </c>
    </row>
    <row r="213" spans="1:4" ht="12.75">
      <c r="A213" t="s">
        <v>475</v>
      </c>
      <c r="B213" t="s">
        <v>476</v>
      </c>
      <c r="C213" s="24">
        <v>37054</v>
      </c>
      <c r="D213" s="20">
        <v>0.5630787037037037</v>
      </c>
    </row>
    <row r="214" spans="1:4" ht="12.75">
      <c r="A214" t="s">
        <v>477</v>
      </c>
      <c r="B214" t="s">
        <v>478</v>
      </c>
      <c r="C214" s="24">
        <v>37054</v>
      </c>
      <c r="D214" s="20">
        <v>0.5632060185185185</v>
      </c>
    </row>
    <row r="215" spans="1:4" ht="12.75">
      <c r="A215" t="s">
        <v>479</v>
      </c>
      <c r="B215" t="s">
        <v>480</v>
      </c>
      <c r="C215" s="24">
        <v>37054</v>
      </c>
      <c r="D215" s="20">
        <v>0.5633217592592593</v>
      </c>
    </row>
    <row r="216" spans="1:4" ht="12.75">
      <c r="A216" t="s">
        <v>481</v>
      </c>
      <c r="B216" t="s">
        <v>482</v>
      </c>
      <c r="C216" s="24">
        <v>37054</v>
      </c>
      <c r="D216" s="20">
        <v>0.5634375</v>
      </c>
    </row>
    <row r="217" spans="1:4" ht="12.75">
      <c r="A217" t="s">
        <v>483</v>
      </c>
      <c r="B217" t="s">
        <v>484</v>
      </c>
      <c r="C217" s="24">
        <v>37054</v>
      </c>
      <c r="D217" s="20">
        <v>0.5635763888888888</v>
      </c>
    </row>
    <row r="218" spans="1:4" ht="12.75">
      <c r="A218" t="s">
        <v>485</v>
      </c>
      <c r="B218" t="s">
        <v>486</v>
      </c>
      <c r="C218" s="24">
        <v>37054</v>
      </c>
      <c r="D218" s="20">
        <v>0.5637152777777777</v>
      </c>
    </row>
    <row r="219" spans="1:4" ht="12.75">
      <c r="A219" t="s">
        <v>487</v>
      </c>
      <c r="B219" t="s">
        <v>488</v>
      </c>
      <c r="C219" s="24">
        <v>37054</v>
      </c>
      <c r="D219" s="20">
        <v>0.5638310185185186</v>
      </c>
    </row>
    <row r="220" spans="1:4" ht="12.75">
      <c r="A220" t="s">
        <v>489</v>
      </c>
      <c r="B220" t="s">
        <v>490</v>
      </c>
      <c r="C220" s="24">
        <v>37054</v>
      </c>
      <c r="D220" s="20">
        <v>0.5639467592592592</v>
      </c>
    </row>
    <row r="221" spans="1:4" ht="12.75">
      <c r="A221" t="s">
        <v>491</v>
      </c>
      <c r="B221" t="s">
        <v>492</v>
      </c>
      <c r="C221" s="24">
        <v>37054</v>
      </c>
      <c r="D221" s="20">
        <v>0.5640856481481481</v>
      </c>
    </row>
    <row r="222" spans="1:4" ht="12.75">
      <c r="A222" t="s">
        <v>493</v>
      </c>
      <c r="B222" t="s">
        <v>494</v>
      </c>
      <c r="C222" s="24">
        <v>37054</v>
      </c>
      <c r="D222" s="20">
        <v>0.564212962962963</v>
      </c>
    </row>
    <row r="223" spans="1:4" ht="12.75">
      <c r="A223" t="s">
        <v>495</v>
      </c>
      <c r="B223" t="s">
        <v>496</v>
      </c>
      <c r="C223" s="24">
        <v>37054</v>
      </c>
      <c r="D223" s="20">
        <v>0.5643287037037037</v>
      </c>
    </row>
    <row r="224" spans="1:4" ht="12.75">
      <c r="A224" t="s">
        <v>497</v>
      </c>
      <c r="B224" t="s">
        <v>498</v>
      </c>
      <c r="C224" s="24">
        <v>37054</v>
      </c>
      <c r="D224" s="20">
        <v>0.5644560185185185</v>
      </c>
    </row>
    <row r="225" spans="1:4" ht="12.75">
      <c r="A225" t="s">
        <v>499</v>
      </c>
      <c r="B225" t="s">
        <v>500</v>
      </c>
      <c r="C225" s="24">
        <v>37054</v>
      </c>
      <c r="D225" s="20">
        <v>0.5645949074074074</v>
      </c>
    </row>
    <row r="226" spans="1:4" ht="12.75">
      <c r="A226" t="s">
        <v>501</v>
      </c>
      <c r="B226" t="s">
        <v>502</v>
      </c>
      <c r="C226" s="24">
        <v>37054</v>
      </c>
      <c r="D226" s="20">
        <v>0.5647337962962963</v>
      </c>
    </row>
    <row r="227" spans="1:4" ht="12.75">
      <c r="A227" t="s">
        <v>249</v>
      </c>
      <c r="B227" t="s">
        <v>503</v>
      </c>
      <c r="C227" s="24">
        <v>37054</v>
      </c>
      <c r="D227" s="20">
        <v>0.5648611111111111</v>
      </c>
    </row>
    <row r="228" spans="1:4" ht="12.75">
      <c r="A228" t="s">
        <v>504</v>
      </c>
      <c r="B228" t="s">
        <v>505</v>
      </c>
      <c r="C228" s="24">
        <v>37054</v>
      </c>
      <c r="D228" s="20">
        <v>0.5649884259259259</v>
      </c>
    </row>
    <row r="229" spans="1:4" ht="12.75">
      <c r="A229" t="s">
        <v>506</v>
      </c>
      <c r="B229" t="s">
        <v>507</v>
      </c>
      <c r="C229" s="24">
        <v>37054</v>
      </c>
      <c r="D229" s="20">
        <v>0.5651273148148148</v>
      </c>
    </row>
    <row r="230" spans="1:4" ht="12.75">
      <c r="A230" t="s">
        <v>508</v>
      </c>
      <c r="B230" t="s">
        <v>509</v>
      </c>
      <c r="C230" s="24">
        <v>37054</v>
      </c>
      <c r="D230" s="20">
        <v>0.5652546296296296</v>
      </c>
    </row>
    <row r="231" spans="1:4" ht="12.75">
      <c r="A231" t="s">
        <v>510</v>
      </c>
      <c r="B231" t="s">
        <v>511</v>
      </c>
      <c r="C231" s="24">
        <v>37054</v>
      </c>
      <c r="D231" s="20">
        <v>0.5653935185185185</v>
      </c>
    </row>
    <row r="232" spans="1:4" ht="12.75">
      <c r="A232" t="s">
        <v>512</v>
      </c>
      <c r="B232" t="s">
        <v>513</v>
      </c>
      <c r="C232" s="24">
        <v>37054</v>
      </c>
      <c r="D232" s="20">
        <v>0.5655324074074074</v>
      </c>
    </row>
    <row r="233" spans="1:4" ht="12.75">
      <c r="A233" t="s">
        <v>514</v>
      </c>
      <c r="B233" t="s">
        <v>515</v>
      </c>
      <c r="C233" s="24">
        <v>37054</v>
      </c>
      <c r="D233" s="20">
        <v>0.5656597222222223</v>
      </c>
    </row>
    <row r="234" spans="1:4" ht="12.75">
      <c r="A234" t="s">
        <v>516</v>
      </c>
      <c r="B234" t="s">
        <v>517</v>
      </c>
      <c r="C234" s="24">
        <v>37054</v>
      </c>
      <c r="D234" s="20">
        <v>0.565787037037037</v>
      </c>
    </row>
    <row r="235" spans="1:4" ht="12.75">
      <c r="A235" t="s">
        <v>518</v>
      </c>
      <c r="B235" t="s">
        <v>519</v>
      </c>
      <c r="C235" s="24">
        <v>37054</v>
      </c>
      <c r="D235" s="20">
        <v>0.5659027777777778</v>
      </c>
    </row>
    <row r="236" spans="1:4" ht="12.75">
      <c r="A236" t="s">
        <v>520</v>
      </c>
      <c r="B236" t="s">
        <v>521</v>
      </c>
      <c r="C236" s="24">
        <v>37054</v>
      </c>
      <c r="D236" s="20">
        <v>0.5660185185185186</v>
      </c>
    </row>
    <row r="237" spans="1:4" ht="12.75">
      <c r="A237" t="s">
        <v>522</v>
      </c>
      <c r="B237" t="s">
        <v>523</v>
      </c>
      <c r="C237" s="24">
        <v>37054</v>
      </c>
      <c r="D237" s="20">
        <v>0.5661342592592592</v>
      </c>
    </row>
    <row r="238" spans="1:4" ht="12.75">
      <c r="A238" t="s">
        <v>524</v>
      </c>
      <c r="B238" t="s">
        <v>525</v>
      </c>
      <c r="C238" s="24">
        <v>37054</v>
      </c>
      <c r="D238" s="20">
        <v>0.56625</v>
      </c>
    </row>
    <row r="239" spans="1:4" ht="12.75">
      <c r="A239" t="s">
        <v>526</v>
      </c>
      <c r="B239" t="s">
        <v>527</v>
      </c>
      <c r="C239" s="24">
        <v>37054</v>
      </c>
      <c r="D239" s="20">
        <v>0.5663773148148148</v>
      </c>
    </row>
    <row r="240" spans="1:4" ht="12.75">
      <c r="A240" t="s">
        <v>528</v>
      </c>
      <c r="B240" t="s">
        <v>529</v>
      </c>
      <c r="C240" s="24">
        <v>37054</v>
      </c>
      <c r="D240" s="20">
        <v>0.5664930555555555</v>
      </c>
    </row>
    <row r="241" spans="1:4" ht="12.75">
      <c r="A241" t="s">
        <v>530</v>
      </c>
      <c r="B241" t="s">
        <v>531</v>
      </c>
      <c r="C241" s="24">
        <v>37054</v>
      </c>
      <c r="D241" s="20">
        <v>0.5666087962962963</v>
      </c>
    </row>
    <row r="242" spans="1:4" ht="12.75">
      <c r="A242" t="s">
        <v>532</v>
      </c>
      <c r="B242" t="s">
        <v>533</v>
      </c>
      <c r="C242" s="24">
        <v>37054</v>
      </c>
      <c r="D242" s="20">
        <v>0.5667476851851853</v>
      </c>
    </row>
    <row r="243" spans="1:4" ht="12.75">
      <c r="A243" t="s">
        <v>534</v>
      </c>
      <c r="B243" t="s">
        <v>535</v>
      </c>
      <c r="C243" s="24">
        <v>37054</v>
      </c>
      <c r="D243" s="20">
        <v>0.566875</v>
      </c>
    </row>
    <row r="244" spans="1:4" ht="12.75">
      <c r="A244" t="s">
        <v>536</v>
      </c>
      <c r="B244" t="s">
        <v>537</v>
      </c>
      <c r="C244" s="24">
        <v>37054</v>
      </c>
      <c r="D244" s="20">
        <v>0.5670138888888888</v>
      </c>
    </row>
    <row r="245" spans="1:4" ht="12.75">
      <c r="A245" t="s">
        <v>538</v>
      </c>
      <c r="B245" t="s">
        <v>539</v>
      </c>
      <c r="C245" s="24">
        <v>37054</v>
      </c>
      <c r="D245" s="20">
        <v>0.5671296296296297</v>
      </c>
    </row>
    <row r="246" spans="1:4" ht="12.75">
      <c r="A246" t="s">
        <v>540</v>
      </c>
      <c r="B246" t="s">
        <v>541</v>
      </c>
      <c r="C246" s="24">
        <v>37054</v>
      </c>
      <c r="D246" s="20">
        <v>0.5672453703703704</v>
      </c>
    </row>
    <row r="247" spans="1:4" ht="12.75">
      <c r="A247" t="s">
        <v>542</v>
      </c>
      <c r="B247" t="s">
        <v>543</v>
      </c>
      <c r="C247" s="24">
        <v>37054</v>
      </c>
      <c r="D247" s="20">
        <v>0.5673842592592593</v>
      </c>
    </row>
    <row r="248" spans="1:4" ht="12.75">
      <c r="A248" t="s">
        <v>544</v>
      </c>
      <c r="B248" t="s">
        <v>545</v>
      </c>
      <c r="C248" s="24">
        <v>37054</v>
      </c>
      <c r="D248" s="20">
        <v>0.5675</v>
      </c>
    </row>
    <row r="249" spans="1:4" ht="12.75">
      <c r="A249" t="s">
        <v>546</v>
      </c>
      <c r="B249" t="s">
        <v>547</v>
      </c>
      <c r="C249" s="24">
        <v>37054</v>
      </c>
      <c r="D249" s="20">
        <v>0.5676273148148149</v>
      </c>
    </row>
    <row r="250" spans="1:4" ht="12.75">
      <c r="A250" t="s">
        <v>548</v>
      </c>
      <c r="B250" t="s">
        <v>549</v>
      </c>
      <c r="C250" s="24">
        <v>37054</v>
      </c>
      <c r="D250" s="20">
        <v>0.5677430555555555</v>
      </c>
    </row>
    <row r="251" spans="1:4" ht="12.75">
      <c r="A251" t="s">
        <v>550</v>
      </c>
      <c r="B251" t="s">
        <v>551</v>
      </c>
      <c r="C251" s="24">
        <v>37054</v>
      </c>
      <c r="D251" s="20">
        <v>0.5678703703703704</v>
      </c>
    </row>
    <row r="252" spans="1:4" ht="12.75">
      <c r="A252" t="s">
        <v>552</v>
      </c>
      <c r="B252" t="s">
        <v>553</v>
      </c>
      <c r="C252" s="24">
        <v>37054</v>
      </c>
      <c r="D252" s="20">
        <v>0.5679976851851852</v>
      </c>
    </row>
    <row r="253" spans="1:4" ht="12.75">
      <c r="A253" t="s">
        <v>283</v>
      </c>
      <c r="B253" t="s">
        <v>554</v>
      </c>
      <c r="C253" s="24">
        <v>37054</v>
      </c>
      <c r="D253" s="20">
        <v>0.5681365740740741</v>
      </c>
    </row>
    <row r="254" spans="1:4" ht="12.75">
      <c r="A254" t="s">
        <v>555</v>
      </c>
      <c r="B254" t="s">
        <v>556</v>
      </c>
      <c r="C254" s="24">
        <v>37054</v>
      </c>
      <c r="D254" s="20">
        <v>0.5682523148148148</v>
      </c>
    </row>
    <row r="255" spans="1:4" ht="12.75">
      <c r="A255" t="s">
        <v>557</v>
      </c>
      <c r="B255" t="s">
        <v>558</v>
      </c>
      <c r="C255" s="24">
        <v>37054</v>
      </c>
      <c r="D255" s="20">
        <v>0.5683796296296296</v>
      </c>
    </row>
    <row r="256" spans="1:4" ht="12.75">
      <c r="A256" t="s">
        <v>559</v>
      </c>
      <c r="B256" t="s">
        <v>560</v>
      </c>
      <c r="C256" s="24">
        <v>37054</v>
      </c>
      <c r="D256" s="20">
        <v>0.5685069444444445</v>
      </c>
    </row>
    <row r="257" spans="1:4" ht="12.75">
      <c r="A257" t="s">
        <v>561</v>
      </c>
      <c r="B257" t="s">
        <v>562</v>
      </c>
      <c r="C257" s="24">
        <v>37054</v>
      </c>
      <c r="D257" s="20">
        <v>0.5686226851851852</v>
      </c>
    </row>
    <row r="258" spans="1:4" ht="12.75">
      <c r="A258" t="s">
        <v>563</v>
      </c>
      <c r="B258" t="s">
        <v>564</v>
      </c>
      <c r="C258" s="24">
        <v>37054</v>
      </c>
      <c r="D258" s="20">
        <v>0.56875</v>
      </c>
    </row>
    <row r="259" spans="1:4" ht="12.75">
      <c r="A259" t="s">
        <v>565</v>
      </c>
      <c r="B259" t="s">
        <v>566</v>
      </c>
      <c r="C259" s="24">
        <v>37054</v>
      </c>
      <c r="D259" s="20">
        <v>0.5688657407407408</v>
      </c>
    </row>
    <row r="260" spans="1:4" ht="12.75">
      <c r="A260" t="s">
        <v>567</v>
      </c>
      <c r="B260" t="s">
        <v>568</v>
      </c>
      <c r="C260" s="24">
        <v>37054</v>
      </c>
      <c r="D260" s="20">
        <v>0.5690046296296296</v>
      </c>
    </row>
    <row r="261" spans="1:4" ht="12.75">
      <c r="A261" t="s">
        <v>569</v>
      </c>
      <c r="B261" t="s">
        <v>570</v>
      </c>
      <c r="C261" s="24">
        <v>37054</v>
      </c>
      <c r="D261" s="20">
        <v>0.5691319444444444</v>
      </c>
    </row>
    <row r="262" spans="1:4" ht="12.75">
      <c r="A262" t="s">
        <v>571</v>
      </c>
      <c r="B262" t="s">
        <v>572</v>
      </c>
      <c r="C262" s="24">
        <v>37054</v>
      </c>
      <c r="D262" s="20">
        <v>0.5692592592592592</v>
      </c>
    </row>
    <row r="263" spans="1:4" ht="12.75">
      <c r="A263" t="s">
        <v>573</v>
      </c>
      <c r="B263" t="s">
        <v>574</v>
      </c>
      <c r="C263" s="24">
        <v>37054</v>
      </c>
      <c r="D263" s="20">
        <v>0.569375</v>
      </c>
    </row>
    <row r="264" spans="1:4" ht="12.75">
      <c r="A264" t="s">
        <v>575</v>
      </c>
      <c r="B264" t="s">
        <v>576</v>
      </c>
      <c r="C264" s="24">
        <v>37054</v>
      </c>
      <c r="D264" s="20">
        <v>0.5695023148148148</v>
      </c>
    </row>
    <row r="265" spans="1:4" ht="12.75">
      <c r="A265" t="s">
        <v>577</v>
      </c>
      <c r="B265" t="s">
        <v>578</v>
      </c>
      <c r="C265" s="24">
        <v>37054</v>
      </c>
      <c r="D265" s="20">
        <v>0.5696180555555556</v>
      </c>
    </row>
    <row r="266" spans="1:4" ht="12.75">
      <c r="A266" t="s">
        <v>579</v>
      </c>
      <c r="B266" t="s">
        <v>580</v>
      </c>
      <c r="C266" s="24">
        <v>37054</v>
      </c>
      <c r="D266" s="20">
        <v>0.5697569444444445</v>
      </c>
    </row>
    <row r="267" spans="1:4" ht="12.75">
      <c r="A267" t="s">
        <v>581</v>
      </c>
      <c r="B267" t="s">
        <v>582</v>
      </c>
      <c r="C267" s="24">
        <v>37054</v>
      </c>
      <c r="D267" s="20">
        <v>0.5698726851851852</v>
      </c>
    </row>
    <row r="268" spans="1:4" ht="12.75">
      <c r="A268" t="s">
        <v>583</v>
      </c>
      <c r="B268" t="s">
        <v>584</v>
      </c>
      <c r="C268" s="24">
        <v>37054</v>
      </c>
      <c r="D268" s="20">
        <v>0.57</v>
      </c>
    </row>
    <row r="269" spans="1:4" ht="12.75">
      <c r="A269" t="s">
        <v>585</v>
      </c>
      <c r="B269" t="s">
        <v>586</v>
      </c>
      <c r="C269" s="24">
        <v>37054</v>
      </c>
      <c r="D269" s="20">
        <v>0.5701388888888889</v>
      </c>
    </row>
    <row r="270" spans="1:4" ht="12.75">
      <c r="A270" t="s">
        <v>587</v>
      </c>
      <c r="B270" t="s">
        <v>588</v>
      </c>
      <c r="C270" s="24">
        <v>37054</v>
      </c>
      <c r="D270" s="20">
        <v>0.5702777777777778</v>
      </c>
    </row>
    <row r="271" spans="1:4" ht="12.75">
      <c r="A271" t="s">
        <v>589</v>
      </c>
      <c r="B271" t="s">
        <v>590</v>
      </c>
      <c r="C271" s="24">
        <v>37054</v>
      </c>
      <c r="D271" s="20">
        <v>0.5703935185185185</v>
      </c>
    </row>
    <row r="272" spans="1:4" ht="12.75">
      <c r="A272" t="s">
        <v>591</v>
      </c>
      <c r="B272" t="s">
        <v>592</v>
      </c>
      <c r="C272" s="24">
        <v>37054</v>
      </c>
      <c r="D272" s="20">
        <v>0.5705324074074074</v>
      </c>
    </row>
    <row r="273" spans="1:4" ht="12.75">
      <c r="A273" t="s">
        <v>593</v>
      </c>
      <c r="B273" t="s">
        <v>594</v>
      </c>
      <c r="C273" s="24">
        <v>37054</v>
      </c>
      <c r="D273" s="20">
        <v>0.5706481481481481</v>
      </c>
    </row>
    <row r="274" spans="1:4" ht="12.75">
      <c r="A274" t="s">
        <v>595</v>
      </c>
      <c r="B274" t="s">
        <v>596</v>
      </c>
      <c r="C274" s="24">
        <v>37054</v>
      </c>
      <c r="D274" s="20">
        <v>0.570763888888889</v>
      </c>
    </row>
    <row r="275" spans="1:4" ht="12.75">
      <c r="A275" t="s">
        <v>597</v>
      </c>
      <c r="B275" t="s">
        <v>598</v>
      </c>
      <c r="C275" s="24">
        <v>37054</v>
      </c>
      <c r="D275" s="20">
        <v>0.5708912037037037</v>
      </c>
    </row>
    <row r="276" spans="1:4" ht="12.75">
      <c r="A276" t="s">
        <v>599</v>
      </c>
      <c r="B276" t="s">
        <v>600</v>
      </c>
      <c r="C276" s="24">
        <v>37054</v>
      </c>
      <c r="D276" s="20">
        <v>0.5710185185185185</v>
      </c>
    </row>
    <row r="277" spans="1:4" ht="12.75">
      <c r="A277" t="s">
        <v>601</v>
      </c>
      <c r="B277" t="s">
        <v>602</v>
      </c>
      <c r="C277" s="24">
        <v>37054</v>
      </c>
      <c r="D277" s="20">
        <v>0.5711574074074074</v>
      </c>
    </row>
    <row r="278" spans="1:4" ht="12.75">
      <c r="A278" t="s">
        <v>603</v>
      </c>
      <c r="B278" t="s">
        <v>604</v>
      </c>
      <c r="C278" s="24">
        <v>37054</v>
      </c>
      <c r="D278" s="20">
        <v>0.5713310185185185</v>
      </c>
    </row>
    <row r="279" spans="1:4" ht="12.75">
      <c r="A279" t="s">
        <v>605</v>
      </c>
      <c r="B279" t="s">
        <v>606</v>
      </c>
      <c r="C279" s="24">
        <v>37054</v>
      </c>
      <c r="D279" s="20">
        <v>0.5714467592592593</v>
      </c>
    </row>
    <row r="280" spans="1:4" ht="12.75">
      <c r="A280" t="s">
        <v>607</v>
      </c>
      <c r="B280" t="s">
        <v>608</v>
      </c>
      <c r="C280" s="24">
        <v>37054</v>
      </c>
      <c r="D280" s="20">
        <v>0.5715856481481482</v>
      </c>
    </row>
    <row r="281" spans="1:4" ht="12.75">
      <c r="A281" t="s">
        <v>609</v>
      </c>
      <c r="B281" t="s">
        <v>610</v>
      </c>
      <c r="C281" s="24">
        <v>37054</v>
      </c>
      <c r="D281" s="20">
        <v>0.571712962962963</v>
      </c>
    </row>
    <row r="282" spans="1:4" ht="12.75">
      <c r="A282" t="s">
        <v>611</v>
      </c>
      <c r="B282" t="s">
        <v>612</v>
      </c>
      <c r="C282" s="24">
        <v>37054</v>
      </c>
      <c r="D282" s="20">
        <v>0.5718402777777778</v>
      </c>
    </row>
    <row r="283" spans="1:4" ht="12.75">
      <c r="A283" t="s">
        <v>613</v>
      </c>
      <c r="B283" t="s">
        <v>614</v>
      </c>
      <c r="C283" s="24">
        <v>37054</v>
      </c>
      <c r="D283" s="20">
        <v>0.5719675925925926</v>
      </c>
    </row>
    <row r="284" spans="1:4" ht="12.75">
      <c r="A284" t="s">
        <v>615</v>
      </c>
      <c r="B284" t="s">
        <v>616</v>
      </c>
      <c r="C284" s="24">
        <v>37054</v>
      </c>
      <c r="D284" s="20">
        <v>0.5720949074074074</v>
      </c>
    </row>
    <row r="285" spans="1:4" ht="12.75">
      <c r="A285" t="s">
        <v>617</v>
      </c>
      <c r="B285" t="s">
        <v>618</v>
      </c>
      <c r="C285" s="24">
        <v>37054</v>
      </c>
      <c r="D285" s="20">
        <v>0.5722337962962963</v>
      </c>
    </row>
    <row r="286" spans="1:4" ht="12.75">
      <c r="A286" t="s">
        <v>619</v>
      </c>
      <c r="B286" t="s">
        <v>620</v>
      </c>
      <c r="C286" s="24">
        <v>37054</v>
      </c>
      <c r="D286" s="20">
        <v>0.5723495370370371</v>
      </c>
    </row>
    <row r="287" spans="1:4" ht="12.75">
      <c r="A287" t="s">
        <v>621</v>
      </c>
      <c r="B287" t="s">
        <v>622</v>
      </c>
      <c r="C287" s="24">
        <v>37054</v>
      </c>
      <c r="D287" s="20">
        <v>0.5725</v>
      </c>
    </row>
    <row r="288" spans="1:4" ht="12.75">
      <c r="A288" t="s">
        <v>623</v>
      </c>
      <c r="B288" t="s">
        <v>624</v>
      </c>
      <c r="C288" s="24">
        <v>37054</v>
      </c>
      <c r="D288" s="20">
        <v>0.5726273148148148</v>
      </c>
    </row>
    <row r="289" spans="1:4" ht="12.75">
      <c r="A289" t="s">
        <v>625</v>
      </c>
      <c r="B289" t="s">
        <v>626</v>
      </c>
      <c r="C289" s="24">
        <v>37054</v>
      </c>
      <c r="D289" s="20">
        <v>0.5727546296296296</v>
      </c>
    </row>
    <row r="290" spans="1:4" ht="12.75">
      <c r="A290" t="s">
        <v>627</v>
      </c>
      <c r="B290" t="s">
        <v>628</v>
      </c>
      <c r="C290" s="24">
        <v>37054</v>
      </c>
      <c r="D290" s="20">
        <v>0.5728935185185186</v>
      </c>
    </row>
    <row r="291" spans="1:4" ht="12.75">
      <c r="A291" t="s">
        <v>629</v>
      </c>
      <c r="B291" t="s">
        <v>630</v>
      </c>
      <c r="C291" s="24">
        <v>37054</v>
      </c>
      <c r="D291" s="20">
        <v>0.5730324074074075</v>
      </c>
    </row>
    <row r="292" spans="1:4" ht="12.75">
      <c r="A292" t="s">
        <v>631</v>
      </c>
      <c r="B292" t="s">
        <v>632</v>
      </c>
      <c r="C292" s="24">
        <v>37054</v>
      </c>
      <c r="D292" s="20">
        <v>0.5731712962962963</v>
      </c>
    </row>
    <row r="293" spans="1:4" ht="12.75">
      <c r="A293" t="s">
        <v>633</v>
      </c>
      <c r="B293" t="s">
        <v>634</v>
      </c>
      <c r="C293" s="24">
        <v>37054</v>
      </c>
      <c r="D293" s="20">
        <v>0.5732986111111111</v>
      </c>
    </row>
    <row r="294" spans="1:4" ht="12.75">
      <c r="A294" t="s">
        <v>635</v>
      </c>
      <c r="B294" t="s">
        <v>636</v>
      </c>
      <c r="C294" s="24">
        <v>37054</v>
      </c>
      <c r="D294" s="20">
        <v>0.5734143518518519</v>
      </c>
    </row>
    <row r="295" spans="1:4" ht="12.75">
      <c r="A295" t="s">
        <v>637</v>
      </c>
      <c r="B295" t="s">
        <v>638</v>
      </c>
      <c r="C295" s="24">
        <v>37054</v>
      </c>
      <c r="D295" s="20">
        <v>0.5735532407407408</v>
      </c>
    </row>
    <row r="296" spans="1:4" ht="12.75">
      <c r="A296" t="s">
        <v>639</v>
      </c>
      <c r="B296" t="s">
        <v>640</v>
      </c>
      <c r="C296" s="24">
        <v>37054</v>
      </c>
      <c r="D296" s="20">
        <v>0.5736805555555555</v>
      </c>
    </row>
    <row r="297" spans="1:4" ht="12.75">
      <c r="A297" t="s">
        <v>641</v>
      </c>
      <c r="B297" t="s">
        <v>642</v>
      </c>
      <c r="C297" s="24">
        <v>37054</v>
      </c>
      <c r="D297" s="20">
        <v>0.5738078703703704</v>
      </c>
    </row>
    <row r="298" spans="1:4" ht="12.75">
      <c r="A298" t="s">
        <v>643</v>
      </c>
      <c r="B298" t="s">
        <v>644</v>
      </c>
      <c r="C298" s="24">
        <v>37054</v>
      </c>
      <c r="D298" s="20">
        <v>0.5739236111111111</v>
      </c>
    </row>
    <row r="299" spans="1:4" ht="12.75">
      <c r="A299" t="s">
        <v>645</v>
      </c>
      <c r="B299" t="s">
        <v>646</v>
      </c>
      <c r="C299" s="24">
        <v>37054</v>
      </c>
      <c r="D299" s="20">
        <v>0.5740625</v>
      </c>
    </row>
    <row r="300" spans="1:4" ht="12.75">
      <c r="A300" t="s">
        <v>647</v>
      </c>
      <c r="B300" t="s">
        <v>648</v>
      </c>
      <c r="C300" s="24">
        <v>37054</v>
      </c>
      <c r="D300" s="20">
        <v>0.5741898148148148</v>
      </c>
    </row>
    <row r="301" spans="1:4" ht="12.75">
      <c r="A301" t="s">
        <v>649</v>
      </c>
      <c r="B301" t="s">
        <v>650</v>
      </c>
      <c r="C301" s="24">
        <v>37054</v>
      </c>
      <c r="D301" s="20">
        <v>0.5743287037037037</v>
      </c>
    </row>
    <row r="302" spans="1:4" ht="12.75">
      <c r="A302" t="s">
        <v>651</v>
      </c>
      <c r="B302" t="s">
        <v>652</v>
      </c>
      <c r="C302" s="24">
        <v>37054</v>
      </c>
      <c r="D302" s="20">
        <v>0.5744560185185185</v>
      </c>
    </row>
    <row r="303" spans="1:4" ht="12.75">
      <c r="A303" t="s">
        <v>653</v>
      </c>
      <c r="B303" t="s">
        <v>654</v>
      </c>
      <c r="C303" s="24">
        <v>37054</v>
      </c>
      <c r="D303" s="20">
        <v>0.5745833333333333</v>
      </c>
    </row>
    <row r="304" spans="1:4" ht="12.75">
      <c r="A304" t="s">
        <v>655</v>
      </c>
      <c r="B304" t="s">
        <v>656</v>
      </c>
      <c r="C304" s="24">
        <v>37054</v>
      </c>
      <c r="D304" s="20">
        <v>0.5747106481481482</v>
      </c>
    </row>
    <row r="305" spans="1:4" ht="12.75">
      <c r="A305" t="s">
        <v>657</v>
      </c>
      <c r="B305" t="s">
        <v>658</v>
      </c>
      <c r="C305" s="24">
        <v>37054</v>
      </c>
      <c r="D305" s="20">
        <v>0.574849537037037</v>
      </c>
    </row>
    <row r="306" spans="1:4" ht="12.75">
      <c r="A306" t="s">
        <v>659</v>
      </c>
      <c r="B306" t="s">
        <v>660</v>
      </c>
      <c r="C306" s="24">
        <v>37054</v>
      </c>
      <c r="D306" s="20">
        <v>0.5749884259259259</v>
      </c>
    </row>
    <row r="307" spans="1:4" ht="12.75">
      <c r="A307" t="s">
        <v>661</v>
      </c>
      <c r="B307" t="s">
        <v>662</v>
      </c>
      <c r="C307" s="24">
        <v>37054</v>
      </c>
      <c r="D307" s="20">
        <v>0.5751041666666666</v>
      </c>
    </row>
    <row r="308" spans="1:4" ht="12.75">
      <c r="A308" t="s">
        <v>663</v>
      </c>
      <c r="B308" t="s">
        <v>664</v>
      </c>
      <c r="C308" s="24">
        <v>37054</v>
      </c>
      <c r="D308" s="20">
        <v>0.5752314814814815</v>
      </c>
    </row>
    <row r="309" spans="1:4" ht="12.75">
      <c r="A309" t="s">
        <v>665</v>
      </c>
      <c r="B309" t="s">
        <v>666</v>
      </c>
      <c r="C309" s="24">
        <v>37054</v>
      </c>
      <c r="D309" s="20">
        <v>0.5753703703703704</v>
      </c>
    </row>
    <row r="310" spans="1:4" ht="12.75">
      <c r="A310" t="s">
        <v>667</v>
      </c>
      <c r="B310" t="s">
        <v>668</v>
      </c>
      <c r="C310" s="24">
        <v>37054</v>
      </c>
      <c r="D310" s="20">
        <v>0.5755092592592593</v>
      </c>
    </row>
    <row r="311" spans="1:4" ht="12.75">
      <c r="A311" t="s">
        <v>669</v>
      </c>
      <c r="B311" t="s">
        <v>670</v>
      </c>
      <c r="C311" s="24">
        <v>37054</v>
      </c>
      <c r="D311" s="20">
        <v>0.5756481481481481</v>
      </c>
    </row>
    <row r="312" spans="1:4" ht="12.75">
      <c r="A312" t="s">
        <v>671</v>
      </c>
      <c r="B312" t="s">
        <v>672</v>
      </c>
      <c r="C312" s="24">
        <v>37054</v>
      </c>
      <c r="D312" s="20">
        <v>0.5757754629629629</v>
      </c>
    </row>
    <row r="313" spans="1:4" ht="12.75">
      <c r="A313" t="s">
        <v>673</v>
      </c>
      <c r="B313" t="s">
        <v>674</v>
      </c>
      <c r="C313" s="24">
        <v>37054</v>
      </c>
      <c r="D313" s="20">
        <v>0.5759375</v>
      </c>
    </row>
    <row r="314" spans="1:4" ht="12.75">
      <c r="A314" t="s">
        <v>675</v>
      </c>
      <c r="B314" t="s">
        <v>676</v>
      </c>
      <c r="C314" s="24">
        <v>37054</v>
      </c>
      <c r="D314" s="20">
        <v>0.5760532407407407</v>
      </c>
    </row>
    <row r="315" spans="1:4" ht="12.75">
      <c r="A315" t="s">
        <v>677</v>
      </c>
      <c r="B315" t="s">
        <v>678</v>
      </c>
      <c r="C315" s="24">
        <v>37054</v>
      </c>
      <c r="D315" s="20">
        <v>0.5761921296296296</v>
      </c>
    </row>
    <row r="316" spans="1:4" ht="12.75">
      <c r="A316" t="s">
        <v>679</v>
      </c>
      <c r="B316" t="s">
        <v>680</v>
      </c>
      <c r="C316" s="24">
        <v>37054</v>
      </c>
      <c r="D316" s="20">
        <v>0.5763078703703703</v>
      </c>
    </row>
    <row r="317" spans="1:4" ht="12.75">
      <c r="A317" t="s">
        <v>681</v>
      </c>
      <c r="B317" t="s">
        <v>682</v>
      </c>
      <c r="C317" s="24">
        <v>37054</v>
      </c>
      <c r="D317" s="20">
        <v>0.5764351851851852</v>
      </c>
    </row>
    <row r="318" spans="1:4" ht="12.75">
      <c r="A318" t="s">
        <v>683</v>
      </c>
      <c r="B318" t="s">
        <v>684</v>
      </c>
      <c r="C318" s="24">
        <v>37054</v>
      </c>
      <c r="D318" s="20">
        <v>0.5765625</v>
      </c>
    </row>
    <row r="319" spans="1:4" ht="12.75">
      <c r="A319" t="s">
        <v>685</v>
      </c>
      <c r="B319" t="s">
        <v>686</v>
      </c>
      <c r="C319" s="24">
        <v>37054</v>
      </c>
      <c r="D319" s="20">
        <v>0.5767013888888889</v>
      </c>
    </row>
    <row r="320" spans="1:4" ht="12.75">
      <c r="A320" t="s">
        <v>687</v>
      </c>
      <c r="B320" t="s">
        <v>688</v>
      </c>
      <c r="C320" s="24">
        <v>37054</v>
      </c>
      <c r="D320" s="20">
        <v>0.5768287037037038</v>
      </c>
    </row>
    <row r="321" spans="1:4" ht="12.75">
      <c r="A321" t="s">
        <v>689</v>
      </c>
      <c r="B321" t="s">
        <v>690</v>
      </c>
      <c r="C321" s="24">
        <v>37054</v>
      </c>
      <c r="D321" s="20">
        <v>0.5769560185185185</v>
      </c>
    </row>
    <row r="322" spans="1:4" ht="12.75">
      <c r="A322" t="s">
        <v>691</v>
      </c>
      <c r="B322" t="s">
        <v>692</v>
      </c>
      <c r="C322" s="24">
        <v>37054</v>
      </c>
      <c r="D322" s="20">
        <v>0.5770833333333333</v>
      </c>
    </row>
    <row r="323" spans="1:4" ht="12.75">
      <c r="A323" t="s">
        <v>693</v>
      </c>
      <c r="B323" t="s">
        <v>694</v>
      </c>
      <c r="C323" s="24">
        <v>37054</v>
      </c>
      <c r="D323" s="20">
        <v>0.5772106481481482</v>
      </c>
    </row>
    <row r="324" spans="1:4" ht="12.75">
      <c r="A324" t="s">
        <v>695</v>
      </c>
      <c r="B324" t="s">
        <v>696</v>
      </c>
      <c r="C324" s="24">
        <v>37054</v>
      </c>
      <c r="D324" s="20">
        <v>0.577337962962963</v>
      </c>
    </row>
    <row r="325" spans="1:4" ht="12.75">
      <c r="A325" t="s">
        <v>697</v>
      </c>
      <c r="B325" t="s">
        <v>698</v>
      </c>
      <c r="C325" s="24">
        <v>37054</v>
      </c>
      <c r="D325" s="20">
        <v>0.5774768518518518</v>
      </c>
    </row>
    <row r="326" spans="1:4" ht="12.75">
      <c r="A326" t="s">
        <v>699</v>
      </c>
      <c r="B326" t="s">
        <v>700</v>
      </c>
      <c r="C326" s="24">
        <v>37054</v>
      </c>
      <c r="D326" s="20">
        <v>0.5776041666666667</v>
      </c>
    </row>
    <row r="327" spans="1:4" ht="12.75">
      <c r="A327" t="s">
        <v>701</v>
      </c>
      <c r="B327" t="s">
        <v>702</v>
      </c>
      <c r="C327" s="24">
        <v>37054</v>
      </c>
      <c r="D327" s="20">
        <v>0.5777314814814815</v>
      </c>
    </row>
    <row r="328" spans="1:4" ht="12.75">
      <c r="A328" t="s">
        <v>703</v>
      </c>
      <c r="B328" t="s">
        <v>704</v>
      </c>
      <c r="C328" s="24">
        <v>37054</v>
      </c>
      <c r="D328" s="20">
        <v>0.5778587962962963</v>
      </c>
    </row>
    <row r="329" spans="1:4" ht="12.75">
      <c r="A329" t="s">
        <v>705</v>
      </c>
      <c r="B329" t="s">
        <v>706</v>
      </c>
      <c r="C329" s="24">
        <v>37054</v>
      </c>
      <c r="D329" s="20">
        <v>0.5779861111111111</v>
      </c>
    </row>
    <row r="330" spans="1:4" ht="12.75">
      <c r="A330" t="s">
        <v>707</v>
      </c>
      <c r="B330" t="s">
        <v>708</v>
      </c>
      <c r="C330" s="24">
        <v>37054</v>
      </c>
      <c r="D330" s="20">
        <v>0.578113425925926</v>
      </c>
    </row>
    <row r="331" spans="1:4" ht="12.75">
      <c r="A331" t="s">
        <v>709</v>
      </c>
      <c r="B331" t="s">
        <v>710</v>
      </c>
      <c r="C331" s="24">
        <v>37054</v>
      </c>
      <c r="D331" s="20">
        <v>0.5782523148148148</v>
      </c>
    </row>
    <row r="332" spans="1:4" ht="12.75">
      <c r="A332" t="s">
        <v>711</v>
      </c>
      <c r="B332" t="s">
        <v>712</v>
      </c>
      <c r="C332" s="24">
        <v>37054</v>
      </c>
      <c r="D332" s="20">
        <v>0.5783796296296296</v>
      </c>
    </row>
    <row r="333" spans="1:4" ht="12.75">
      <c r="A333" t="s">
        <v>713</v>
      </c>
      <c r="B333" t="s">
        <v>714</v>
      </c>
      <c r="C333" s="24">
        <v>37054</v>
      </c>
      <c r="D333" s="20">
        <v>0.5785185185185185</v>
      </c>
    </row>
    <row r="334" spans="1:4" ht="12.75">
      <c r="A334" t="s">
        <v>715</v>
      </c>
      <c r="B334" t="s">
        <v>716</v>
      </c>
      <c r="C334" s="24">
        <v>37054</v>
      </c>
      <c r="D334" s="20">
        <v>0.5786342592592593</v>
      </c>
    </row>
    <row r="335" spans="1:4" ht="12.75">
      <c r="A335" t="s">
        <v>717</v>
      </c>
      <c r="B335" t="s">
        <v>718</v>
      </c>
      <c r="C335" s="24">
        <v>37054</v>
      </c>
      <c r="D335" s="20">
        <v>0.5787731481481482</v>
      </c>
    </row>
    <row r="336" spans="1:4" ht="12.75">
      <c r="A336" t="s">
        <v>719</v>
      </c>
      <c r="B336" t="s">
        <v>720</v>
      </c>
      <c r="C336" s="24">
        <v>37054</v>
      </c>
      <c r="D336" s="20">
        <v>0.5789004629629629</v>
      </c>
    </row>
    <row r="337" spans="1:4" ht="12.75">
      <c r="A337" t="s">
        <v>721</v>
      </c>
      <c r="B337" t="s">
        <v>722</v>
      </c>
      <c r="C337" s="24">
        <v>37054</v>
      </c>
      <c r="D337" s="20">
        <v>0.5790277777777778</v>
      </c>
    </row>
    <row r="338" spans="1:4" ht="12.75">
      <c r="A338" t="s">
        <v>723</v>
      </c>
      <c r="B338" t="s">
        <v>724</v>
      </c>
      <c r="C338" s="24">
        <v>37054</v>
      </c>
      <c r="D338" s="20">
        <v>0.5791550925925926</v>
      </c>
    </row>
    <row r="339" spans="1:4" ht="12.75">
      <c r="A339" t="s">
        <v>725</v>
      </c>
      <c r="B339" t="s">
        <v>726</v>
      </c>
      <c r="C339" s="24">
        <v>37054</v>
      </c>
      <c r="D339" s="20">
        <v>0.5792824074074074</v>
      </c>
    </row>
    <row r="340" spans="1:4" ht="12.75">
      <c r="A340" t="s">
        <v>727</v>
      </c>
      <c r="B340" t="s">
        <v>728</v>
      </c>
      <c r="C340" s="24">
        <v>37054</v>
      </c>
      <c r="D340" s="20">
        <v>0.5794212962962962</v>
      </c>
    </row>
    <row r="341" spans="1:4" ht="12.75">
      <c r="A341" t="s">
        <v>729</v>
      </c>
      <c r="B341" t="s">
        <v>730</v>
      </c>
      <c r="C341" s="24">
        <v>37054</v>
      </c>
      <c r="D341" s="20">
        <v>0.5795486111111111</v>
      </c>
    </row>
    <row r="342" spans="1:4" ht="12.75">
      <c r="A342" t="s">
        <v>731</v>
      </c>
      <c r="B342" t="s">
        <v>732</v>
      </c>
      <c r="C342" s="24">
        <v>37054</v>
      </c>
      <c r="D342" s="20">
        <v>0.579675925925926</v>
      </c>
    </row>
    <row r="343" spans="1:4" ht="12.75">
      <c r="A343" t="s">
        <v>733</v>
      </c>
      <c r="B343" t="s">
        <v>734</v>
      </c>
      <c r="C343" s="24">
        <v>37054</v>
      </c>
      <c r="D343" s="20">
        <v>0.5798032407407407</v>
      </c>
    </row>
    <row r="344" spans="1:4" ht="12.75">
      <c r="A344" t="s">
        <v>735</v>
      </c>
      <c r="B344" t="s">
        <v>736</v>
      </c>
      <c r="C344" s="24">
        <v>37054</v>
      </c>
      <c r="D344" s="20">
        <v>0.5799305555555555</v>
      </c>
    </row>
    <row r="345" spans="1:4" ht="12.75">
      <c r="A345" t="s">
        <v>737</v>
      </c>
      <c r="B345" t="s">
        <v>738</v>
      </c>
      <c r="C345" s="24">
        <v>37054</v>
      </c>
      <c r="D345" s="20">
        <v>0.5800578703703704</v>
      </c>
    </row>
    <row r="346" spans="1:4" ht="12.75">
      <c r="A346" t="s">
        <v>739</v>
      </c>
      <c r="B346" t="s">
        <v>740</v>
      </c>
      <c r="C346" s="24">
        <v>37054</v>
      </c>
      <c r="D346" s="20">
        <v>0.5801967592592593</v>
      </c>
    </row>
    <row r="347" spans="1:4" ht="12.75">
      <c r="A347" t="s">
        <v>741</v>
      </c>
      <c r="B347" t="s">
        <v>742</v>
      </c>
      <c r="C347" s="24">
        <v>37054</v>
      </c>
      <c r="D347" s="20">
        <v>0.580324074074074</v>
      </c>
    </row>
    <row r="348" spans="1:4" ht="12.75">
      <c r="A348" t="s">
        <v>743</v>
      </c>
      <c r="B348" t="s">
        <v>744</v>
      </c>
      <c r="C348" s="24">
        <v>37054</v>
      </c>
      <c r="D348" s="20">
        <v>0.5804513888888889</v>
      </c>
    </row>
    <row r="349" spans="1:4" ht="12.75">
      <c r="A349" t="s">
        <v>745</v>
      </c>
      <c r="B349" t="s">
        <v>746</v>
      </c>
      <c r="C349" s="24">
        <v>37054</v>
      </c>
      <c r="D349" s="20">
        <v>0.5805671296296296</v>
      </c>
    </row>
    <row r="350" spans="1:4" ht="12.75">
      <c r="A350" t="s">
        <v>747</v>
      </c>
      <c r="B350" t="s">
        <v>748</v>
      </c>
      <c r="C350" s="24">
        <v>37054</v>
      </c>
      <c r="D350" s="20">
        <v>0.5807060185185186</v>
      </c>
    </row>
    <row r="351" spans="1:4" ht="12.75">
      <c r="A351" t="s">
        <v>749</v>
      </c>
      <c r="B351" t="s">
        <v>750</v>
      </c>
      <c r="C351" s="24">
        <v>37054</v>
      </c>
      <c r="D351" s="20">
        <v>0.5808333333333333</v>
      </c>
    </row>
    <row r="352" spans="1:4" ht="12.75">
      <c r="A352" t="s">
        <v>751</v>
      </c>
      <c r="B352" t="s">
        <v>752</v>
      </c>
      <c r="C352" s="24">
        <v>37054</v>
      </c>
      <c r="D352" s="20">
        <v>0.5809837962962963</v>
      </c>
    </row>
    <row r="353" spans="1:4" ht="12.75">
      <c r="A353" t="s">
        <v>753</v>
      </c>
      <c r="B353" t="s">
        <v>754</v>
      </c>
      <c r="C353" s="24">
        <v>37054</v>
      </c>
      <c r="D353" s="20">
        <v>0.5811226851851852</v>
      </c>
    </row>
    <row r="354" spans="1:4" ht="12.75">
      <c r="A354" t="s">
        <v>755</v>
      </c>
      <c r="B354" t="s">
        <v>756</v>
      </c>
      <c r="C354" s="24">
        <v>37054</v>
      </c>
      <c r="D354" s="20">
        <v>0.5812847222222223</v>
      </c>
    </row>
    <row r="355" spans="1:4" ht="12.75">
      <c r="A355" t="s">
        <v>757</v>
      </c>
      <c r="B355" t="s">
        <v>758</v>
      </c>
      <c r="C355" s="24">
        <v>37054</v>
      </c>
      <c r="D355" s="20">
        <v>0.5814236111111112</v>
      </c>
    </row>
    <row r="356" spans="1:4" ht="12.75">
      <c r="A356" t="s">
        <v>759</v>
      </c>
      <c r="B356" t="s">
        <v>760</v>
      </c>
      <c r="C356" s="24">
        <v>37054</v>
      </c>
      <c r="D356" s="20">
        <v>0.5815972222222222</v>
      </c>
    </row>
    <row r="357" spans="1:4" ht="12.75">
      <c r="A357" t="s">
        <v>761</v>
      </c>
      <c r="B357" t="s">
        <v>762</v>
      </c>
      <c r="C357" s="24">
        <v>37054</v>
      </c>
      <c r="D357" s="20">
        <v>0.5817245370370371</v>
      </c>
    </row>
    <row r="358" spans="1:4" ht="12.75">
      <c r="A358" t="s">
        <v>763</v>
      </c>
      <c r="B358" t="s">
        <v>764</v>
      </c>
      <c r="C358" s="24">
        <v>37054</v>
      </c>
      <c r="D358" s="20">
        <v>0.5818518518518518</v>
      </c>
    </row>
    <row r="359" spans="1:4" ht="12.75">
      <c r="A359" t="s">
        <v>765</v>
      </c>
      <c r="B359" t="s">
        <v>766</v>
      </c>
      <c r="C359" s="24">
        <v>37054</v>
      </c>
      <c r="D359" s="20">
        <v>0.5819791666666666</v>
      </c>
    </row>
    <row r="360" spans="1:4" ht="12.75">
      <c r="A360" t="s">
        <v>767</v>
      </c>
      <c r="B360" t="s">
        <v>768</v>
      </c>
      <c r="C360" s="24">
        <v>37054</v>
      </c>
      <c r="D360" s="20">
        <v>0.5821064814814815</v>
      </c>
    </row>
    <row r="361" spans="1:4" ht="12.75">
      <c r="A361" t="s">
        <v>769</v>
      </c>
      <c r="B361" t="s">
        <v>770</v>
      </c>
      <c r="C361" s="24">
        <v>37054</v>
      </c>
      <c r="D361" s="20">
        <v>0.5822337962962963</v>
      </c>
    </row>
    <row r="362" spans="1:4" ht="12.75">
      <c r="A362" t="s">
        <v>771</v>
      </c>
      <c r="B362" t="s">
        <v>772</v>
      </c>
      <c r="C362" s="24">
        <v>37054</v>
      </c>
      <c r="D362" s="20">
        <v>0.5823495370370371</v>
      </c>
    </row>
    <row r="363" spans="1:4" ht="12.75">
      <c r="A363" t="s">
        <v>773</v>
      </c>
      <c r="B363" t="s">
        <v>774</v>
      </c>
      <c r="C363" s="24">
        <v>37054</v>
      </c>
      <c r="D363" s="20">
        <v>0.5824652777777778</v>
      </c>
    </row>
    <row r="364" spans="1:4" ht="12.75">
      <c r="A364" t="s">
        <v>775</v>
      </c>
      <c r="B364" t="s">
        <v>776</v>
      </c>
      <c r="C364" s="24">
        <v>37054</v>
      </c>
      <c r="D364" s="20">
        <v>0.5825925925925927</v>
      </c>
    </row>
    <row r="365" spans="1:4" ht="12.75">
      <c r="A365" t="s">
        <v>777</v>
      </c>
      <c r="B365" t="s">
        <v>778</v>
      </c>
      <c r="C365" s="24">
        <v>37054</v>
      </c>
      <c r="D365" s="20">
        <v>0.5827199074074074</v>
      </c>
    </row>
    <row r="366" spans="1:4" ht="12.75">
      <c r="A366" t="s">
        <v>779</v>
      </c>
      <c r="B366" t="s">
        <v>780</v>
      </c>
      <c r="C366" s="24">
        <v>37054</v>
      </c>
      <c r="D366" s="20">
        <v>0.5828356481481481</v>
      </c>
    </row>
    <row r="367" spans="1:4" ht="12.75">
      <c r="A367" t="s">
        <v>781</v>
      </c>
      <c r="B367" t="s">
        <v>782</v>
      </c>
      <c r="C367" s="24">
        <v>37054</v>
      </c>
      <c r="D367" s="20">
        <v>0.5829513888888889</v>
      </c>
    </row>
    <row r="368" spans="1:4" ht="12.75">
      <c r="A368" t="s">
        <v>783</v>
      </c>
      <c r="B368" t="s">
        <v>784</v>
      </c>
      <c r="C368" s="24">
        <v>37054</v>
      </c>
      <c r="D368" s="20">
        <v>0.5830902777777778</v>
      </c>
    </row>
    <row r="369" spans="1:4" ht="12.75">
      <c r="A369" t="s">
        <v>785</v>
      </c>
      <c r="B369" t="s">
        <v>786</v>
      </c>
      <c r="C369" s="24">
        <v>37054</v>
      </c>
      <c r="D369" s="20">
        <v>0.5832060185185185</v>
      </c>
    </row>
    <row r="370" spans="1:4" ht="12.75">
      <c r="A370" t="s">
        <v>787</v>
      </c>
      <c r="B370" t="s">
        <v>788</v>
      </c>
      <c r="C370" s="24">
        <v>37054</v>
      </c>
      <c r="D370" s="20">
        <v>0.5833333333333334</v>
      </c>
    </row>
    <row r="371" spans="1:4" ht="12.75">
      <c r="A371" t="s">
        <v>789</v>
      </c>
      <c r="B371" t="s">
        <v>790</v>
      </c>
      <c r="C371" s="24">
        <v>37054</v>
      </c>
      <c r="D371" s="20">
        <v>0.5834606481481481</v>
      </c>
    </row>
    <row r="372" spans="1:4" ht="12.75">
      <c r="A372" t="s">
        <v>791</v>
      </c>
      <c r="B372" t="s">
        <v>792</v>
      </c>
      <c r="C372" s="24">
        <v>37054</v>
      </c>
      <c r="D372" s="20">
        <v>0.5835879629629629</v>
      </c>
    </row>
    <row r="373" spans="1:4" ht="12.75">
      <c r="A373" t="s">
        <v>793</v>
      </c>
      <c r="B373" t="s">
        <v>794</v>
      </c>
      <c r="C373" s="24">
        <v>37054</v>
      </c>
      <c r="D373" s="20">
        <v>0.5837037037037037</v>
      </c>
    </row>
    <row r="374" spans="1:4" ht="12.75">
      <c r="A374" t="s">
        <v>795</v>
      </c>
      <c r="B374" t="s">
        <v>796</v>
      </c>
      <c r="C374" s="24">
        <v>37054</v>
      </c>
      <c r="D374" s="20">
        <v>0.5838194444444444</v>
      </c>
    </row>
    <row r="375" spans="1:4" ht="12.75">
      <c r="A375" t="s">
        <v>797</v>
      </c>
      <c r="B375" t="s">
        <v>798</v>
      </c>
      <c r="C375" s="24">
        <v>37054</v>
      </c>
      <c r="D375" s="20">
        <v>0.5839467592592592</v>
      </c>
    </row>
    <row r="376" spans="1:4" ht="12.75">
      <c r="A376" t="s">
        <v>799</v>
      </c>
      <c r="B376" t="s">
        <v>800</v>
      </c>
      <c r="C376" s="24">
        <v>37054</v>
      </c>
      <c r="D376" s="20">
        <v>0.5840972222222222</v>
      </c>
    </row>
    <row r="377" spans="1:4" ht="12.75">
      <c r="A377" t="s">
        <v>801</v>
      </c>
      <c r="B377" t="s">
        <v>802</v>
      </c>
      <c r="C377" s="24">
        <v>37054</v>
      </c>
      <c r="D377" s="20">
        <v>0.5842361111111111</v>
      </c>
    </row>
    <row r="378" spans="1:4" ht="12.75">
      <c r="A378" t="s">
        <v>803</v>
      </c>
      <c r="B378" t="s">
        <v>804</v>
      </c>
      <c r="C378" s="24">
        <v>37054</v>
      </c>
      <c r="D378" s="20">
        <v>0.5843634259259259</v>
      </c>
    </row>
    <row r="379" spans="1:4" ht="12.75">
      <c r="A379" t="s">
        <v>805</v>
      </c>
      <c r="B379" t="s">
        <v>806</v>
      </c>
      <c r="C379" s="24">
        <v>37054</v>
      </c>
      <c r="D379" s="20">
        <v>0.5844791666666667</v>
      </c>
    </row>
    <row r="380" spans="1:4" ht="12.75">
      <c r="A380" t="s">
        <v>807</v>
      </c>
      <c r="B380" t="s">
        <v>808</v>
      </c>
      <c r="C380" s="24">
        <v>37054</v>
      </c>
      <c r="D380" s="20">
        <v>0.5845949074074074</v>
      </c>
    </row>
    <row r="381" spans="1:4" ht="12.75">
      <c r="A381" t="s">
        <v>809</v>
      </c>
      <c r="B381" t="s">
        <v>810</v>
      </c>
      <c r="C381" s="24">
        <v>37054</v>
      </c>
      <c r="D381" s="20">
        <v>0.5847453703703703</v>
      </c>
    </row>
    <row r="382" spans="1:4" ht="12.75">
      <c r="A382" t="s">
        <v>811</v>
      </c>
      <c r="B382" t="s">
        <v>812</v>
      </c>
      <c r="C382" s="24">
        <v>37054</v>
      </c>
      <c r="D382" s="20">
        <v>0.5848726851851852</v>
      </c>
    </row>
    <row r="383" spans="1:4" ht="12.75">
      <c r="A383" t="s">
        <v>813</v>
      </c>
      <c r="B383" t="s">
        <v>814</v>
      </c>
      <c r="C383" s="24">
        <v>37054</v>
      </c>
      <c r="D383" s="20">
        <v>0.585</v>
      </c>
    </row>
    <row r="384" spans="1:4" ht="12.75">
      <c r="A384" t="s">
        <v>815</v>
      </c>
      <c r="B384" t="s">
        <v>816</v>
      </c>
      <c r="C384" s="24">
        <v>37054</v>
      </c>
      <c r="D384" s="20">
        <v>0.5851388888888889</v>
      </c>
    </row>
    <row r="385" spans="1:4" ht="12.75">
      <c r="A385" t="s">
        <v>817</v>
      </c>
      <c r="B385" t="s">
        <v>818</v>
      </c>
      <c r="C385" s="24">
        <v>37054</v>
      </c>
      <c r="D385" s="20">
        <v>0.5852546296296296</v>
      </c>
    </row>
    <row r="386" spans="1:4" ht="12.75">
      <c r="A386" t="s">
        <v>819</v>
      </c>
      <c r="B386" t="s">
        <v>820</v>
      </c>
      <c r="C386" s="24">
        <v>37054</v>
      </c>
      <c r="D386" s="20">
        <v>0.5853819444444445</v>
      </c>
    </row>
    <row r="387" spans="1:4" ht="12.75">
      <c r="A387" t="s">
        <v>821</v>
      </c>
      <c r="B387" t="s">
        <v>822</v>
      </c>
      <c r="C387" s="24">
        <v>37054</v>
      </c>
      <c r="D387" s="20">
        <v>0.5855092592592592</v>
      </c>
    </row>
    <row r="388" spans="1:4" ht="12.75">
      <c r="A388" t="s">
        <v>823</v>
      </c>
      <c r="B388" t="s">
        <v>824</v>
      </c>
      <c r="C388" s="24">
        <v>37054</v>
      </c>
      <c r="D388" s="20">
        <v>0.5856481481481481</v>
      </c>
    </row>
    <row r="389" spans="1:4" ht="12.75">
      <c r="A389" t="s">
        <v>825</v>
      </c>
      <c r="B389" t="s">
        <v>826</v>
      </c>
      <c r="C389" s="24">
        <v>37054</v>
      </c>
      <c r="D389" s="20">
        <v>0.5857638888888889</v>
      </c>
    </row>
    <row r="390" spans="1:4" ht="12.75">
      <c r="A390" t="s">
        <v>827</v>
      </c>
      <c r="B390" t="s">
        <v>828</v>
      </c>
      <c r="C390" s="24">
        <v>37054</v>
      </c>
      <c r="D390" s="20">
        <v>0.5858796296296297</v>
      </c>
    </row>
    <row r="391" spans="1:4" ht="12.75">
      <c r="A391" t="s">
        <v>829</v>
      </c>
      <c r="B391" t="s">
        <v>830</v>
      </c>
      <c r="C391" s="24">
        <v>37054</v>
      </c>
      <c r="D391" s="20">
        <v>0.5860069444444445</v>
      </c>
    </row>
    <row r="392" spans="1:4" ht="12.75">
      <c r="A392" t="s">
        <v>831</v>
      </c>
      <c r="B392" t="s">
        <v>832</v>
      </c>
      <c r="C392" s="24">
        <v>37054</v>
      </c>
      <c r="D392" s="20">
        <v>0.5861226851851852</v>
      </c>
    </row>
    <row r="393" spans="1:4" ht="12.75">
      <c r="A393" t="s">
        <v>833</v>
      </c>
      <c r="B393" t="s">
        <v>834</v>
      </c>
      <c r="C393" s="24">
        <v>37054</v>
      </c>
      <c r="D393" s="20">
        <v>0.58625</v>
      </c>
    </row>
    <row r="394" spans="1:4" ht="12.75">
      <c r="A394" t="s">
        <v>835</v>
      </c>
      <c r="B394" t="s">
        <v>836</v>
      </c>
      <c r="C394" s="24">
        <v>37054</v>
      </c>
      <c r="D394" s="20">
        <v>0.5863773148148148</v>
      </c>
    </row>
    <row r="395" spans="1:4" ht="12.75">
      <c r="A395" t="s">
        <v>837</v>
      </c>
      <c r="B395" t="s">
        <v>838</v>
      </c>
      <c r="C395" s="24">
        <v>37054</v>
      </c>
      <c r="D395" s="20">
        <v>0.5865162037037037</v>
      </c>
    </row>
    <row r="396" spans="1:4" ht="12.75">
      <c r="A396" t="s">
        <v>839</v>
      </c>
      <c r="B396" t="s">
        <v>840</v>
      </c>
      <c r="C396" s="24">
        <v>37054</v>
      </c>
      <c r="D396" s="20">
        <v>0.5866319444444444</v>
      </c>
    </row>
    <row r="397" spans="1:4" ht="12.75">
      <c r="A397" t="s">
        <v>841</v>
      </c>
      <c r="B397" t="s">
        <v>842</v>
      </c>
      <c r="C397" s="24">
        <v>37054</v>
      </c>
      <c r="D397" s="20">
        <v>0.5867476851851852</v>
      </c>
    </row>
    <row r="398" spans="1:4" ht="12.75">
      <c r="A398" t="s">
        <v>843</v>
      </c>
      <c r="B398" t="s">
        <v>844</v>
      </c>
      <c r="C398" s="24">
        <v>37054</v>
      </c>
      <c r="D398" s="20">
        <v>0.5868865740740741</v>
      </c>
    </row>
    <row r="399" spans="1:4" ht="12.75">
      <c r="A399" t="s">
        <v>845</v>
      </c>
      <c r="B399" t="s">
        <v>846</v>
      </c>
      <c r="C399" s="24">
        <v>37054</v>
      </c>
      <c r="D399" s="20">
        <v>0.5870486111111112</v>
      </c>
    </row>
    <row r="400" spans="1:4" ht="12.75">
      <c r="A400" t="s">
        <v>847</v>
      </c>
      <c r="B400" t="s">
        <v>848</v>
      </c>
      <c r="C400" s="24">
        <v>37054</v>
      </c>
      <c r="D400" s="20">
        <v>0.5871759259259259</v>
      </c>
    </row>
    <row r="401" spans="1:4" ht="12.75">
      <c r="A401" t="s">
        <v>849</v>
      </c>
      <c r="B401" t="s">
        <v>850</v>
      </c>
      <c r="C401" s="24">
        <v>37054</v>
      </c>
      <c r="D401" s="20">
        <v>0.5873032407407407</v>
      </c>
    </row>
    <row r="402" spans="1:4" ht="12.75">
      <c r="A402" t="s">
        <v>851</v>
      </c>
      <c r="B402" t="s">
        <v>852</v>
      </c>
      <c r="C402" s="24">
        <v>37054</v>
      </c>
      <c r="D402" s="20">
        <v>0.5874305555555556</v>
      </c>
    </row>
    <row r="403" spans="1:4" ht="12.75">
      <c r="A403" t="s">
        <v>853</v>
      </c>
      <c r="B403" t="s">
        <v>854</v>
      </c>
      <c r="C403" s="24">
        <v>37054</v>
      </c>
      <c r="D403" s="20">
        <v>0.5875578703703704</v>
      </c>
    </row>
    <row r="404" spans="1:4" ht="12.75">
      <c r="A404" t="s">
        <v>855</v>
      </c>
      <c r="B404" t="s">
        <v>856</v>
      </c>
      <c r="C404" s="24">
        <v>37054</v>
      </c>
      <c r="D404" s="20">
        <v>0.5876967592592592</v>
      </c>
    </row>
    <row r="405" spans="1:4" ht="12.75">
      <c r="A405" t="s">
        <v>857</v>
      </c>
      <c r="B405" t="s">
        <v>858</v>
      </c>
      <c r="C405" s="24">
        <v>37054</v>
      </c>
      <c r="D405" s="20">
        <v>0.5878125</v>
      </c>
    </row>
    <row r="406" spans="1:4" ht="12.75">
      <c r="A406" t="s">
        <v>859</v>
      </c>
      <c r="B406" t="s">
        <v>860</v>
      </c>
      <c r="C406" s="24">
        <v>37054</v>
      </c>
      <c r="D406" s="20">
        <v>0.5879513888888889</v>
      </c>
    </row>
    <row r="407" spans="1:4" ht="12.75">
      <c r="A407" t="s">
        <v>861</v>
      </c>
      <c r="B407" t="s">
        <v>862</v>
      </c>
      <c r="C407" s="24">
        <v>37054</v>
      </c>
      <c r="D407" s="20">
        <v>0.5880787037037037</v>
      </c>
    </row>
    <row r="408" spans="1:4" ht="12.75">
      <c r="A408" t="s">
        <v>863</v>
      </c>
      <c r="B408" t="s">
        <v>864</v>
      </c>
      <c r="C408" s="24">
        <v>37054</v>
      </c>
      <c r="D408" s="20">
        <v>0.5882175925925927</v>
      </c>
    </row>
    <row r="409" spans="1:4" ht="12.75">
      <c r="A409" t="s">
        <v>865</v>
      </c>
      <c r="B409" t="s">
        <v>866</v>
      </c>
      <c r="C409" s="24">
        <v>37054</v>
      </c>
      <c r="D409" s="20">
        <v>0.5883333333333333</v>
      </c>
    </row>
    <row r="410" spans="1:4" ht="12.75">
      <c r="A410" t="s">
        <v>867</v>
      </c>
      <c r="B410" t="s">
        <v>868</v>
      </c>
      <c r="C410" s="24">
        <v>37054</v>
      </c>
      <c r="D410" s="20">
        <v>0.5884606481481481</v>
      </c>
    </row>
    <row r="411" spans="1:4" ht="12.75">
      <c r="A411" t="s">
        <v>869</v>
      </c>
      <c r="B411" t="s">
        <v>870</v>
      </c>
      <c r="C411" s="24">
        <v>37054</v>
      </c>
      <c r="D411" s="20">
        <v>0.588599537037037</v>
      </c>
    </row>
    <row r="412" spans="1:4" ht="12.75">
      <c r="A412" t="s">
        <v>871</v>
      </c>
      <c r="B412" t="s">
        <v>872</v>
      </c>
      <c r="C412" s="24">
        <v>37054</v>
      </c>
      <c r="D412" s="20">
        <v>0.5887268518518519</v>
      </c>
    </row>
    <row r="413" spans="1:4" ht="12.75">
      <c r="A413" t="s">
        <v>873</v>
      </c>
      <c r="B413" t="s">
        <v>874</v>
      </c>
      <c r="C413" s="24">
        <v>37054</v>
      </c>
      <c r="D413" s="20">
        <v>0.5888657407407407</v>
      </c>
    </row>
    <row r="414" spans="1:4" ht="12.75">
      <c r="A414" t="s">
        <v>875</v>
      </c>
      <c r="B414" t="s">
        <v>876</v>
      </c>
      <c r="C414" s="24">
        <v>37054</v>
      </c>
      <c r="D414" s="20">
        <v>0.5889930555555556</v>
      </c>
    </row>
    <row r="415" spans="1:4" ht="12.75">
      <c r="A415" t="s">
        <v>877</v>
      </c>
      <c r="B415" t="s">
        <v>878</v>
      </c>
      <c r="C415" s="24">
        <v>37054</v>
      </c>
      <c r="D415" s="20">
        <v>0.5891319444444444</v>
      </c>
    </row>
    <row r="416" spans="1:4" ht="12.75">
      <c r="A416" t="s">
        <v>879</v>
      </c>
      <c r="B416" t="s">
        <v>880</v>
      </c>
      <c r="C416" s="24">
        <v>37054</v>
      </c>
      <c r="D416" s="20">
        <v>0.5892592592592593</v>
      </c>
    </row>
    <row r="417" spans="1:4" ht="12.75">
      <c r="A417" t="s">
        <v>881</v>
      </c>
      <c r="B417" t="s">
        <v>882</v>
      </c>
      <c r="C417" s="24">
        <v>37054</v>
      </c>
      <c r="D417" s="20">
        <v>0.5893981481481482</v>
      </c>
    </row>
    <row r="418" spans="1:4" ht="12.75">
      <c r="A418" t="s">
        <v>883</v>
      </c>
      <c r="B418" t="s">
        <v>884</v>
      </c>
      <c r="C418" s="24">
        <v>37054</v>
      </c>
      <c r="D418" s="20">
        <v>0.5895138888888889</v>
      </c>
    </row>
    <row r="419" spans="1:4" ht="12.75">
      <c r="A419" t="s">
        <v>885</v>
      </c>
      <c r="B419" t="s">
        <v>886</v>
      </c>
      <c r="C419" s="24">
        <v>37054</v>
      </c>
      <c r="D419" s="20">
        <v>0.5896412037037037</v>
      </c>
    </row>
    <row r="420" spans="1:4" ht="12.75">
      <c r="A420" t="s">
        <v>887</v>
      </c>
      <c r="B420" t="s">
        <v>888</v>
      </c>
      <c r="C420" s="24">
        <v>37054</v>
      </c>
      <c r="D420" s="20">
        <v>0.5897800925925926</v>
      </c>
    </row>
    <row r="421" spans="1:4" ht="12.75">
      <c r="A421" t="s">
        <v>889</v>
      </c>
      <c r="B421" t="s">
        <v>890</v>
      </c>
      <c r="C421" s="24">
        <v>37054</v>
      </c>
      <c r="D421" s="20">
        <v>0.5899074074074074</v>
      </c>
    </row>
    <row r="422" spans="1:4" ht="12.75">
      <c r="A422" t="s">
        <v>891</v>
      </c>
      <c r="B422" t="s">
        <v>892</v>
      </c>
      <c r="C422" s="24">
        <v>37054</v>
      </c>
      <c r="D422" s="20">
        <v>0.5900462962962963</v>
      </c>
    </row>
    <row r="423" spans="1:4" ht="12.75">
      <c r="A423" t="s">
        <v>893</v>
      </c>
      <c r="B423" t="s">
        <v>894</v>
      </c>
      <c r="C423" s="24">
        <v>37054</v>
      </c>
      <c r="D423" s="20">
        <v>0.5901736111111111</v>
      </c>
    </row>
    <row r="424" spans="1:4" ht="12.75">
      <c r="A424" t="s">
        <v>895</v>
      </c>
      <c r="B424" t="s">
        <v>896</v>
      </c>
      <c r="C424" s="24">
        <v>37054</v>
      </c>
      <c r="D424" s="20">
        <v>0.5902893518518518</v>
      </c>
    </row>
    <row r="425" spans="1:4" ht="12.75">
      <c r="A425" t="s">
        <v>897</v>
      </c>
      <c r="B425" t="s">
        <v>898</v>
      </c>
      <c r="C425" s="24">
        <v>37054</v>
      </c>
      <c r="D425" s="20">
        <v>0.590462962962963</v>
      </c>
    </row>
    <row r="426" spans="1:4" ht="12.75">
      <c r="A426" t="s">
        <v>899</v>
      </c>
      <c r="B426" t="s">
        <v>900</v>
      </c>
      <c r="C426" s="24">
        <v>37054</v>
      </c>
      <c r="D426" s="20">
        <v>0.5905787037037037</v>
      </c>
    </row>
    <row r="427" spans="1:4" ht="12.75">
      <c r="A427" t="s">
        <v>901</v>
      </c>
      <c r="B427" t="s">
        <v>902</v>
      </c>
      <c r="C427" s="24">
        <v>37054</v>
      </c>
      <c r="D427" s="20">
        <v>0.5907407407407407</v>
      </c>
    </row>
    <row r="428" spans="1:4" ht="12.75">
      <c r="A428" t="s">
        <v>903</v>
      </c>
      <c r="B428" t="s">
        <v>904</v>
      </c>
      <c r="C428" s="24">
        <v>37054</v>
      </c>
      <c r="D428" s="20">
        <v>0.5908564814814815</v>
      </c>
    </row>
    <row r="429" spans="1:4" ht="12.75">
      <c r="A429" t="s">
        <v>905</v>
      </c>
      <c r="B429" t="s">
        <v>906</v>
      </c>
      <c r="C429" s="24">
        <v>37054</v>
      </c>
      <c r="D429" s="20">
        <v>0.5909953703703704</v>
      </c>
    </row>
    <row r="430" spans="1:4" ht="12.75">
      <c r="A430" t="s">
        <v>907</v>
      </c>
      <c r="B430" t="s">
        <v>908</v>
      </c>
      <c r="C430" s="24">
        <v>37054</v>
      </c>
      <c r="D430" s="20">
        <v>0.5911111111111111</v>
      </c>
    </row>
    <row r="431" spans="1:4" ht="12.75">
      <c r="A431" t="s">
        <v>909</v>
      </c>
      <c r="B431" t="s">
        <v>910</v>
      </c>
      <c r="C431" s="24">
        <v>37054</v>
      </c>
      <c r="D431" s="20">
        <v>0.5912615740740741</v>
      </c>
    </row>
    <row r="432" spans="1:4" ht="12.75">
      <c r="A432" t="s">
        <v>911</v>
      </c>
      <c r="B432" t="s">
        <v>912</v>
      </c>
      <c r="C432" s="24">
        <v>37054</v>
      </c>
      <c r="D432" s="20">
        <v>0.591412037037037</v>
      </c>
    </row>
    <row r="433" spans="1:4" ht="12.75">
      <c r="A433" t="s">
        <v>913</v>
      </c>
      <c r="B433" t="s">
        <v>914</v>
      </c>
      <c r="C433" s="24">
        <v>37054</v>
      </c>
      <c r="D433" s="20">
        <v>0.5915277777777778</v>
      </c>
    </row>
    <row r="434" spans="1:4" ht="12.75">
      <c r="A434" t="s">
        <v>915</v>
      </c>
      <c r="B434" t="s">
        <v>916</v>
      </c>
      <c r="C434" s="24">
        <v>37054</v>
      </c>
      <c r="D434" s="20">
        <v>0.5916550925925926</v>
      </c>
    </row>
    <row r="435" spans="1:4" ht="12.75">
      <c r="A435" t="s">
        <v>917</v>
      </c>
      <c r="B435" t="s">
        <v>918</v>
      </c>
      <c r="C435" s="24">
        <v>37054</v>
      </c>
      <c r="D435" s="20">
        <v>0.5917708333333334</v>
      </c>
    </row>
    <row r="436" spans="1:4" ht="12.75">
      <c r="A436" t="s">
        <v>919</v>
      </c>
      <c r="B436" t="s">
        <v>920</v>
      </c>
      <c r="C436" s="24">
        <v>37054</v>
      </c>
      <c r="D436" s="20">
        <v>0.5918865740740741</v>
      </c>
    </row>
    <row r="437" spans="1:4" ht="12.75">
      <c r="A437" t="s">
        <v>921</v>
      </c>
      <c r="B437" t="s">
        <v>922</v>
      </c>
      <c r="C437" s="24">
        <v>37054</v>
      </c>
      <c r="D437" s="20">
        <v>0.592025462962963</v>
      </c>
    </row>
    <row r="438" spans="1:4" ht="12.75">
      <c r="A438" t="s">
        <v>923</v>
      </c>
      <c r="B438" t="s">
        <v>924</v>
      </c>
      <c r="C438" s="24">
        <v>37054</v>
      </c>
      <c r="D438" s="20">
        <v>0.5921643518518519</v>
      </c>
    </row>
    <row r="439" spans="1:4" ht="12.75">
      <c r="A439" t="s">
        <v>925</v>
      </c>
      <c r="B439" t="s">
        <v>926</v>
      </c>
      <c r="C439" s="24">
        <v>37054</v>
      </c>
      <c r="D439" s="20">
        <v>0.5922916666666667</v>
      </c>
    </row>
    <row r="440" spans="1:4" ht="12.75">
      <c r="A440" t="s">
        <v>927</v>
      </c>
      <c r="B440" t="s">
        <v>928</v>
      </c>
      <c r="C440" s="24">
        <v>37054</v>
      </c>
      <c r="D440" s="20">
        <v>0.5924189814814814</v>
      </c>
    </row>
    <row r="441" spans="1:4" ht="12.75">
      <c r="A441" t="s">
        <v>929</v>
      </c>
      <c r="B441" t="s">
        <v>930</v>
      </c>
      <c r="C441" s="24">
        <v>37054</v>
      </c>
      <c r="D441" s="20">
        <v>0.5925462962962963</v>
      </c>
    </row>
    <row r="442" spans="1:4" ht="12.75">
      <c r="A442" t="s">
        <v>931</v>
      </c>
      <c r="B442" t="s">
        <v>932</v>
      </c>
      <c r="C442" s="24">
        <v>37054</v>
      </c>
      <c r="D442" s="20">
        <v>0.5926851851851852</v>
      </c>
    </row>
    <row r="443" spans="1:4" ht="12.75">
      <c r="A443" t="s">
        <v>933</v>
      </c>
      <c r="B443" t="s">
        <v>934</v>
      </c>
      <c r="C443" s="24">
        <v>37054</v>
      </c>
      <c r="D443" s="20">
        <v>0.5928125</v>
      </c>
    </row>
    <row r="444" spans="1:4" ht="12.75">
      <c r="A444" t="s">
        <v>935</v>
      </c>
      <c r="B444" t="s">
        <v>936</v>
      </c>
      <c r="C444" s="24">
        <v>37054</v>
      </c>
      <c r="D444" s="20">
        <v>0.5929398148148148</v>
      </c>
    </row>
    <row r="445" spans="1:4" ht="12.75">
      <c r="A445" t="s">
        <v>937</v>
      </c>
      <c r="B445" t="s">
        <v>938</v>
      </c>
      <c r="C445" s="24">
        <v>37054</v>
      </c>
      <c r="D445" s="20">
        <v>0.5930555555555556</v>
      </c>
    </row>
    <row r="446" spans="1:4" ht="12.75">
      <c r="A446" t="s">
        <v>939</v>
      </c>
      <c r="B446" t="s">
        <v>940</v>
      </c>
      <c r="C446" s="24">
        <v>37054</v>
      </c>
      <c r="D446" s="20">
        <v>0.5931944444444445</v>
      </c>
    </row>
    <row r="447" spans="1:4" ht="12.75">
      <c r="A447" t="s">
        <v>941</v>
      </c>
      <c r="B447" t="s">
        <v>942</v>
      </c>
      <c r="C447" s="24">
        <v>37054</v>
      </c>
      <c r="D447" s="20">
        <v>0.5933101851851852</v>
      </c>
    </row>
    <row r="448" spans="1:4" ht="12.75">
      <c r="A448" t="s">
        <v>943</v>
      </c>
      <c r="B448" t="s">
        <v>944</v>
      </c>
      <c r="C448" s="24">
        <v>37054</v>
      </c>
      <c r="D448" s="20">
        <v>0.5934375</v>
      </c>
    </row>
    <row r="449" spans="1:4" ht="12.75">
      <c r="A449" t="s">
        <v>945</v>
      </c>
      <c r="B449" t="s">
        <v>946</v>
      </c>
      <c r="C449" s="24">
        <v>37054</v>
      </c>
      <c r="D449" s="20">
        <v>0.5935532407407408</v>
      </c>
    </row>
    <row r="450" spans="1:4" ht="12.75">
      <c r="A450" t="s">
        <v>947</v>
      </c>
      <c r="B450" t="s">
        <v>948</v>
      </c>
      <c r="C450" s="24">
        <v>37054</v>
      </c>
      <c r="D450" s="20">
        <v>0.5936805555555555</v>
      </c>
    </row>
    <row r="451" spans="1:4" ht="12.75">
      <c r="A451" t="s">
        <v>949</v>
      </c>
      <c r="B451" t="s">
        <v>950</v>
      </c>
      <c r="C451" s="24">
        <v>37054</v>
      </c>
      <c r="D451" s="20">
        <v>0.5938078703703703</v>
      </c>
    </row>
    <row r="452" spans="1:4" ht="12.75">
      <c r="A452" t="s">
        <v>951</v>
      </c>
      <c r="B452" t="s">
        <v>952</v>
      </c>
      <c r="C452" s="24">
        <v>37054</v>
      </c>
      <c r="D452" s="20">
        <v>0.5939467592592592</v>
      </c>
    </row>
    <row r="453" spans="1:4" ht="12.75">
      <c r="A453" t="s">
        <v>953</v>
      </c>
      <c r="B453" t="s">
        <v>954</v>
      </c>
      <c r="C453" s="24">
        <v>37054</v>
      </c>
      <c r="D453" s="20">
        <v>0.5940625</v>
      </c>
    </row>
    <row r="454" spans="1:4" ht="12.75">
      <c r="A454" t="s">
        <v>955</v>
      </c>
      <c r="B454" t="s">
        <v>956</v>
      </c>
      <c r="C454" s="24">
        <v>37054</v>
      </c>
      <c r="D454" s="20">
        <v>0.5941898148148148</v>
      </c>
    </row>
    <row r="455" spans="1:4" ht="12.75">
      <c r="A455" t="s">
        <v>957</v>
      </c>
      <c r="B455" t="s">
        <v>958</v>
      </c>
      <c r="C455" s="24">
        <v>37054</v>
      </c>
      <c r="D455" s="20">
        <v>0.5943171296296296</v>
      </c>
    </row>
    <row r="456" spans="1:4" ht="12.75">
      <c r="A456" t="s">
        <v>959</v>
      </c>
      <c r="B456" t="s">
        <v>960</v>
      </c>
      <c r="C456" s="24">
        <v>37054</v>
      </c>
      <c r="D456" s="20">
        <v>0.5944444444444444</v>
      </c>
    </row>
    <row r="457" spans="1:4" ht="12.75">
      <c r="A457" t="s">
        <v>961</v>
      </c>
      <c r="B457" t="s">
        <v>962</v>
      </c>
      <c r="C457" s="24">
        <v>37054</v>
      </c>
      <c r="D457" s="20">
        <v>0.5945833333333334</v>
      </c>
    </row>
    <row r="458" spans="1:4" ht="12.75">
      <c r="A458" t="s">
        <v>963</v>
      </c>
      <c r="B458" t="s">
        <v>964</v>
      </c>
      <c r="C458" s="24">
        <v>37054</v>
      </c>
      <c r="D458" s="20">
        <v>0.5946990740740741</v>
      </c>
    </row>
    <row r="459" spans="1:4" ht="12.75">
      <c r="A459" t="s">
        <v>965</v>
      </c>
      <c r="B459" t="s">
        <v>966</v>
      </c>
      <c r="C459" s="24">
        <v>37054</v>
      </c>
      <c r="D459" s="20">
        <v>0.594837962962963</v>
      </c>
    </row>
    <row r="460" spans="1:4" ht="12.75">
      <c r="A460" t="s">
        <v>967</v>
      </c>
      <c r="B460" t="s">
        <v>968</v>
      </c>
      <c r="C460" s="24">
        <v>37054</v>
      </c>
      <c r="D460" s="20">
        <v>0.5949652777777777</v>
      </c>
    </row>
    <row r="461" spans="1:4" ht="12.75">
      <c r="A461" t="s">
        <v>969</v>
      </c>
      <c r="B461" t="s">
        <v>970</v>
      </c>
      <c r="C461" s="24">
        <v>37054</v>
      </c>
      <c r="D461" s="20">
        <v>0.5950925925925926</v>
      </c>
    </row>
    <row r="462" spans="1:4" ht="12.75">
      <c r="A462" t="s">
        <v>971</v>
      </c>
      <c r="B462" t="s">
        <v>972</v>
      </c>
      <c r="C462" s="24">
        <v>37054</v>
      </c>
      <c r="D462" s="20">
        <v>0.5952083333333333</v>
      </c>
    </row>
    <row r="463" spans="1:4" ht="12.75">
      <c r="A463" t="s">
        <v>973</v>
      </c>
      <c r="B463" t="s">
        <v>974</v>
      </c>
      <c r="C463" s="24">
        <v>37054</v>
      </c>
      <c r="D463" s="20">
        <v>0.5953472222222222</v>
      </c>
    </row>
    <row r="464" spans="1:4" ht="12.75">
      <c r="A464" t="s">
        <v>975</v>
      </c>
      <c r="B464" t="s">
        <v>976</v>
      </c>
      <c r="C464" s="24">
        <v>37054</v>
      </c>
      <c r="D464" s="20">
        <v>0.595486111111111</v>
      </c>
    </row>
    <row r="465" spans="1:4" ht="12.75">
      <c r="A465" t="s">
        <v>977</v>
      </c>
      <c r="B465" t="s">
        <v>978</v>
      </c>
      <c r="C465" s="24">
        <v>37054</v>
      </c>
      <c r="D465" s="20">
        <v>0.5956134259259259</v>
      </c>
    </row>
    <row r="466" spans="1:4" ht="12.75">
      <c r="A466" t="s">
        <v>979</v>
      </c>
      <c r="B466" t="s">
        <v>980</v>
      </c>
      <c r="C466" s="24">
        <v>37054</v>
      </c>
      <c r="D466" s="20">
        <v>0.5957407407407408</v>
      </c>
    </row>
    <row r="467" spans="1:4" ht="12.75">
      <c r="A467" t="s">
        <v>981</v>
      </c>
      <c r="B467" t="s">
        <v>982</v>
      </c>
      <c r="C467" s="24">
        <v>37054</v>
      </c>
      <c r="D467" s="20">
        <v>0.5958564814814815</v>
      </c>
    </row>
    <row r="468" spans="1:4" ht="12.75">
      <c r="A468" t="s">
        <v>983</v>
      </c>
      <c r="B468" t="s">
        <v>984</v>
      </c>
      <c r="C468" s="24">
        <v>37054</v>
      </c>
      <c r="D468" s="20">
        <v>0.5959953703703703</v>
      </c>
    </row>
    <row r="469" spans="1:4" ht="12.75">
      <c r="A469" t="s">
        <v>985</v>
      </c>
      <c r="B469" t="s">
        <v>986</v>
      </c>
      <c r="C469" s="24">
        <v>37054</v>
      </c>
      <c r="D469" s="20">
        <v>0.5961226851851852</v>
      </c>
    </row>
    <row r="470" spans="1:4" ht="12.75">
      <c r="A470" t="s">
        <v>987</v>
      </c>
      <c r="B470" t="s">
        <v>988</v>
      </c>
      <c r="C470" s="24">
        <v>37054</v>
      </c>
      <c r="D470" s="20">
        <v>0.5962615740740741</v>
      </c>
    </row>
    <row r="471" spans="1:4" ht="12.75">
      <c r="A471" t="s">
        <v>989</v>
      </c>
      <c r="B471" t="s">
        <v>990</v>
      </c>
      <c r="C471" s="24">
        <v>37054</v>
      </c>
      <c r="D471" s="20">
        <v>0.5963773148148148</v>
      </c>
    </row>
    <row r="472" spans="1:4" ht="12.75">
      <c r="A472" t="s">
        <v>991</v>
      </c>
      <c r="B472" t="s">
        <v>992</v>
      </c>
      <c r="C472" s="24">
        <v>37054</v>
      </c>
      <c r="D472" s="20">
        <v>0.5965162037037037</v>
      </c>
    </row>
    <row r="473" spans="1:4" ht="12.75">
      <c r="A473" t="s">
        <v>993</v>
      </c>
      <c r="B473" t="s">
        <v>994</v>
      </c>
      <c r="C473" s="24">
        <v>37054</v>
      </c>
      <c r="D473" s="20">
        <v>0.5966435185185185</v>
      </c>
    </row>
    <row r="474" spans="1:4" ht="12.75">
      <c r="A474" t="s">
        <v>995</v>
      </c>
      <c r="B474" t="s">
        <v>996</v>
      </c>
      <c r="C474" s="24">
        <v>37054</v>
      </c>
      <c r="D474" s="20">
        <v>0.5967708333333334</v>
      </c>
    </row>
    <row r="475" spans="1:4" ht="12.75">
      <c r="A475" t="s">
        <v>997</v>
      </c>
      <c r="B475" t="s">
        <v>998</v>
      </c>
      <c r="C475" s="24">
        <v>37054</v>
      </c>
      <c r="D475" s="20">
        <v>0.5969097222222223</v>
      </c>
    </row>
    <row r="476" spans="1:4" ht="12.75">
      <c r="A476" t="s">
        <v>999</v>
      </c>
      <c r="B476" t="s">
        <v>1000</v>
      </c>
      <c r="C476" s="24">
        <v>37054</v>
      </c>
      <c r="D476" s="20">
        <v>0.5970486111111112</v>
      </c>
    </row>
    <row r="477" spans="1:4" ht="12.75">
      <c r="A477" t="s">
        <v>1001</v>
      </c>
      <c r="B477" t="s">
        <v>1002</v>
      </c>
      <c r="C477" s="24">
        <v>37054</v>
      </c>
      <c r="D477" s="20">
        <v>0.5971643518518518</v>
      </c>
    </row>
    <row r="478" spans="1:4" ht="12.75">
      <c r="A478" t="s">
        <v>1003</v>
      </c>
      <c r="B478" t="s">
        <v>1004</v>
      </c>
      <c r="C478" s="24">
        <v>37054</v>
      </c>
      <c r="D478" s="20">
        <v>0.5972916666666667</v>
      </c>
    </row>
    <row r="479" spans="1:4" ht="12.75">
      <c r="A479" t="s">
        <v>1005</v>
      </c>
      <c r="B479" t="s">
        <v>1006</v>
      </c>
      <c r="C479" s="24">
        <v>37054</v>
      </c>
      <c r="D479" s="20">
        <v>0.5974189814814815</v>
      </c>
    </row>
    <row r="480" spans="1:4" ht="12.75">
      <c r="A480" t="s">
        <v>1007</v>
      </c>
      <c r="B480" t="s">
        <v>1008</v>
      </c>
      <c r="C480" s="24">
        <v>37054</v>
      </c>
      <c r="D480" s="20">
        <v>0.5975462962962963</v>
      </c>
    </row>
    <row r="481" spans="1:4" ht="12.75">
      <c r="A481" t="s">
        <v>1009</v>
      </c>
      <c r="B481" t="s">
        <v>1010</v>
      </c>
      <c r="C481" s="24">
        <v>37054</v>
      </c>
      <c r="D481" s="20">
        <v>0.5976851851851852</v>
      </c>
    </row>
    <row r="482" spans="1:4" ht="12.75">
      <c r="A482" t="s">
        <v>1011</v>
      </c>
      <c r="B482" t="s">
        <v>1012</v>
      </c>
      <c r="C482" s="24">
        <v>37054</v>
      </c>
      <c r="D482" s="20">
        <v>0.5978125</v>
      </c>
    </row>
    <row r="483" spans="1:4" ht="12.75">
      <c r="A483" t="s">
        <v>1013</v>
      </c>
      <c r="B483" t="s">
        <v>1014</v>
      </c>
      <c r="C483" s="24">
        <v>37054</v>
      </c>
      <c r="D483" s="20">
        <v>0.5979398148148148</v>
      </c>
    </row>
    <row r="484" spans="1:4" ht="12.75">
      <c r="A484" t="s">
        <v>1015</v>
      </c>
      <c r="B484" t="s">
        <v>1016</v>
      </c>
      <c r="C484" s="24">
        <v>37054</v>
      </c>
      <c r="D484" s="20">
        <v>0.5980671296296296</v>
      </c>
    </row>
    <row r="485" spans="1:4" ht="12.75">
      <c r="A485" t="s">
        <v>1017</v>
      </c>
      <c r="B485" t="s">
        <v>1018</v>
      </c>
      <c r="C485" s="24">
        <v>37054</v>
      </c>
      <c r="D485" s="20">
        <v>0.5982060185185185</v>
      </c>
    </row>
    <row r="486" spans="1:4" ht="12.75">
      <c r="A486" t="s">
        <v>1019</v>
      </c>
      <c r="B486" t="s">
        <v>1020</v>
      </c>
      <c r="C486" s="24">
        <v>37054</v>
      </c>
      <c r="D486" s="20">
        <v>0.5983333333333333</v>
      </c>
    </row>
    <row r="487" spans="1:4" ht="12.75">
      <c r="A487" t="s">
        <v>1021</v>
      </c>
      <c r="B487" t="s">
        <v>1022</v>
      </c>
      <c r="C487" s="24">
        <v>37054</v>
      </c>
      <c r="D487" s="20">
        <v>0.5984722222222222</v>
      </c>
    </row>
    <row r="488" spans="1:4" ht="12.75">
      <c r="A488" t="s">
        <v>1023</v>
      </c>
      <c r="B488" t="s">
        <v>1024</v>
      </c>
      <c r="C488" s="24">
        <v>37054</v>
      </c>
      <c r="D488" s="20">
        <v>0.5986226851851851</v>
      </c>
    </row>
    <row r="489" spans="1:4" ht="12.75">
      <c r="A489" t="s">
        <v>1025</v>
      </c>
      <c r="B489" t="s">
        <v>1026</v>
      </c>
      <c r="C489" s="24">
        <v>37054</v>
      </c>
      <c r="D489" s="20">
        <v>0.59875</v>
      </c>
    </row>
    <row r="490" spans="1:4" ht="12.75">
      <c r="A490" t="s">
        <v>1027</v>
      </c>
      <c r="B490" t="s">
        <v>1028</v>
      </c>
      <c r="C490" s="24">
        <v>37054</v>
      </c>
      <c r="D490" s="20">
        <v>0.5988773148148149</v>
      </c>
    </row>
    <row r="491" spans="1:4" ht="12.75">
      <c r="A491" t="s">
        <v>1029</v>
      </c>
      <c r="B491" t="s">
        <v>1030</v>
      </c>
      <c r="C491" s="24">
        <v>37054</v>
      </c>
      <c r="D491" s="20">
        <v>0.5990046296296296</v>
      </c>
    </row>
    <row r="492" spans="1:4" ht="12.75">
      <c r="A492" t="s">
        <v>1031</v>
      </c>
      <c r="B492" t="s">
        <v>1032</v>
      </c>
      <c r="C492" s="24">
        <v>37054</v>
      </c>
      <c r="D492" s="20">
        <v>0.5991435185185185</v>
      </c>
    </row>
    <row r="493" spans="1:4" ht="12.75">
      <c r="A493" t="s">
        <v>1033</v>
      </c>
      <c r="B493" t="s">
        <v>1034</v>
      </c>
      <c r="C493" s="24">
        <v>37054</v>
      </c>
      <c r="D493" s="20">
        <v>0.5992708333333333</v>
      </c>
    </row>
    <row r="494" spans="1:4" ht="12.75">
      <c r="A494" t="s">
        <v>1035</v>
      </c>
      <c r="B494" t="s">
        <v>1036</v>
      </c>
      <c r="C494" s="24">
        <v>37054</v>
      </c>
      <c r="D494" s="20">
        <v>0.5994097222222222</v>
      </c>
    </row>
    <row r="495" spans="1:4" ht="12.75">
      <c r="A495" t="s">
        <v>1037</v>
      </c>
      <c r="B495" t="s">
        <v>1038</v>
      </c>
      <c r="C495" s="24">
        <v>37054</v>
      </c>
      <c r="D495" s="20">
        <v>0.5995254629629629</v>
      </c>
    </row>
    <row r="496" spans="1:4" ht="12.75">
      <c r="A496" t="s">
        <v>1039</v>
      </c>
      <c r="B496" t="s">
        <v>1040</v>
      </c>
      <c r="C496" s="24">
        <v>37054</v>
      </c>
      <c r="D496" s="20">
        <v>0.5996527777777778</v>
      </c>
    </row>
    <row r="497" spans="1:4" ht="12.75">
      <c r="A497" t="s">
        <v>1041</v>
      </c>
      <c r="B497" t="s">
        <v>1042</v>
      </c>
      <c r="C497" s="24">
        <v>37054</v>
      </c>
      <c r="D497" s="20">
        <v>0.5997800925925926</v>
      </c>
    </row>
    <row r="498" spans="1:4" ht="12.75">
      <c r="A498" t="s">
        <v>1043</v>
      </c>
      <c r="B498" t="s">
        <v>1044</v>
      </c>
      <c r="C498" s="24">
        <v>37054</v>
      </c>
      <c r="D498" s="20">
        <v>0.5999074074074074</v>
      </c>
    </row>
    <row r="499" spans="1:4" ht="12.75">
      <c r="A499" t="s">
        <v>1045</v>
      </c>
      <c r="B499" t="s">
        <v>1046</v>
      </c>
      <c r="C499" s="24">
        <v>37054</v>
      </c>
      <c r="D499" s="20">
        <v>0.6000347222222222</v>
      </c>
    </row>
    <row r="500" spans="1:4" ht="12.75">
      <c r="A500" t="s">
        <v>1047</v>
      </c>
      <c r="B500" t="s">
        <v>1048</v>
      </c>
      <c r="C500" s="24">
        <v>37054</v>
      </c>
      <c r="D500" s="20">
        <v>0.6001736111111111</v>
      </c>
    </row>
    <row r="501" spans="1:4" ht="12.75">
      <c r="A501" t="s">
        <v>1049</v>
      </c>
      <c r="B501" t="s">
        <v>1050</v>
      </c>
      <c r="C501" s="24">
        <v>37054</v>
      </c>
      <c r="D501" s="20">
        <v>0.6003009259259259</v>
      </c>
    </row>
    <row r="502" spans="1:4" ht="12.75">
      <c r="A502" t="s">
        <v>1051</v>
      </c>
      <c r="B502" t="s">
        <v>1052</v>
      </c>
      <c r="C502" s="24">
        <v>37054</v>
      </c>
      <c r="D502" s="20">
        <v>0.6004166666666667</v>
      </c>
    </row>
    <row r="503" spans="1:4" ht="12.75">
      <c r="A503" t="s">
        <v>1053</v>
      </c>
      <c r="B503" t="s">
        <v>1054</v>
      </c>
      <c r="C503" s="24">
        <v>37054</v>
      </c>
      <c r="D503" s="20">
        <v>0.6005555555555556</v>
      </c>
    </row>
    <row r="504" spans="1:4" ht="12.75">
      <c r="A504" t="s">
        <v>1055</v>
      </c>
      <c r="B504" t="s">
        <v>1056</v>
      </c>
      <c r="C504" s="24">
        <v>37054</v>
      </c>
      <c r="D504" s="20">
        <v>0.6006944444444444</v>
      </c>
    </row>
    <row r="505" spans="1:4" ht="12.75">
      <c r="A505" t="s">
        <v>1057</v>
      </c>
      <c r="B505" t="s">
        <v>1058</v>
      </c>
      <c r="C505" s="24">
        <v>37054</v>
      </c>
      <c r="D505" s="20">
        <v>0.6008101851851851</v>
      </c>
    </row>
    <row r="506" spans="1:4" ht="12.75">
      <c r="A506" t="s">
        <v>1059</v>
      </c>
      <c r="B506" t="s">
        <v>1060</v>
      </c>
      <c r="C506" s="24">
        <v>37054</v>
      </c>
      <c r="D506" s="20">
        <v>0.6009375</v>
      </c>
    </row>
    <row r="507" spans="1:4" ht="12.75">
      <c r="A507" t="s">
        <v>1061</v>
      </c>
      <c r="B507" t="s">
        <v>1062</v>
      </c>
      <c r="C507" s="24">
        <v>37054</v>
      </c>
      <c r="D507" s="20">
        <v>0.6010648148148149</v>
      </c>
    </row>
    <row r="508" spans="1:4" ht="12.75">
      <c r="A508" t="s">
        <v>1063</v>
      </c>
      <c r="B508" t="s">
        <v>1064</v>
      </c>
      <c r="C508" s="24">
        <v>37054</v>
      </c>
      <c r="D508" s="20">
        <v>0.6012037037037037</v>
      </c>
    </row>
    <row r="509" spans="1:4" ht="12.75">
      <c r="A509" t="s">
        <v>1065</v>
      </c>
      <c r="B509" t="s">
        <v>1066</v>
      </c>
      <c r="C509" s="24">
        <v>37054</v>
      </c>
      <c r="D509" s="20">
        <v>0.6013194444444444</v>
      </c>
    </row>
    <row r="510" spans="1:4" ht="12.75">
      <c r="A510" t="s">
        <v>1067</v>
      </c>
      <c r="B510" t="s">
        <v>1068</v>
      </c>
      <c r="C510" s="24">
        <v>37054</v>
      </c>
      <c r="D510" s="20">
        <v>0.6014583333333333</v>
      </c>
    </row>
    <row r="511" spans="1:4" ht="12.75">
      <c r="A511" t="s">
        <v>1069</v>
      </c>
      <c r="B511" t="s">
        <v>1070</v>
      </c>
      <c r="C511" s="24">
        <v>37054</v>
      </c>
      <c r="D511" s="20">
        <v>0.6015856481481482</v>
      </c>
    </row>
    <row r="512" spans="1:4" ht="12.75">
      <c r="A512" t="s">
        <v>1071</v>
      </c>
      <c r="B512" t="s">
        <v>1072</v>
      </c>
      <c r="C512" s="24">
        <v>37054</v>
      </c>
      <c r="D512" s="20">
        <v>0.6017245370370371</v>
      </c>
    </row>
    <row r="513" spans="1:4" ht="12.75">
      <c r="A513" t="s">
        <v>1073</v>
      </c>
      <c r="B513" t="s">
        <v>1074</v>
      </c>
      <c r="C513" s="24">
        <v>37054</v>
      </c>
      <c r="D513" s="20">
        <v>0.6018518518518519</v>
      </c>
    </row>
    <row r="514" spans="1:4" ht="12.75">
      <c r="A514" t="s">
        <v>1075</v>
      </c>
      <c r="B514" t="s">
        <v>1076</v>
      </c>
      <c r="C514" s="24">
        <v>37054</v>
      </c>
      <c r="D514" s="20">
        <v>0.6019791666666666</v>
      </c>
    </row>
    <row r="515" spans="1:4" ht="12.75">
      <c r="A515" t="s">
        <v>1075</v>
      </c>
      <c r="B515" t="s">
        <v>1077</v>
      </c>
      <c r="C515" s="24">
        <v>37054</v>
      </c>
      <c r="D515" s="20">
        <v>0.6021180555555555</v>
      </c>
    </row>
    <row r="516" spans="1:4" ht="12.75">
      <c r="A516" t="s">
        <v>1078</v>
      </c>
      <c r="B516" t="s">
        <v>1079</v>
      </c>
      <c r="C516" s="24">
        <v>37054</v>
      </c>
      <c r="D516" s="20">
        <v>0.6022453703703704</v>
      </c>
    </row>
    <row r="517" spans="1:4" ht="12.75">
      <c r="A517" t="s">
        <v>1080</v>
      </c>
      <c r="B517" t="s">
        <v>1081</v>
      </c>
      <c r="C517" s="24">
        <v>37054</v>
      </c>
      <c r="D517" s="20">
        <v>0.6023726851851852</v>
      </c>
    </row>
    <row r="518" spans="1:4" ht="12.75">
      <c r="A518" t="s">
        <v>1082</v>
      </c>
      <c r="B518" t="s">
        <v>1083</v>
      </c>
      <c r="C518" s="24">
        <v>37054</v>
      </c>
      <c r="D518" s="20">
        <v>0.6025</v>
      </c>
    </row>
    <row r="519" spans="1:4" ht="12.75">
      <c r="A519" t="s">
        <v>1084</v>
      </c>
      <c r="B519" t="s">
        <v>1085</v>
      </c>
      <c r="C519" s="24">
        <v>37054</v>
      </c>
      <c r="D519" s="20">
        <v>0.6026273148148148</v>
      </c>
    </row>
    <row r="520" spans="1:4" ht="12.75">
      <c r="A520" t="s">
        <v>1086</v>
      </c>
      <c r="B520" t="s">
        <v>1087</v>
      </c>
      <c r="C520" s="24">
        <v>37054</v>
      </c>
      <c r="D520" s="20">
        <v>0.6027430555555555</v>
      </c>
    </row>
    <row r="521" spans="1:4" ht="12.75">
      <c r="A521" t="s">
        <v>1088</v>
      </c>
      <c r="B521" t="s">
        <v>1089</v>
      </c>
      <c r="C521" s="24">
        <v>37054</v>
      </c>
      <c r="D521" s="20">
        <v>0.6028703703703704</v>
      </c>
    </row>
    <row r="522" spans="1:4" ht="12.75">
      <c r="A522" t="s">
        <v>1090</v>
      </c>
      <c r="B522" t="s">
        <v>1091</v>
      </c>
      <c r="C522" s="24">
        <v>37054</v>
      </c>
      <c r="D522" s="20">
        <v>0.6029976851851852</v>
      </c>
    </row>
    <row r="523" spans="1:4" ht="12.75">
      <c r="A523" t="s">
        <v>1092</v>
      </c>
      <c r="B523" t="s">
        <v>1093</v>
      </c>
      <c r="C523" s="24">
        <v>37054</v>
      </c>
      <c r="D523" s="20">
        <v>0.6031365740740741</v>
      </c>
    </row>
    <row r="524" spans="1:4" ht="12.75">
      <c r="A524" t="s">
        <v>1094</v>
      </c>
      <c r="B524" t="s">
        <v>1095</v>
      </c>
      <c r="C524" s="24">
        <v>37054</v>
      </c>
      <c r="D524" s="20">
        <v>0.6032638888888889</v>
      </c>
    </row>
    <row r="525" spans="1:4" ht="12.75">
      <c r="A525" t="s">
        <v>1096</v>
      </c>
      <c r="B525" t="s">
        <v>1097</v>
      </c>
      <c r="C525" s="24">
        <v>37054</v>
      </c>
      <c r="D525" s="20">
        <v>0.6033912037037037</v>
      </c>
    </row>
    <row r="526" spans="1:4" ht="12.75">
      <c r="A526" t="s">
        <v>1098</v>
      </c>
      <c r="B526" t="s">
        <v>1099</v>
      </c>
      <c r="C526" s="24">
        <v>37054</v>
      </c>
      <c r="D526" s="20">
        <v>0.6035185185185185</v>
      </c>
    </row>
    <row r="527" spans="1:4" ht="12.75">
      <c r="A527" t="s">
        <v>1100</v>
      </c>
      <c r="B527" t="s">
        <v>1101</v>
      </c>
      <c r="C527" s="24">
        <v>37054</v>
      </c>
      <c r="D527" s="20">
        <v>0.6036458333333333</v>
      </c>
    </row>
    <row r="528" spans="1:4" ht="12.75">
      <c r="A528" t="s">
        <v>1102</v>
      </c>
      <c r="B528" t="s">
        <v>1103</v>
      </c>
      <c r="C528" s="24">
        <v>37054</v>
      </c>
      <c r="D528" s="20">
        <v>0.6037731481481482</v>
      </c>
    </row>
    <row r="529" spans="1:4" ht="12.75">
      <c r="A529" t="s">
        <v>1104</v>
      </c>
      <c r="B529" t="s">
        <v>1105</v>
      </c>
      <c r="C529" s="24">
        <v>37054</v>
      </c>
      <c r="D529" s="20">
        <v>0.6039120370370371</v>
      </c>
    </row>
    <row r="530" spans="1:4" ht="12.75">
      <c r="A530" t="s">
        <v>1106</v>
      </c>
      <c r="B530" t="s">
        <v>1107</v>
      </c>
      <c r="C530" s="24">
        <v>37054</v>
      </c>
      <c r="D530" s="20">
        <v>0.6040393518518519</v>
      </c>
    </row>
    <row r="531" spans="1:4" ht="12.75">
      <c r="A531" t="s">
        <v>1108</v>
      </c>
      <c r="B531" t="s">
        <v>1109</v>
      </c>
      <c r="C531" s="24">
        <v>37054</v>
      </c>
      <c r="D531" s="20">
        <v>0.6041666666666666</v>
      </c>
    </row>
    <row r="532" spans="1:4" ht="12.75">
      <c r="A532" t="s">
        <v>1110</v>
      </c>
      <c r="B532" t="s">
        <v>1111</v>
      </c>
      <c r="C532" s="24">
        <v>37054</v>
      </c>
      <c r="D532" s="20">
        <v>0.6043055555555555</v>
      </c>
    </row>
    <row r="533" spans="1:4" ht="12.75">
      <c r="A533" t="s">
        <v>1112</v>
      </c>
      <c r="B533" t="s">
        <v>1113</v>
      </c>
      <c r="C533" s="24">
        <v>37054</v>
      </c>
      <c r="D533" s="20">
        <v>0.6044212962962963</v>
      </c>
    </row>
    <row r="534" spans="1:4" ht="12.75">
      <c r="A534" t="s">
        <v>1114</v>
      </c>
      <c r="B534" t="s">
        <v>1115</v>
      </c>
      <c r="C534" s="24">
        <v>37054</v>
      </c>
      <c r="D534" s="20">
        <v>0.6045601851851852</v>
      </c>
    </row>
    <row r="535" spans="1:4" ht="12.75">
      <c r="A535" t="s">
        <v>1116</v>
      </c>
      <c r="B535" t="s">
        <v>1117</v>
      </c>
      <c r="C535" s="24">
        <v>37054</v>
      </c>
      <c r="D535" s="20">
        <v>0.6046990740740741</v>
      </c>
    </row>
    <row r="536" spans="1:4" ht="12.75">
      <c r="A536" t="s">
        <v>1118</v>
      </c>
      <c r="B536" t="s">
        <v>1119</v>
      </c>
      <c r="C536" s="24">
        <v>37054</v>
      </c>
      <c r="D536" s="20">
        <v>0.6048148148148148</v>
      </c>
    </row>
    <row r="537" spans="1:4" ht="12.75">
      <c r="A537" t="s">
        <v>1120</v>
      </c>
      <c r="B537" t="s">
        <v>1121</v>
      </c>
      <c r="C537" s="24">
        <v>37054</v>
      </c>
      <c r="D537" s="20">
        <v>0.6049421296296297</v>
      </c>
    </row>
    <row r="538" spans="1:4" ht="12.75">
      <c r="A538" t="s">
        <v>1122</v>
      </c>
      <c r="B538" t="s">
        <v>1123</v>
      </c>
      <c r="C538" s="24">
        <v>37054</v>
      </c>
      <c r="D538" s="20">
        <v>0.6050578703703704</v>
      </c>
    </row>
    <row r="539" spans="1:4" ht="12.75">
      <c r="A539" t="s">
        <v>1124</v>
      </c>
      <c r="B539" t="s">
        <v>1125</v>
      </c>
      <c r="C539" s="24">
        <v>37054</v>
      </c>
      <c r="D539" s="20">
        <v>0.6051736111111111</v>
      </c>
    </row>
    <row r="540" spans="1:4" ht="12.75">
      <c r="A540" t="s">
        <v>1126</v>
      </c>
      <c r="B540" t="s">
        <v>1127</v>
      </c>
      <c r="C540" s="24">
        <v>37054</v>
      </c>
      <c r="D540" s="20">
        <v>0.605300925925926</v>
      </c>
    </row>
    <row r="541" spans="1:4" ht="12.75">
      <c r="A541" t="s">
        <v>1128</v>
      </c>
      <c r="B541" t="s">
        <v>1129</v>
      </c>
      <c r="C541" s="24">
        <v>37054</v>
      </c>
      <c r="D541" s="20">
        <v>0.6054166666666666</v>
      </c>
    </row>
    <row r="542" spans="1:4" ht="12.75">
      <c r="A542" t="s">
        <v>1130</v>
      </c>
      <c r="B542" t="s">
        <v>1131</v>
      </c>
      <c r="C542" s="24">
        <v>37054</v>
      </c>
      <c r="D542" s="20">
        <v>0.6055324074074074</v>
      </c>
    </row>
    <row r="543" spans="1:4" ht="12.75">
      <c r="A543" t="s">
        <v>1132</v>
      </c>
      <c r="B543" t="s">
        <v>1133</v>
      </c>
      <c r="C543" s="24">
        <v>37054</v>
      </c>
      <c r="D543" s="20">
        <v>0.6056597222222222</v>
      </c>
    </row>
    <row r="544" spans="1:4" ht="12.75">
      <c r="A544" t="s">
        <v>1134</v>
      </c>
      <c r="B544" t="s">
        <v>1135</v>
      </c>
      <c r="C544" s="24">
        <v>37054</v>
      </c>
      <c r="D544" s="20">
        <v>0.6057870370370371</v>
      </c>
    </row>
    <row r="545" spans="1:4" ht="12.75">
      <c r="A545" t="s">
        <v>1136</v>
      </c>
      <c r="B545" t="s">
        <v>1137</v>
      </c>
      <c r="C545" s="24">
        <v>37054</v>
      </c>
      <c r="D545" s="20">
        <v>0.6059027777777778</v>
      </c>
    </row>
    <row r="546" spans="1:4" ht="12.75">
      <c r="A546" t="s">
        <v>1138</v>
      </c>
      <c r="B546" t="s">
        <v>1139</v>
      </c>
      <c r="C546" s="24">
        <v>37054</v>
      </c>
      <c r="D546" s="20">
        <v>0.6060416666666667</v>
      </c>
    </row>
    <row r="547" spans="1:4" ht="12.75">
      <c r="A547" t="s">
        <v>1140</v>
      </c>
      <c r="B547" t="s">
        <v>1141</v>
      </c>
      <c r="C547" s="24">
        <v>37054</v>
      </c>
      <c r="D547" s="20">
        <v>0.6061689814814815</v>
      </c>
    </row>
    <row r="548" spans="1:4" ht="12.75">
      <c r="A548" t="s">
        <v>1142</v>
      </c>
      <c r="B548" t="s">
        <v>1143</v>
      </c>
      <c r="C548" s="24">
        <v>37054</v>
      </c>
      <c r="D548" s="20">
        <v>0.6062962962962963</v>
      </c>
    </row>
    <row r="549" spans="1:4" ht="12.75">
      <c r="A549" t="s">
        <v>1144</v>
      </c>
      <c r="B549" t="s">
        <v>1145</v>
      </c>
      <c r="C549" s="24">
        <v>37054</v>
      </c>
      <c r="D549" s="20">
        <v>0.6064351851851851</v>
      </c>
    </row>
    <row r="550" spans="1:4" ht="12.75">
      <c r="A550" t="s">
        <v>1146</v>
      </c>
      <c r="B550" t="s">
        <v>1147</v>
      </c>
      <c r="C550" s="24">
        <v>37054</v>
      </c>
      <c r="D550" s="20">
        <v>0.6065625</v>
      </c>
    </row>
    <row r="551" spans="1:4" ht="12.75">
      <c r="A551" t="s">
        <v>1148</v>
      </c>
      <c r="B551" t="s">
        <v>1149</v>
      </c>
      <c r="C551" s="24">
        <v>37054</v>
      </c>
      <c r="D551" s="20">
        <v>0.6066898148148149</v>
      </c>
    </row>
    <row r="552" spans="1:4" ht="12.75">
      <c r="A552" t="s">
        <v>1150</v>
      </c>
      <c r="B552" t="s">
        <v>1151</v>
      </c>
      <c r="C552" s="24">
        <v>37054</v>
      </c>
      <c r="D552" s="20">
        <v>0.6068171296296296</v>
      </c>
    </row>
    <row r="553" spans="1:4" ht="12.75">
      <c r="A553" t="s">
        <v>1152</v>
      </c>
      <c r="B553" t="s">
        <v>1153</v>
      </c>
      <c r="C553" s="24">
        <v>37054</v>
      </c>
      <c r="D553" s="20">
        <v>0.6069560185185185</v>
      </c>
    </row>
    <row r="554" spans="1:4" ht="12.75">
      <c r="A554" t="s">
        <v>1154</v>
      </c>
      <c r="B554" t="s">
        <v>1155</v>
      </c>
      <c r="C554" s="24">
        <v>37054</v>
      </c>
      <c r="D554" s="20">
        <v>0.6070949074074073</v>
      </c>
    </row>
    <row r="555" spans="1:4" ht="12.75">
      <c r="A555" t="s">
        <v>1156</v>
      </c>
      <c r="B555" t="s">
        <v>1157</v>
      </c>
      <c r="C555" s="24">
        <v>37054</v>
      </c>
      <c r="D555" s="20">
        <v>0.6072337962962963</v>
      </c>
    </row>
    <row r="556" spans="1:4" ht="12.75">
      <c r="A556" t="s">
        <v>1158</v>
      </c>
      <c r="B556" t="s">
        <v>1159</v>
      </c>
      <c r="C556" s="24">
        <v>37054</v>
      </c>
      <c r="D556" s="20">
        <v>0.6073611111111111</v>
      </c>
    </row>
    <row r="557" spans="1:4" ht="12.75">
      <c r="A557" t="s">
        <v>1160</v>
      </c>
      <c r="B557" t="s">
        <v>1161</v>
      </c>
      <c r="C557" s="24">
        <v>37054</v>
      </c>
      <c r="D557" s="20">
        <v>0.6075</v>
      </c>
    </row>
    <row r="558" spans="1:4" ht="12.75">
      <c r="A558" t="s">
        <v>1162</v>
      </c>
      <c r="B558" t="s">
        <v>1163</v>
      </c>
      <c r="C558" s="24">
        <v>37054</v>
      </c>
      <c r="D558" s="20">
        <v>0.6076273148148148</v>
      </c>
    </row>
    <row r="559" spans="1:4" ht="12.75">
      <c r="A559" t="s">
        <v>1164</v>
      </c>
      <c r="B559" t="s">
        <v>1165</v>
      </c>
      <c r="C559" s="24">
        <v>37054</v>
      </c>
      <c r="D559" s="20">
        <v>0.6077430555555555</v>
      </c>
    </row>
    <row r="560" spans="1:4" ht="12.75">
      <c r="A560" t="s">
        <v>1166</v>
      </c>
      <c r="B560" t="s">
        <v>1167</v>
      </c>
      <c r="C560" s="24">
        <v>37054</v>
      </c>
      <c r="D560" s="20">
        <v>0.6078819444444444</v>
      </c>
    </row>
    <row r="561" spans="1:4" ht="12.75">
      <c r="A561" t="s">
        <v>1168</v>
      </c>
      <c r="B561" t="s">
        <v>1169</v>
      </c>
      <c r="C561" s="24">
        <v>37054</v>
      </c>
      <c r="D561" s="20">
        <v>0.6080208333333333</v>
      </c>
    </row>
    <row r="562" spans="1:4" ht="12.75">
      <c r="A562" t="s">
        <v>1170</v>
      </c>
      <c r="B562" t="s">
        <v>1171</v>
      </c>
      <c r="C562" s="24">
        <v>37054</v>
      </c>
      <c r="D562" s="20">
        <v>0.6081481481481482</v>
      </c>
    </row>
    <row r="563" spans="1:4" ht="12.75">
      <c r="A563" t="s">
        <v>1172</v>
      </c>
      <c r="B563" t="s">
        <v>1173</v>
      </c>
      <c r="C563" s="24">
        <v>37054</v>
      </c>
      <c r="D563" s="20">
        <v>0.608287037037037</v>
      </c>
    </row>
    <row r="564" spans="1:4" ht="12.75">
      <c r="A564" t="s">
        <v>1174</v>
      </c>
      <c r="B564" t="s">
        <v>1175</v>
      </c>
      <c r="C564" s="24">
        <v>37054</v>
      </c>
      <c r="D564" s="20">
        <v>0.6084143518518519</v>
      </c>
    </row>
    <row r="565" spans="1:4" ht="12.75">
      <c r="A565" t="s">
        <v>1176</v>
      </c>
      <c r="B565" t="s">
        <v>1177</v>
      </c>
      <c r="C565" s="24">
        <v>37054</v>
      </c>
      <c r="D565" s="20">
        <v>0.6085416666666666</v>
      </c>
    </row>
    <row r="566" spans="1:4" ht="12.75">
      <c r="A566" t="s">
        <v>1178</v>
      </c>
      <c r="B566" t="s">
        <v>1179</v>
      </c>
      <c r="C566" s="24">
        <v>37054</v>
      </c>
      <c r="D566" s="20">
        <v>0.6086689814814815</v>
      </c>
    </row>
    <row r="567" spans="1:4" ht="12.75">
      <c r="A567" t="s">
        <v>1180</v>
      </c>
      <c r="B567" t="s">
        <v>1181</v>
      </c>
      <c r="C567" s="24">
        <v>37054</v>
      </c>
      <c r="D567" s="20">
        <v>0.6087962962962963</v>
      </c>
    </row>
    <row r="568" spans="1:4" ht="12.75">
      <c r="A568" t="s">
        <v>1182</v>
      </c>
      <c r="B568" t="s">
        <v>1183</v>
      </c>
      <c r="C568" s="24">
        <v>37054</v>
      </c>
      <c r="D568" s="20">
        <v>0.6089467592592592</v>
      </c>
    </row>
    <row r="569" spans="1:4" ht="12.75">
      <c r="A569" t="s">
        <v>1082</v>
      </c>
      <c r="B569" t="s">
        <v>1184</v>
      </c>
      <c r="C569" s="24">
        <v>37054</v>
      </c>
      <c r="D569" s="20">
        <v>0.6090625</v>
      </c>
    </row>
    <row r="570" spans="1:4" ht="12.75">
      <c r="A570" t="s">
        <v>1185</v>
      </c>
      <c r="B570" t="s">
        <v>1186</v>
      </c>
      <c r="C570" s="24">
        <v>37054</v>
      </c>
      <c r="D570" s="20">
        <v>0.6091898148148148</v>
      </c>
    </row>
    <row r="571" spans="1:4" ht="12.75">
      <c r="A571" t="s">
        <v>1187</v>
      </c>
      <c r="B571" t="s">
        <v>1188</v>
      </c>
      <c r="C571" s="24">
        <v>37054</v>
      </c>
      <c r="D571" s="20">
        <v>0.6093287037037037</v>
      </c>
    </row>
    <row r="572" spans="1:4" ht="12.75">
      <c r="A572" t="s">
        <v>1189</v>
      </c>
      <c r="B572" t="s">
        <v>1190</v>
      </c>
      <c r="C572" s="24">
        <v>37054</v>
      </c>
      <c r="D572" s="20">
        <v>0.6094560185185185</v>
      </c>
    </row>
    <row r="573" spans="1:4" ht="12.75">
      <c r="A573" t="s">
        <v>1191</v>
      </c>
      <c r="B573" t="s">
        <v>1192</v>
      </c>
      <c r="C573" s="24">
        <v>37054</v>
      </c>
      <c r="D573" s="20">
        <v>0.6095717592592592</v>
      </c>
    </row>
    <row r="574" spans="1:4" ht="12.75">
      <c r="A574" t="s">
        <v>1193</v>
      </c>
      <c r="B574" t="s">
        <v>1194</v>
      </c>
      <c r="C574" s="24">
        <v>37054</v>
      </c>
      <c r="D574" s="20">
        <v>0.6096990740740741</v>
      </c>
    </row>
    <row r="575" spans="1:4" ht="12.75">
      <c r="A575" t="s">
        <v>1195</v>
      </c>
      <c r="B575" t="s">
        <v>1196</v>
      </c>
      <c r="C575" s="24">
        <v>37054</v>
      </c>
      <c r="D575" s="20">
        <v>0.609826388888889</v>
      </c>
    </row>
    <row r="576" spans="1:4" ht="12.75">
      <c r="A576" t="s">
        <v>1197</v>
      </c>
      <c r="B576" t="s">
        <v>1198</v>
      </c>
      <c r="C576" s="24">
        <v>37054</v>
      </c>
      <c r="D576" s="20">
        <v>0.6099537037037037</v>
      </c>
    </row>
    <row r="577" spans="1:4" ht="12.75">
      <c r="A577" t="s">
        <v>1199</v>
      </c>
      <c r="B577" t="s">
        <v>1200</v>
      </c>
      <c r="C577" s="24">
        <v>37054</v>
      </c>
      <c r="D577" s="20">
        <v>0.6100694444444444</v>
      </c>
    </row>
    <row r="578" spans="1:4" ht="12.75">
      <c r="A578" t="s">
        <v>1201</v>
      </c>
      <c r="B578" t="s">
        <v>1202</v>
      </c>
      <c r="C578" s="24">
        <v>37054</v>
      </c>
      <c r="D578" s="20">
        <v>0.6101967592592593</v>
      </c>
    </row>
    <row r="579" spans="1:4" ht="12.75">
      <c r="A579" t="s">
        <v>1203</v>
      </c>
      <c r="B579" t="s">
        <v>1204</v>
      </c>
      <c r="C579" s="24">
        <v>37054</v>
      </c>
      <c r="D579" s="20">
        <v>0.6103125</v>
      </c>
    </row>
    <row r="580" spans="1:4" ht="12.75">
      <c r="A580" t="s">
        <v>1205</v>
      </c>
      <c r="B580" t="s">
        <v>1206</v>
      </c>
      <c r="C580" s="24">
        <v>37054</v>
      </c>
      <c r="D580" s="20">
        <v>0.6104513888888888</v>
      </c>
    </row>
    <row r="581" spans="1:4" ht="12.75">
      <c r="A581" t="s">
        <v>1207</v>
      </c>
      <c r="B581" t="s">
        <v>1208</v>
      </c>
      <c r="C581" s="24">
        <v>37054</v>
      </c>
      <c r="D581" s="20">
        <v>0.6105787037037037</v>
      </c>
    </row>
    <row r="582" spans="1:4" ht="12.75">
      <c r="A582" t="s">
        <v>1209</v>
      </c>
      <c r="B582" t="s">
        <v>1210</v>
      </c>
      <c r="C582" s="24">
        <v>37054</v>
      </c>
      <c r="D582" s="20">
        <v>0.6107060185185186</v>
      </c>
    </row>
    <row r="583" spans="1:4" ht="12.75">
      <c r="A583" t="s">
        <v>1211</v>
      </c>
      <c r="B583" t="s">
        <v>1212</v>
      </c>
      <c r="C583" s="24">
        <v>37054</v>
      </c>
      <c r="D583" s="20">
        <v>0.6108333333333333</v>
      </c>
    </row>
    <row r="584" spans="1:4" ht="12.75">
      <c r="A584" t="s">
        <v>1213</v>
      </c>
      <c r="B584" t="s">
        <v>1214</v>
      </c>
      <c r="C584" s="24">
        <v>37054</v>
      </c>
      <c r="D584" s="20">
        <v>0.6109606481481481</v>
      </c>
    </row>
    <row r="585" spans="1:4" ht="12.75">
      <c r="A585" t="s">
        <v>1215</v>
      </c>
      <c r="B585" t="s">
        <v>1216</v>
      </c>
      <c r="C585" s="24">
        <v>37054</v>
      </c>
      <c r="D585" s="20">
        <v>0.611087962962963</v>
      </c>
    </row>
    <row r="586" spans="1:4" ht="12.75">
      <c r="A586" t="s">
        <v>1217</v>
      </c>
      <c r="B586" t="s">
        <v>1218</v>
      </c>
      <c r="C586" s="24">
        <v>37054</v>
      </c>
      <c r="D586" s="20">
        <v>0.6112037037037037</v>
      </c>
    </row>
    <row r="587" spans="1:4" ht="12.75">
      <c r="A587" t="s">
        <v>1219</v>
      </c>
      <c r="B587" t="s">
        <v>1220</v>
      </c>
      <c r="C587" s="24">
        <v>37054</v>
      </c>
      <c r="D587" s="20">
        <v>0.6113310185185185</v>
      </c>
    </row>
    <row r="588" spans="1:4" ht="12.75">
      <c r="A588" t="s">
        <v>1221</v>
      </c>
      <c r="B588" t="s">
        <v>1222</v>
      </c>
      <c r="C588" s="24">
        <v>37054</v>
      </c>
      <c r="D588" s="20">
        <v>0.6114467592592593</v>
      </c>
    </row>
    <row r="589" spans="1:4" ht="12.75">
      <c r="A589" t="s">
        <v>1223</v>
      </c>
      <c r="B589" t="s">
        <v>1224</v>
      </c>
      <c r="C589" s="24">
        <v>37054</v>
      </c>
      <c r="D589" s="20">
        <v>0.611574074074074</v>
      </c>
    </row>
    <row r="590" spans="1:4" ht="12.75">
      <c r="A590" t="s">
        <v>1225</v>
      </c>
      <c r="B590" t="s">
        <v>1226</v>
      </c>
      <c r="C590" s="24">
        <v>37054</v>
      </c>
      <c r="D590" s="20">
        <v>0.6116898148148148</v>
      </c>
    </row>
    <row r="591" spans="1:4" ht="12.75">
      <c r="A591" t="s">
        <v>1227</v>
      </c>
      <c r="B591" t="s">
        <v>1228</v>
      </c>
      <c r="C591" s="24">
        <v>37054</v>
      </c>
      <c r="D591" s="20">
        <v>0.6118287037037037</v>
      </c>
    </row>
    <row r="592" spans="1:4" ht="12.75">
      <c r="A592" t="s">
        <v>1229</v>
      </c>
      <c r="B592" t="s">
        <v>1230</v>
      </c>
      <c r="C592" s="24">
        <v>37054</v>
      </c>
      <c r="D592" s="20">
        <v>0.6119675925925926</v>
      </c>
    </row>
    <row r="593" spans="1:4" ht="12.75">
      <c r="A593" t="s">
        <v>1231</v>
      </c>
      <c r="B593" t="s">
        <v>1232</v>
      </c>
      <c r="C593" s="24">
        <v>37054</v>
      </c>
      <c r="D593" s="20">
        <v>0.6120949074074075</v>
      </c>
    </row>
    <row r="594" spans="1:4" ht="12.75">
      <c r="A594" t="s">
        <v>1233</v>
      </c>
      <c r="B594" t="s">
        <v>1234</v>
      </c>
      <c r="C594" s="24">
        <v>37054</v>
      </c>
      <c r="D594" s="20">
        <v>0.6122337962962963</v>
      </c>
    </row>
    <row r="595" spans="1:4" ht="12.75">
      <c r="A595" t="s">
        <v>1235</v>
      </c>
      <c r="B595" t="s">
        <v>1236</v>
      </c>
      <c r="C595" s="24">
        <v>37054</v>
      </c>
      <c r="D595" s="20">
        <v>0.6123611111111111</v>
      </c>
    </row>
    <row r="596" spans="1:4" ht="12.75">
      <c r="A596" t="s">
        <v>1237</v>
      </c>
      <c r="B596" t="s">
        <v>1238</v>
      </c>
      <c r="C596" s="24">
        <v>37054</v>
      </c>
      <c r="D596" s="20">
        <v>0.6124768518518519</v>
      </c>
    </row>
    <row r="597" spans="1:4" ht="12.75">
      <c r="A597" t="s">
        <v>1239</v>
      </c>
      <c r="B597" t="s">
        <v>1240</v>
      </c>
      <c r="C597" s="24">
        <v>37054</v>
      </c>
      <c r="D597" s="20">
        <v>0.6126157407407408</v>
      </c>
    </row>
    <row r="598" spans="1:4" ht="12.75">
      <c r="A598" t="s">
        <v>1241</v>
      </c>
      <c r="B598" t="s">
        <v>1242</v>
      </c>
      <c r="C598" s="24">
        <v>37054</v>
      </c>
      <c r="D598" s="20">
        <v>0.6127430555555555</v>
      </c>
    </row>
    <row r="599" spans="1:4" ht="12.75">
      <c r="A599" t="s">
        <v>1243</v>
      </c>
      <c r="B599" t="s">
        <v>1244</v>
      </c>
      <c r="C599" s="24">
        <v>37054</v>
      </c>
      <c r="D599" s="20">
        <v>0.6128703703703704</v>
      </c>
    </row>
    <row r="600" spans="1:4" ht="12.75">
      <c r="A600" t="s">
        <v>1245</v>
      </c>
      <c r="B600" t="s">
        <v>1246</v>
      </c>
      <c r="C600" s="24">
        <v>37054</v>
      </c>
      <c r="D600" s="20">
        <v>0.6129976851851852</v>
      </c>
    </row>
    <row r="601" spans="1:4" ht="12.75">
      <c r="A601" t="s">
        <v>1247</v>
      </c>
      <c r="B601" t="s">
        <v>1248</v>
      </c>
      <c r="C601" s="24">
        <v>37054</v>
      </c>
      <c r="D601" s="20">
        <v>0.613125</v>
      </c>
    </row>
    <row r="602" spans="1:4" ht="12.75">
      <c r="A602" t="s">
        <v>1249</v>
      </c>
      <c r="B602" t="s">
        <v>1250</v>
      </c>
      <c r="C602" s="24">
        <v>37054</v>
      </c>
      <c r="D602" s="20">
        <v>0.6132523148148148</v>
      </c>
    </row>
    <row r="603" spans="1:4" ht="12.75">
      <c r="A603" t="s">
        <v>1251</v>
      </c>
      <c r="B603" t="s">
        <v>1252</v>
      </c>
      <c r="C603" s="24">
        <v>37054</v>
      </c>
      <c r="D603" s="20">
        <v>0.6133912037037037</v>
      </c>
    </row>
    <row r="604" spans="1:4" ht="12.75">
      <c r="A604" t="s">
        <v>1253</v>
      </c>
      <c r="B604" t="s">
        <v>1254</v>
      </c>
      <c r="C604" s="24">
        <v>37054</v>
      </c>
      <c r="D604" s="20">
        <v>0.6135185185185185</v>
      </c>
    </row>
    <row r="605" spans="1:4" ht="12.75">
      <c r="A605" t="s">
        <v>1255</v>
      </c>
      <c r="B605" t="s">
        <v>1256</v>
      </c>
      <c r="C605" s="24">
        <v>37054</v>
      </c>
      <c r="D605" s="20">
        <v>0.6136574074074074</v>
      </c>
    </row>
    <row r="606" spans="1:4" ht="12.75">
      <c r="A606" t="s">
        <v>1257</v>
      </c>
      <c r="B606" t="s">
        <v>1085</v>
      </c>
      <c r="C606" s="24">
        <v>37054</v>
      </c>
      <c r="D606" s="20">
        <v>0.6137847222222222</v>
      </c>
    </row>
    <row r="607" spans="1:4" ht="12.75">
      <c r="A607" t="s">
        <v>1258</v>
      </c>
      <c r="B607" t="s">
        <v>1259</v>
      </c>
      <c r="C607" s="24">
        <v>37054</v>
      </c>
      <c r="D607" s="20">
        <v>0.6139236111111112</v>
      </c>
    </row>
    <row r="608" spans="1:4" ht="12.75">
      <c r="A608" t="s">
        <v>1260</v>
      </c>
      <c r="B608" t="s">
        <v>1261</v>
      </c>
      <c r="C608" s="24">
        <v>37054</v>
      </c>
      <c r="D608" s="20">
        <v>0.6140625</v>
      </c>
    </row>
    <row r="609" spans="1:4" ht="12.75">
      <c r="A609" t="s">
        <v>1262</v>
      </c>
      <c r="B609" t="s">
        <v>1263</v>
      </c>
      <c r="C609" s="24">
        <v>37054</v>
      </c>
      <c r="D609" s="20">
        <v>0.6141782407407407</v>
      </c>
    </row>
    <row r="610" spans="1:4" ht="12.75">
      <c r="A610" t="s">
        <v>1264</v>
      </c>
      <c r="B610" t="s">
        <v>1265</v>
      </c>
      <c r="C610" s="24">
        <v>37054</v>
      </c>
      <c r="D610" s="20">
        <v>0.6143055555555555</v>
      </c>
    </row>
    <row r="611" spans="1:4" ht="12.75">
      <c r="A611" t="s">
        <v>1266</v>
      </c>
      <c r="B611" t="s">
        <v>1267</v>
      </c>
      <c r="C611" s="24">
        <v>37054</v>
      </c>
      <c r="D611" s="20">
        <v>0.6144444444444445</v>
      </c>
    </row>
    <row r="612" spans="1:4" ht="12.75">
      <c r="A612" t="s">
        <v>1268</v>
      </c>
      <c r="B612" t="s">
        <v>1269</v>
      </c>
      <c r="C612" s="24">
        <v>37054</v>
      </c>
      <c r="D612" s="20">
        <v>0.6145601851851852</v>
      </c>
    </row>
    <row r="613" spans="1:4" ht="12.75">
      <c r="A613" t="s">
        <v>1270</v>
      </c>
      <c r="B613" t="s">
        <v>1271</v>
      </c>
      <c r="C613" s="24">
        <v>37054</v>
      </c>
      <c r="D613" s="20">
        <v>0.6146875</v>
      </c>
    </row>
    <row r="614" spans="1:4" ht="12.75">
      <c r="A614" t="s">
        <v>1272</v>
      </c>
      <c r="B614" t="s">
        <v>1273</v>
      </c>
      <c r="C614" s="24">
        <v>37054</v>
      </c>
      <c r="D614" s="20">
        <v>0.6148148148148148</v>
      </c>
    </row>
    <row r="615" spans="1:4" ht="12.75">
      <c r="A615" t="s">
        <v>1274</v>
      </c>
      <c r="B615" t="s">
        <v>1275</v>
      </c>
      <c r="C615" s="24">
        <v>37054</v>
      </c>
      <c r="D615" s="20">
        <v>0.6149421296296297</v>
      </c>
    </row>
    <row r="616" spans="1:4" ht="12.75">
      <c r="A616" t="s">
        <v>1276</v>
      </c>
      <c r="B616" t="s">
        <v>1277</v>
      </c>
      <c r="C616" s="24">
        <v>37054</v>
      </c>
      <c r="D616" s="20">
        <v>0.6150694444444444</v>
      </c>
    </row>
    <row r="617" spans="1:4" ht="12.75">
      <c r="A617" t="s">
        <v>1278</v>
      </c>
      <c r="B617" t="s">
        <v>1279</v>
      </c>
      <c r="C617" s="24">
        <v>37054</v>
      </c>
      <c r="D617" s="20">
        <v>0.6151967592592592</v>
      </c>
    </row>
    <row r="618" spans="1:4" ht="12.75">
      <c r="A618" t="s">
        <v>1280</v>
      </c>
      <c r="B618" t="s">
        <v>1281</v>
      </c>
      <c r="C618" s="24">
        <v>37054</v>
      </c>
      <c r="D618" s="20">
        <v>0.6153356481481481</v>
      </c>
    </row>
    <row r="619" spans="1:4" ht="12.75">
      <c r="A619" t="s">
        <v>1282</v>
      </c>
      <c r="B619" t="s">
        <v>1283</v>
      </c>
      <c r="C619" s="24">
        <v>37054</v>
      </c>
      <c r="D619" s="20">
        <v>0.615462962962963</v>
      </c>
    </row>
    <row r="620" spans="1:4" ht="12.75">
      <c r="A620" t="s">
        <v>1284</v>
      </c>
      <c r="B620" t="s">
        <v>1285</v>
      </c>
      <c r="C620" s="24">
        <v>37054</v>
      </c>
      <c r="D620" s="20">
        <v>0.6155902777777778</v>
      </c>
    </row>
    <row r="621" spans="1:4" ht="12.75">
      <c r="A621" t="s">
        <v>1286</v>
      </c>
      <c r="B621" t="s">
        <v>1287</v>
      </c>
      <c r="C621" s="24">
        <v>37054</v>
      </c>
      <c r="D621" s="20">
        <v>0.6157175925925926</v>
      </c>
    </row>
    <row r="622" spans="1:4" ht="12.75">
      <c r="A622" t="s">
        <v>1288</v>
      </c>
      <c r="B622" t="s">
        <v>1289</v>
      </c>
      <c r="C622" s="24">
        <v>37054</v>
      </c>
      <c r="D622" s="20">
        <v>0.6158564814814814</v>
      </c>
    </row>
    <row r="623" spans="1:4" ht="12.75">
      <c r="A623" t="s">
        <v>1290</v>
      </c>
      <c r="B623" t="s">
        <v>1291</v>
      </c>
      <c r="C623" s="24">
        <v>37054</v>
      </c>
      <c r="D623" s="20">
        <v>0.6159837962962963</v>
      </c>
    </row>
    <row r="624" spans="1:4" ht="12.75">
      <c r="A624" t="s">
        <v>1292</v>
      </c>
      <c r="B624" t="s">
        <v>1293</v>
      </c>
      <c r="C624" s="24">
        <v>37054</v>
      </c>
      <c r="D624" s="20">
        <v>0.616099537037037</v>
      </c>
    </row>
    <row r="625" spans="1:4" ht="12.75">
      <c r="A625" t="s">
        <v>1294</v>
      </c>
      <c r="B625" t="s">
        <v>1295</v>
      </c>
      <c r="C625" s="24">
        <v>37054</v>
      </c>
      <c r="D625" s="20">
        <v>0.6162152777777777</v>
      </c>
    </row>
    <row r="626" spans="1:4" ht="12.75">
      <c r="A626" t="s">
        <v>1296</v>
      </c>
      <c r="B626" t="s">
        <v>1297</v>
      </c>
      <c r="C626" s="24">
        <v>37054</v>
      </c>
      <c r="D626" s="20">
        <v>0.6163541666666666</v>
      </c>
    </row>
    <row r="627" spans="1:4" ht="12.75">
      <c r="A627" t="s">
        <v>1298</v>
      </c>
      <c r="B627" t="s">
        <v>1299</v>
      </c>
      <c r="C627" s="24">
        <v>37054</v>
      </c>
      <c r="D627" s="20">
        <v>0.6164814814814815</v>
      </c>
    </row>
    <row r="628" spans="1:4" ht="12.75">
      <c r="A628" t="s">
        <v>1300</v>
      </c>
      <c r="B628" t="s">
        <v>1301</v>
      </c>
      <c r="C628" s="24">
        <v>37054</v>
      </c>
      <c r="D628" s="20">
        <v>0.6166087962962963</v>
      </c>
    </row>
    <row r="629" spans="1:4" ht="12.75">
      <c r="A629" t="s">
        <v>1302</v>
      </c>
      <c r="B629" t="s">
        <v>1303</v>
      </c>
      <c r="C629" s="24">
        <v>37054</v>
      </c>
      <c r="D629" s="20">
        <v>0.616736111111111</v>
      </c>
    </row>
    <row r="630" spans="1:4" ht="12.75">
      <c r="A630" t="s">
        <v>1304</v>
      </c>
      <c r="B630" t="s">
        <v>1305</v>
      </c>
      <c r="C630" s="24">
        <v>37054</v>
      </c>
      <c r="D630" s="20">
        <v>0.616875</v>
      </c>
    </row>
    <row r="631" spans="1:4" ht="12.75">
      <c r="A631" t="s">
        <v>1306</v>
      </c>
      <c r="B631" t="s">
        <v>1307</v>
      </c>
      <c r="C631" s="24">
        <v>37054</v>
      </c>
      <c r="D631" s="20">
        <v>0.6169907407407408</v>
      </c>
    </row>
    <row r="632" spans="1:4" ht="12.75">
      <c r="A632" t="s">
        <v>1308</v>
      </c>
      <c r="B632" t="s">
        <v>1309</v>
      </c>
      <c r="C632" s="24">
        <v>37054</v>
      </c>
      <c r="D632" s="20">
        <v>0.6171296296296297</v>
      </c>
    </row>
    <row r="633" spans="1:4" ht="12.75">
      <c r="A633" t="s">
        <v>1310</v>
      </c>
      <c r="B633" t="s">
        <v>1311</v>
      </c>
      <c r="C633" s="24">
        <v>37054</v>
      </c>
      <c r="D633" s="20">
        <v>0.6172453703703703</v>
      </c>
    </row>
    <row r="634" spans="1:4" ht="12.75">
      <c r="A634" t="s">
        <v>1312</v>
      </c>
      <c r="B634" t="s">
        <v>1313</v>
      </c>
      <c r="C634" s="24">
        <v>37054</v>
      </c>
      <c r="D634" s="20">
        <v>0.6173611111111111</v>
      </c>
    </row>
    <row r="635" spans="1:4" ht="12.75">
      <c r="A635" t="s">
        <v>1314</v>
      </c>
      <c r="B635" t="s">
        <v>1315</v>
      </c>
      <c r="C635" s="24">
        <v>37054</v>
      </c>
      <c r="D635" s="20">
        <v>0.6174884259259259</v>
      </c>
    </row>
    <row r="636" spans="1:4" ht="12.75">
      <c r="A636" t="s">
        <v>1316</v>
      </c>
      <c r="B636" t="s">
        <v>1317</v>
      </c>
      <c r="C636" s="24">
        <v>37054</v>
      </c>
      <c r="D636" s="20">
        <v>0.6176273148148148</v>
      </c>
    </row>
    <row r="637" spans="1:4" ht="12.75">
      <c r="A637" t="s">
        <v>1318</v>
      </c>
      <c r="B637" t="s">
        <v>1319</v>
      </c>
      <c r="C637" s="24">
        <v>37054</v>
      </c>
      <c r="D637" s="20">
        <v>0.6177546296296296</v>
      </c>
    </row>
    <row r="638" spans="1:4" ht="12.75">
      <c r="A638" t="s">
        <v>1320</v>
      </c>
      <c r="B638" t="s">
        <v>1321</v>
      </c>
      <c r="C638" s="24">
        <v>37054</v>
      </c>
      <c r="D638" s="20">
        <v>0.6178819444444444</v>
      </c>
    </row>
    <row r="639" spans="1:4" ht="12.75">
      <c r="A639" t="s">
        <v>1322</v>
      </c>
      <c r="B639" t="s">
        <v>1323</v>
      </c>
      <c r="C639" s="24">
        <v>37054</v>
      </c>
      <c r="D639" s="20">
        <v>0.6179976851851852</v>
      </c>
    </row>
    <row r="640" spans="1:4" ht="12.75">
      <c r="A640" t="s">
        <v>1324</v>
      </c>
      <c r="B640" t="s">
        <v>1325</v>
      </c>
      <c r="C640" s="24">
        <v>37054</v>
      </c>
      <c r="D640" s="20">
        <v>0.618125</v>
      </c>
    </row>
    <row r="641" spans="1:4" ht="12.75">
      <c r="A641" t="s">
        <v>1326</v>
      </c>
      <c r="B641" t="s">
        <v>1327</v>
      </c>
      <c r="C641" s="24">
        <v>37054</v>
      </c>
      <c r="D641" s="20">
        <v>0.6182638888888888</v>
      </c>
    </row>
    <row r="642" spans="1:4" ht="12.75">
      <c r="A642" t="s">
        <v>1328</v>
      </c>
      <c r="B642" t="s">
        <v>1329</v>
      </c>
      <c r="C642" s="24">
        <v>37054</v>
      </c>
      <c r="D642" s="20">
        <v>0.6183912037037037</v>
      </c>
    </row>
    <row r="643" spans="1:4" ht="12.75">
      <c r="A643" t="s">
        <v>1330</v>
      </c>
      <c r="B643" t="s">
        <v>1331</v>
      </c>
      <c r="C643" s="24">
        <v>37054</v>
      </c>
      <c r="D643" s="20">
        <v>0.6185185185185186</v>
      </c>
    </row>
    <row r="644" spans="1:4" ht="12.75">
      <c r="A644" t="s">
        <v>1332</v>
      </c>
      <c r="B644" t="s">
        <v>1333</v>
      </c>
      <c r="C644" s="24">
        <v>37054</v>
      </c>
      <c r="D644" s="20">
        <v>0.6186574074074074</v>
      </c>
    </row>
    <row r="645" spans="1:4" ht="12.75">
      <c r="A645" t="s">
        <v>1334</v>
      </c>
      <c r="B645" t="s">
        <v>1335</v>
      </c>
      <c r="C645" s="24">
        <v>37054</v>
      </c>
      <c r="D645" s="20">
        <v>0.6187847222222222</v>
      </c>
    </row>
    <row r="646" spans="1:4" ht="12.75">
      <c r="A646" t="s">
        <v>1336</v>
      </c>
      <c r="B646" t="s">
        <v>1337</v>
      </c>
      <c r="C646" s="24">
        <v>37054</v>
      </c>
      <c r="D646" s="20">
        <v>0.618923611111111</v>
      </c>
    </row>
    <row r="647" spans="1:4" ht="12.75">
      <c r="A647" t="s">
        <v>1338</v>
      </c>
      <c r="B647" t="s">
        <v>1339</v>
      </c>
      <c r="C647" s="24">
        <v>37054</v>
      </c>
      <c r="D647" s="20">
        <v>0.6190509259259259</v>
      </c>
    </row>
    <row r="648" spans="1:4" ht="12.75">
      <c r="A648" t="s">
        <v>1340</v>
      </c>
      <c r="B648" t="s">
        <v>1341</v>
      </c>
      <c r="C648" s="24">
        <v>37054</v>
      </c>
      <c r="D648" s="20">
        <v>0.6191898148148148</v>
      </c>
    </row>
    <row r="649" spans="1:4" ht="12.75">
      <c r="A649" t="s">
        <v>1342</v>
      </c>
      <c r="B649" t="s">
        <v>1343</v>
      </c>
      <c r="C649" s="24">
        <v>37054</v>
      </c>
      <c r="D649" s="20">
        <v>0.6193171296296297</v>
      </c>
    </row>
    <row r="650" spans="1:4" ht="12.75">
      <c r="A650" t="s">
        <v>1344</v>
      </c>
      <c r="B650" t="s">
        <v>1345</v>
      </c>
      <c r="C650" s="24">
        <v>37054</v>
      </c>
      <c r="D650" s="20">
        <v>0.6194444444444445</v>
      </c>
    </row>
    <row r="651" spans="1:4" ht="12.75">
      <c r="A651" t="s">
        <v>1346</v>
      </c>
      <c r="B651" t="s">
        <v>1347</v>
      </c>
      <c r="C651" s="24">
        <v>37054</v>
      </c>
      <c r="D651" s="20">
        <v>0.6195717592592592</v>
      </c>
    </row>
    <row r="652" spans="1:4" ht="12.75">
      <c r="A652" t="s">
        <v>1348</v>
      </c>
      <c r="B652" t="s">
        <v>1349</v>
      </c>
      <c r="C652" s="24">
        <v>37054</v>
      </c>
      <c r="D652" s="20">
        <v>0.6197106481481481</v>
      </c>
    </row>
    <row r="653" spans="1:4" ht="12.75">
      <c r="A653" t="s">
        <v>1350</v>
      </c>
      <c r="B653" t="s">
        <v>1351</v>
      </c>
      <c r="C653" s="24">
        <v>37054</v>
      </c>
      <c r="D653" s="20">
        <v>0.619837962962963</v>
      </c>
    </row>
    <row r="654" spans="1:4" ht="12.75">
      <c r="A654" t="s">
        <v>1352</v>
      </c>
      <c r="B654" t="s">
        <v>1353</v>
      </c>
      <c r="C654" s="24">
        <v>37054</v>
      </c>
      <c r="D654" s="20">
        <v>0.6199652777777778</v>
      </c>
    </row>
    <row r="655" spans="1:4" ht="12.75">
      <c r="A655" t="s">
        <v>1354</v>
      </c>
      <c r="B655" t="s">
        <v>1355</v>
      </c>
      <c r="C655" s="24">
        <v>37054</v>
      </c>
      <c r="D655" s="20">
        <v>0.6200925925925925</v>
      </c>
    </row>
    <row r="656" spans="1:4" ht="12.75">
      <c r="A656" t="s">
        <v>1356</v>
      </c>
      <c r="B656" t="s">
        <v>1357</v>
      </c>
      <c r="C656" s="24">
        <v>37054</v>
      </c>
      <c r="D656" s="20">
        <v>0.6202199074074074</v>
      </c>
    </row>
    <row r="657" spans="1:4" ht="12.75">
      <c r="A657" t="s">
        <v>1358</v>
      </c>
      <c r="B657" t="s">
        <v>1359</v>
      </c>
      <c r="C657" s="24">
        <v>37054</v>
      </c>
      <c r="D657" s="20">
        <v>0.6203472222222223</v>
      </c>
    </row>
    <row r="658" spans="1:4" ht="12.75">
      <c r="A658" t="s">
        <v>1360</v>
      </c>
      <c r="B658" t="s">
        <v>1361</v>
      </c>
      <c r="C658" s="24">
        <v>37054</v>
      </c>
      <c r="D658" s="20">
        <v>0.620474537037037</v>
      </c>
    </row>
    <row r="659" spans="1:4" ht="12.75">
      <c r="A659" t="s">
        <v>1362</v>
      </c>
      <c r="B659" t="s">
        <v>1363</v>
      </c>
      <c r="C659" s="24">
        <v>37054</v>
      </c>
      <c r="D659" s="20">
        <v>0.6206134259259259</v>
      </c>
    </row>
    <row r="660" spans="1:4" ht="12.75">
      <c r="A660" t="s">
        <v>1364</v>
      </c>
      <c r="B660" t="s">
        <v>1365</v>
      </c>
      <c r="C660" s="24">
        <v>37054</v>
      </c>
      <c r="D660" s="20">
        <v>0.6207291666666667</v>
      </c>
    </row>
    <row r="661" spans="1:4" ht="12.75">
      <c r="A661" t="s">
        <v>1366</v>
      </c>
      <c r="B661" t="s">
        <v>1367</v>
      </c>
      <c r="C661" s="24">
        <v>37054</v>
      </c>
      <c r="D661" s="20">
        <v>0.6208449074074074</v>
      </c>
    </row>
    <row r="662" spans="1:4" ht="12.75">
      <c r="A662" t="s">
        <v>1368</v>
      </c>
      <c r="B662" t="s">
        <v>1369</v>
      </c>
      <c r="C662" s="24">
        <v>37054</v>
      </c>
      <c r="D662" s="20">
        <v>0.6209722222222223</v>
      </c>
    </row>
    <row r="663" spans="1:4" ht="12.75">
      <c r="A663" t="s">
        <v>1370</v>
      </c>
      <c r="B663" t="s">
        <v>1371</v>
      </c>
      <c r="C663" s="24">
        <v>37054</v>
      </c>
      <c r="D663" s="20">
        <v>0.621087962962963</v>
      </c>
    </row>
    <row r="664" spans="1:4" ht="12.75">
      <c r="A664" t="s">
        <v>1372</v>
      </c>
      <c r="B664" t="s">
        <v>1373</v>
      </c>
      <c r="C664" s="24">
        <v>37054</v>
      </c>
      <c r="D664" s="20">
        <v>0.6212152777777777</v>
      </c>
    </row>
    <row r="665" spans="1:4" ht="12.75">
      <c r="A665" t="s">
        <v>1374</v>
      </c>
      <c r="B665" t="s">
        <v>1375</v>
      </c>
      <c r="C665" s="24">
        <v>37054</v>
      </c>
      <c r="D665" s="20">
        <v>0.6213541666666667</v>
      </c>
    </row>
    <row r="666" spans="1:4" ht="12.75">
      <c r="A666" t="s">
        <v>1376</v>
      </c>
      <c r="B666" t="s">
        <v>1377</v>
      </c>
      <c r="C666" s="24">
        <v>37054</v>
      </c>
      <c r="D666" s="20">
        <v>0.6214814814814814</v>
      </c>
    </row>
    <row r="667" spans="1:4" ht="12.75">
      <c r="A667" t="s">
        <v>1378</v>
      </c>
      <c r="B667" t="s">
        <v>1379</v>
      </c>
      <c r="C667" s="24">
        <v>37054</v>
      </c>
      <c r="D667" s="20">
        <v>0.6216203703703703</v>
      </c>
    </row>
    <row r="668" spans="1:4" ht="12.75">
      <c r="A668" t="s">
        <v>1380</v>
      </c>
      <c r="B668" t="s">
        <v>1381</v>
      </c>
      <c r="C668" s="24">
        <v>37054</v>
      </c>
      <c r="D668" s="20">
        <v>0.6217476851851852</v>
      </c>
    </row>
    <row r="669" spans="1:4" ht="12.75">
      <c r="A669" t="s">
        <v>1382</v>
      </c>
      <c r="B669" t="s">
        <v>1383</v>
      </c>
      <c r="C669" s="24">
        <v>37054</v>
      </c>
      <c r="D669" s="20">
        <v>0.621875</v>
      </c>
    </row>
    <row r="670" spans="1:4" ht="12.75">
      <c r="A670" t="s">
        <v>1384</v>
      </c>
      <c r="B670" t="s">
        <v>1385</v>
      </c>
      <c r="C670" s="24">
        <v>37054</v>
      </c>
      <c r="D670" s="20">
        <v>0.6220023148148148</v>
      </c>
    </row>
    <row r="671" spans="1:4" ht="12.75">
      <c r="A671" t="s">
        <v>1386</v>
      </c>
      <c r="B671" t="s">
        <v>1387</v>
      </c>
      <c r="C671" s="24">
        <v>37054</v>
      </c>
      <c r="D671" s="20">
        <v>0.6221412037037037</v>
      </c>
    </row>
    <row r="672" spans="1:4" ht="12.75">
      <c r="A672" t="s">
        <v>1388</v>
      </c>
      <c r="B672" t="s">
        <v>1389</v>
      </c>
      <c r="C672" s="24">
        <v>37054</v>
      </c>
      <c r="D672" s="20">
        <v>0.6222569444444445</v>
      </c>
    </row>
    <row r="673" spans="1:4" ht="12.75">
      <c r="A673" t="s">
        <v>1390</v>
      </c>
      <c r="B673" t="s">
        <v>1391</v>
      </c>
      <c r="C673" s="24">
        <v>37054</v>
      </c>
      <c r="D673" s="20">
        <v>0.6223958333333334</v>
      </c>
    </row>
    <row r="674" spans="1:4" ht="12.75">
      <c r="A674" t="s">
        <v>1392</v>
      </c>
      <c r="B674" t="s">
        <v>1393</v>
      </c>
      <c r="C674" s="24">
        <v>37054</v>
      </c>
      <c r="D674" s="20">
        <v>0.6225347222222223</v>
      </c>
    </row>
    <row r="675" spans="1:4" ht="12.75">
      <c r="A675" t="s">
        <v>1394</v>
      </c>
      <c r="B675" t="s">
        <v>1395</v>
      </c>
      <c r="C675" s="24">
        <v>37054</v>
      </c>
      <c r="D675" s="20">
        <v>0.6226504629629629</v>
      </c>
    </row>
    <row r="676" spans="1:4" ht="12.75">
      <c r="A676" t="s">
        <v>1396</v>
      </c>
      <c r="B676" t="s">
        <v>1397</v>
      </c>
      <c r="C676" s="24">
        <v>37054</v>
      </c>
      <c r="D676" s="20">
        <v>0.6227893518518518</v>
      </c>
    </row>
    <row r="677" spans="1:4" ht="12.75">
      <c r="A677" t="s">
        <v>1398</v>
      </c>
      <c r="B677" t="s">
        <v>1399</v>
      </c>
      <c r="C677" s="24">
        <v>37054</v>
      </c>
      <c r="D677" s="20">
        <v>0.6229050925925926</v>
      </c>
    </row>
    <row r="678" spans="1:4" ht="12.75">
      <c r="A678" t="s">
        <v>1400</v>
      </c>
      <c r="B678" t="s">
        <v>1401</v>
      </c>
      <c r="C678" s="24">
        <v>37054</v>
      </c>
      <c r="D678" s="20">
        <v>0.6230208333333334</v>
      </c>
    </row>
    <row r="679" spans="1:4" ht="12.75">
      <c r="A679" t="s">
        <v>1402</v>
      </c>
      <c r="B679" t="s">
        <v>1403</v>
      </c>
      <c r="C679" s="24">
        <v>37054</v>
      </c>
      <c r="D679" s="20">
        <v>0.6231712962962963</v>
      </c>
    </row>
    <row r="680" spans="1:4" ht="12.75">
      <c r="A680" t="s">
        <v>1404</v>
      </c>
      <c r="B680" t="s">
        <v>1405</v>
      </c>
      <c r="C680" s="24">
        <v>37054</v>
      </c>
      <c r="D680" s="20">
        <v>0.6232986111111111</v>
      </c>
    </row>
    <row r="681" spans="1:4" ht="12.75">
      <c r="A681" t="s">
        <v>1406</v>
      </c>
      <c r="B681" t="s">
        <v>1407</v>
      </c>
      <c r="C681" s="24">
        <v>37054</v>
      </c>
      <c r="D681" s="20">
        <v>0.6234259259259259</v>
      </c>
    </row>
    <row r="682" spans="1:4" ht="12.75">
      <c r="A682" t="s">
        <v>1408</v>
      </c>
      <c r="B682" t="s">
        <v>1409</v>
      </c>
      <c r="C682" s="24">
        <v>37054</v>
      </c>
      <c r="D682" s="20">
        <v>0.6235648148148148</v>
      </c>
    </row>
    <row r="683" spans="1:4" ht="12.75">
      <c r="A683" t="s">
        <v>1410</v>
      </c>
      <c r="B683" t="s">
        <v>1411</v>
      </c>
      <c r="C683" s="24">
        <v>37054</v>
      </c>
      <c r="D683" s="20">
        <v>0.6236921296296296</v>
      </c>
    </row>
    <row r="684" spans="1:4" ht="12.75">
      <c r="A684" t="s">
        <v>1412</v>
      </c>
      <c r="B684" t="s">
        <v>1413</v>
      </c>
      <c r="C684" s="24">
        <v>37054</v>
      </c>
      <c r="D684" s="20">
        <v>0.6238194444444444</v>
      </c>
    </row>
    <row r="685" spans="1:4" ht="12.75">
      <c r="A685" t="s">
        <v>1414</v>
      </c>
      <c r="B685" t="s">
        <v>1415</v>
      </c>
      <c r="C685" s="24">
        <v>37054</v>
      </c>
      <c r="D685" s="20">
        <v>0.6239583333333333</v>
      </c>
    </row>
    <row r="686" spans="1:4" ht="12.75">
      <c r="A686" t="s">
        <v>1416</v>
      </c>
      <c r="B686" t="s">
        <v>1417</v>
      </c>
      <c r="C686" s="24">
        <v>37054</v>
      </c>
      <c r="D686" s="20">
        <v>0.6240856481481482</v>
      </c>
    </row>
    <row r="687" spans="1:4" ht="12.75">
      <c r="A687" t="s">
        <v>1418</v>
      </c>
      <c r="B687" t="s">
        <v>1419</v>
      </c>
      <c r="C687" s="24">
        <v>37054</v>
      </c>
      <c r="D687" s="20">
        <v>0.624212962962963</v>
      </c>
    </row>
    <row r="688" spans="1:4" ht="12.75">
      <c r="A688" t="s">
        <v>1420</v>
      </c>
      <c r="B688" t="s">
        <v>1421</v>
      </c>
      <c r="C688" s="24">
        <v>37054</v>
      </c>
      <c r="D688" s="20">
        <v>0.6243518518518518</v>
      </c>
    </row>
    <row r="689" spans="1:4" ht="12.75">
      <c r="A689" t="s">
        <v>1422</v>
      </c>
      <c r="B689" t="s">
        <v>1423</v>
      </c>
      <c r="C689" s="24">
        <v>37054</v>
      </c>
      <c r="D689" s="20">
        <v>0.6244907407407407</v>
      </c>
    </row>
    <row r="690" spans="1:4" ht="12.75">
      <c r="A690" t="s">
        <v>1424</v>
      </c>
      <c r="B690" t="s">
        <v>1425</v>
      </c>
      <c r="C690" s="24">
        <v>37054</v>
      </c>
      <c r="D690" s="20">
        <v>0.6246064814814815</v>
      </c>
    </row>
    <row r="691" spans="1:4" ht="12.75">
      <c r="A691" t="s">
        <v>1426</v>
      </c>
      <c r="B691" t="s">
        <v>1427</v>
      </c>
      <c r="C691" s="24">
        <v>37054</v>
      </c>
      <c r="D691" s="20">
        <v>0.6247453703703704</v>
      </c>
    </row>
    <row r="692" spans="1:4" ht="12.75">
      <c r="A692" t="s">
        <v>1428</v>
      </c>
      <c r="B692" t="s">
        <v>1429</v>
      </c>
      <c r="C692" s="24">
        <v>37054</v>
      </c>
      <c r="D692" s="20">
        <v>0.6248842592592593</v>
      </c>
    </row>
    <row r="693" spans="1:4" ht="12.75">
      <c r="A693" t="s">
        <v>1430</v>
      </c>
      <c r="B693" t="s">
        <v>1431</v>
      </c>
      <c r="C693" s="24">
        <v>37054</v>
      </c>
      <c r="D693" s="20">
        <v>0.625011574074074</v>
      </c>
    </row>
    <row r="694" spans="1:4" ht="12.75">
      <c r="A694" t="s">
        <v>1432</v>
      </c>
      <c r="B694" t="s">
        <v>1433</v>
      </c>
      <c r="C694" s="24">
        <v>37054</v>
      </c>
      <c r="D694" s="20">
        <v>0.6251273148148148</v>
      </c>
    </row>
    <row r="695" spans="1:4" ht="12.75">
      <c r="A695" t="s">
        <v>1434</v>
      </c>
      <c r="B695" t="s">
        <v>1435</v>
      </c>
      <c r="C695" s="24">
        <v>37054</v>
      </c>
      <c r="D695" s="20">
        <v>0.6252546296296296</v>
      </c>
    </row>
    <row r="696" spans="1:4" ht="12.75">
      <c r="A696" t="s">
        <v>1436</v>
      </c>
      <c r="B696" t="s">
        <v>1437</v>
      </c>
      <c r="C696" s="24">
        <v>37054</v>
      </c>
      <c r="D696" s="20">
        <v>0.6253935185185185</v>
      </c>
    </row>
    <row r="697" spans="1:4" ht="12.75">
      <c r="A697" t="s">
        <v>1438</v>
      </c>
      <c r="B697" t="s">
        <v>1439</v>
      </c>
      <c r="C697" s="24">
        <v>37054</v>
      </c>
      <c r="D697" s="20">
        <v>0.6255208333333333</v>
      </c>
    </row>
    <row r="698" spans="1:4" ht="12.75">
      <c r="A698" t="s">
        <v>1440</v>
      </c>
      <c r="B698" t="s">
        <v>1441</v>
      </c>
      <c r="C698" s="24">
        <v>37054</v>
      </c>
      <c r="D698" s="20">
        <v>0.6256481481481482</v>
      </c>
    </row>
    <row r="699" spans="1:4" ht="12.75">
      <c r="A699" t="s">
        <v>1442</v>
      </c>
      <c r="B699" t="s">
        <v>1443</v>
      </c>
      <c r="C699" s="24">
        <v>37054</v>
      </c>
      <c r="D699" s="20">
        <v>0.625787037037037</v>
      </c>
    </row>
    <row r="700" spans="1:4" ht="12.75">
      <c r="A700" t="s">
        <v>1444</v>
      </c>
      <c r="B700" t="s">
        <v>1445</v>
      </c>
      <c r="C700" s="24">
        <v>37054</v>
      </c>
      <c r="D700" s="20">
        <v>0.6259143518518518</v>
      </c>
    </row>
    <row r="701" spans="1:4" ht="12.75">
      <c r="A701" t="s">
        <v>1446</v>
      </c>
      <c r="B701" t="s">
        <v>1447</v>
      </c>
      <c r="C701" s="24">
        <v>37054</v>
      </c>
      <c r="D701" s="20">
        <v>0.6260416666666667</v>
      </c>
    </row>
    <row r="702" spans="1:4" ht="12.75">
      <c r="A702" t="s">
        <v>1448</v>
      </c>
      <c r="B702" t="s">
        <v>1449</v>
      </c>
      <c r="C702" s="24">
        <v>37054</v>
      </c>
      <c r="D702" s="20">
        <v>0.6261689814814815</v>
      </c>
    </row>
    <row r="703" spans="1:4" ht="12.75">
      <c r="A703" t="s">
        <v>1450</v>
      </c>
      <c r="B703" t="s">
        <v>1451</v>
      </c>
      <c r="C703" s="24">
        <v>37054</v>
      </c>
      <c r="D703" s="20">
        <v>0.6262962962962962</v>
      </c>
    </row>
    <row r="704" spans="1:4" ht="12.75">
      <c r="A704" t="s">
        <v>1452</v>
      </c>
      <c r="B704" t="s">
        <v>1453</v>
      </c>
      <c r="C704" s="24">
        <v>37054</v>
      </c>
      <c r="D704" s="20">
        <v>0.6264351851851852</v>
      </c>
    </row>
    <row r="705" spans="1:4" ht="12.75">
      <c r="A705" t="s">
        <v>1454</v>
      </c>
      <c r="B705" t="s">
        <v>1455</v>
      </c>
      <c r="C705" s="24">
        <v>37054</v>
      </c>
      <c r="D705" s="20">
        <v>0.626550925925926</v>
      </c>
    </row>
    <row r="706" spans="1:4" ht="12.75">
      <c r="A706" t="s">
        <v>1456</v>
      </c>
      <c r="B706" t="s">
        <v>1457</v>
      </c>
      <c r="C706" s="24">
        <v>37054</v>
      </c>
      <c r="D706" s="20">
        <v>0.6267013888888889</v>
      </c>
    </row>
    <row r="707" spans="1:4" ht="12.75">
      <c r="A707" t="s">
        <v>1458</v>
      </c>
      <c r="B707" t="s">
        <v>1459</v>
      </c>
      <c r="C707" s="24">
        <v>37054</v>
      </c>
      <c r="D707" s="20">
        <v>0.6268171296296297</v>
      </c>
    </row>
    <row r="708" spans="1:4" ht="12.75">
      <c r="A708" t="s">
        <v>1460</v>
      </c>
      <c r="B708" t="s">
        <v>1461</v>
      </c>
      <c r="C708" s="24">
        <v>37054</v>
      </c>
      <c r="D708" s="20">
        <v>0.6269444444444444</v>
      </c>
    </row>
    <row r="709" spans="1:4" ht="12.75">
      <c r="A709" t="s">
        <v>1462</v>
      </c>
      <c r="B709" t="s">
        <v>1463</v>
      </c>
      <c r="C709" s="24">
        <v>37054</v>
      </c>
      <c r="D709" s="20">
        <v>0.6270833333333333</v>
      </c>
    </row>
    <row r="710" spans="1:4" ht="12.75">
      <c r="A710" t="s">
        <v>1464</v>
      </c>
      <c r="B710" t="s">
        <v>1465</v>
      </c>
      <c r="C710" s="24">
        <v>37054</v>
      </c>
      <c r="D710" s="20">
        <v>0.6272106481481482</v>
      </c>
    </row>
    <row r="711" spans="1:4" ht="12.75">
      <c r="A711" t="s">
        <v>1466</v>
      </c>
      <c r="B711" t="s">
        <v>1467</v>
      </c>
      <c r="C711" s="24">
        <v>37054</v>
      </c>
      <c r="D711" s="20">
        <v>0.627337962962963</v>
      </c>
    </row>
    <row r="712" spans="1:4" ht="12.75">
      <c r="A712" t="s">
        <v>1468</v>
      </c>
      <c r="B712" t="s">
        <v>1469</v>
      </c>
      <c r="C712" s="24">
        <v>37054</v>
      </c>
      <c r="D712" s="20">
        <v>0.6274768518518519</v>
      </c>
    </row>
    <row r="713" spans="1:4" ht="12.75">
      <c r="A713" t="s">
        <v>1470</v>
      </c>
      <c r="B713" t="s">
        <v>1471</v>
      </c>
      <c r="C713" s="24">
        <v>37054</v>
      </c>
      <c r="D713" s="20">
        <v>0.6275925925925926</v>
      </c>
    </row>
    <row r="714" spans="1:4" ht="12.75">
      <c r="A714" t="s">
        <v>1472</v>
      </c>
      <c r="B714" t="s">
        <v>1473</v>
      </c>
      <c r="C714" s="24">
        <v>37054</v>
      </c>
      <c r="D714" s="20">
        <v>0.6277199074074075</v>
      </c>
    </row>
    <row r="715" spans="1:4" ht="12.75">
      <c r="A715" t="s">
        <v>1474</v>
      </c>
      <c r="B715" t="s">
        <v>1475</v>
      </c>
      <c r="C715" s="24">
        <v>37054</v>
      </c>
      <c r="D715" s="20">
        <v>0.6278356481481482</v>
      </c>
    </row>
    <row r="716" spans="1:4" ht="12.75">
      <c r="A716" t="s">
        <v>1476</v>
      </c>
      <c r="B716" t="s">
        <v>1477</v>
      </c>
      <c r="C716" s="24">
        <v>37054</v>
      </c>
      <c r="D716" s="20">
        <v>0.627962962962963</v>
      </c>
    </row>
    <row r="717" spans="1:4" ht="12.75">
      <c r="A717" t="s">
        <v>1478</v>
      </c>
      <c r="B717" t="s">
        <v>1479</v>
      </c>
      <c r="C717" s="24">
        <v>37054</v>
      </c>
      <c r="D717" s="20">
        <v>0.6281018518518519</v>
      </c>
    </row>
    <row r="718" spans="1:4" ht="12.75">
      <c r="A718" t="s">
        <v>1480</v>
      </c>
      <c r="B718" t="s">
        <v>1481</v>
      </c>
      <c r="C718" s="24">
        <v>37054</v>
      </c>
      <c r="D718" s="20">
        <v>0.6282291666666667</v>
      </c>
    </row>
    <row r="719" spans="1:4" ht="12.75">
      <c r="A719" t="s">
        <v>1482</v>
      </c>
      <c r="B719" t="s">
        <v>1483</v>
      </c>
      <c r="C719" s="24">
        <v>37054</v>
      </c>
      <c r="D719" s="20">
        <v>0.6283564814814815</v>
      </c>
    </row>
    <row r="720" spans="1:4" ht="12.75">
      <c r="A720" t="s">
        <v>1484</v>
      </c>
      <c r="B720" t="s">
        <v>1485</v>
      </c>
      <c r="C720" s="24">
        <v>37054</v>
      </c>
      <c r="D720" s="20">
        <v>0.6284722222222222</v>
      </c>
    </row>
    <row r="721" spans="1:4" ht="12.75">
      <c r="A721" t="s">
        <v>1486</v>
      </c>
      <c r="B721" t="s">
        <v>1487</v>
      </c>
      <c r="C721" s="24">
        <v>37054</v>
      </c>
      <c r="D721" s="20">
        <v>0.6285995370370371</v>
      </c>
    </row>
    <row r="722" spans="1:4" ht="12.75">
      <c r="A722" t="s">
        <v>1488</v>
      </c>
      <c r="B722" t="s">
        <v>1489</v>
      </c>
      <c r="C722" s="24">
        <v>37054</v>
      </c>
      <c r="D722" s="20">
        <v>0.6287268518518518</v>
      </c>
    </row>
    <row r="723" spans="1:4" ht="12.75">
      <c r="A723" t="s">
        <v>1490</v>
      </c>
      <c r="B723" t="s">
        <v>1491</v>
      </c>
      <c r="C723" s="24">
        <v>37054</v>
      </c>
      <c r="D723" s="20">
        <v>0.6288657407407408</v>
      </c>
    </row>
    <row r="724" spans="1:4" ht="12.75">
      <c r="A724" t="s">
        <v>1492</v>
      </c>
      <c r="B724" t="s">
        <v>1493</v>
      </c>
      <c r="C724" s="24">
        <v>37054</v>
      </c>
      <c r="D724" s="20">
        <v>0.6289930555555555</v>
      </c>
    </row>
    <row r="725" spans="1:4" ht="12.75">
      <c r="A725" t="s">
        <v>1494</v>
      </c>
      <c r="B725" t="s">
        <v>1495</v>
      </c>
      <c r="C725" s="24">
        <v>37054</v>
      </c>
      <c r="D725" s="20">
        <v>0.6291319444444444</v>
      </c>
    </row>
    <row r="726" spans="1:4" ht="12.75">
      <c r="A726" t="s">
        <v>1496</v>
      </c>
      <c r="B726" t="s">
        <v>1497</v>
      </c>
      <c r="C726" s="24">
        <v>37054</v>
      </c>
      <c r="D726" s="20">
        <v>0.6292708333333333</v>
      </c>
    </row>
    <row r="727" spans="1:4" ht="12.75">
      <c r="A727" t="s">
        <v>1498</v>
      </c>
      <c r="B727" t="s">
        <v>1499</v>
      </c>
      <c r="C727" s="24">
        <v>37054</v>
      </c>
      <c r="D727" s="20">
        <v>0.6294097222222222</v>
      </c>
    </row>
    <row r="728" spans="1:4" ht="12.75">
      <c r="A728" t="s">
        <v>1500</v>
      </c>
      <c r="B728" t="s">
        <v>1501</v>
      </c>
      <c r="C728" s="24">
        <v>37054</v>
      </c>
      <c r="D728" s="20">
        <v>0.629537037037037</v>
      </c>
    </row>
    <row r="729" spans="1:4" ht="12.75">
      <c r="A729" t="s">
        <v>1502</v>
      </c>
      <c r="B729" t="s">
        <v>1503</v>
      </c>
      <c r="C729" s="24">
        <v>37054</v>
      </c>
      <c r="D729" s="20">
        <v>0.6296759259259259</v>
      </c>
    </row>
    <row r="730" spans="1:4" ht="12.75">
      <c r="A730" t="s">
        <v>1504</v>
      </c>
      <c r="B730" t="s">
        <v>1505</v>
      </c>
      <c r="C730" s="24">
        <v>37054</v>
      </c>
      <c r="D730" s="20">
        <v>0.6298148148148148</v>
      </c>
    </row>
    <row r="731" spans="1:4" ht="12.75">
      <c r="A731" t="s">
        <v>1506</v>
      </c>
      <c r="B731" t="s">
        <v>1507</v>
      </c>
      <c r="C731" s="24">
        <v>37054</v>
      </c>
      <c r="D731" s="20">
        <v>0.6299421296296296</v>
      </c>
    </row>
    <row r="732" spans="1:4" ht="12.75">
      <c r="A732" t="s">
        <v>1508</v>
      </c>
      <c r="B732" t="s">
        <v>1509</v>
      </c>
      <c r="C732" s="24">
        <v>37054</v>
      </c>
      <c r="D732" s="20">
        <v>0.6300810185185185</v>
      </c>
    </row>
    <row r="733" spans="1:4" ht="12.75">
      <c r="A733" t="s">
        <v>1510</v>
      </c>
      <c r="B733" t="s">
        <v>1511</v>
      </c>
      <c r="C733" s="24">
        <v>37054</v>
      </c>
      <c r="D733" s="20">
        <v>0.6302083333333334</v>
      </c>
    </row>
    <row r="734" spans="1:4" ht="12.75">
      <c r="A734" t="s">
        <v>1512</v>
      </c>
      <c r="B734" t="s">
        <v>1513</v>
      </c>
      <c r="C734" s="24">
        <v>37054</v>
      </c>
      <c r="D734" s="20">
        <v>0.6303240740740741</v>
      </c>
    </row>
    <row r="735" spans="1:4" ht="12.75">
      <c r="A735" t="s">
        <v>1514</v>
      </c>
      <c r="B735" t="s">
        <v>1515</v>
      </c>
      <c r="C735" s="24">
        <v>37054</v>
      </c>
      <c r="D735" s="20">
        <v>0.6304513888888889</v>
      </c>
    </row>
    <row r="736" spans="1:4" ht="12.75">
      <c r="A736" t="s">
        <v>1516</v>
      </c>
      <c r="B736" t="s">
        <v>1517</v>
      </c>
      <c r="C736" s="24">
        <v>37054</v>
      </c>
      <c r="D736" s="20">
        <v>0.6305787037037037</v>
      </c>
    </row>
    <row r="737" spans="1:4" ht="12.75">
      <c r="A737" t="s">
        <v>1518</v>
      </c>
      <c r="B737" t="s">
        <v>1519</v>
      </c>
      <c r="C737" s="24">
        <v>37054</v>
      </c>
      <c r="D737" s="20">
        <v>0.6307060185185185</v>
      </c>
    </row>
    <row r="738" spans="1:4" ht="12.75">
      <c r="A738" t="s">
        <v>1520</v>
      </c>
      <c r="B738" t="s">
        <v>1521</v>
      </c>
      <c r="C738" s="24">
        <v>37054</v>
      </c>
      <c r="D738" s="20">
        <v>0.6308217592592592</v>
      </c>
    </row>
    <row r="739" spans="1:4" ht="12.75">
      <c r="A739" t="s">
        <v>1522</v>
      </c>
      <c r="B739" t="s">
        <v>1523</v>
      </c>
      <c r="C739" s="24">
        <v>37054</v>
      </c>
      <c r="D739" s="20">
        <v>0.6309375</v>
      </c>
    </row>
    <row r="740" spans="1:4" ht="12.75">
      <c r="A740" t="s">
        <v>1524</v>
      </c>
      <c r="B740" t="s">
        <v>1525</v>
      </c>
      <c r="C740" s="24">
        <v>37054</v>
      </c>
      <c r="D740" s="20">
        <v>0.6310532407407408</v>
      </c>
    </row>
    <row r="741" spans="1:4" ht="12.75">
      <c r="A741" t="s">
        <v>1526</v>
      </c>
      <c r="B741" t="s">
        <v>1527</v>
      </c>
      <c r="C741" s="24">
        <v>37054</v>
      </c>
      <c r="D741" s="20">
        <v>0.6311689814814815</v>
      </c>
    </row>
    <row r="742" spans="1:4" ht="12.75">
      <c r="A742" t="s">
        <v>1528</v>
      </c>
      <c r="B742" t="s">
        <v>1529</v>
      </c>
      <c r="C742" s="24">
        <v>37054</v>
      </c>
      <c r="D742" s="20">
        <v>0.6313078703703704</v>
      </c>
    </row>
    <row r="743" spans="1:4" ht="12.75">
      <c r="A743" t="s">
        <v>1530</v>
      </c>
      <c r="B743" t="s">
        <v>1531</v>
      </c>
      <c r="C743" s="24">
        <v>37054</v>
      </c>
      <c r="D743" s="20">
        <v>0.6314467592592593</v>
      </c>
    </row>
    <row r="744" spans="1:4" ht="12.75">
      <c r="A744" t="s">
        <v>1532</v>
      </c>
      <c r="B744" t="s">
        <v>1533</v>
      </c>
      <c r="C744" s="24">
        <v>37054</v>
      </c>
      <c r="D744" s="20">
        <v>0.6315972222222223</v>
      </c>
    </row>
    <row r="745" spans="1:4" ht="12.75">
      <c r="A745" t="s">
        <v>1534</v>
      </c>
      <c r="B745" t="s">
        <v>1535</v>
      </c>
      <c r="C745" s="24">
        <v>37054</v>
      </c>
      <c r="D745" s="20">
        <v>0.6317361111111112</v>
      </c>
    </row>
    <row r="746" spans="1:4" ht="12.75">
      <c r="A746" t="s">
        <v>1536</v>
      </c>
      <c r="B746" t="s">
        <v>1537</v>
      </c>
      <c r="C746" s="24">
        <v>37054</v>
      </c>
      <c r="D746" s="20">
        <v>0.631875</v>
      </c>
    </row>
    <row r="747" spans="1:4" ht="12.75">
      <c r="A747" t="s">
        <v>1538</v>
      </c>
      <c r="B747" t="s">
        <v>1539</v>
      </c>
      <c r="C747" s="24">
        <v>37054</v>
      </c>
      <c r="D747" s="20">
        <v>0.6320023148148148</v>
      </c>
    </row>
    <row r="748" spans="1:4" ht="12.75">
      <c r="A748" t="s">
        <v>1540</v>
      </c>
      <c r="B748" t="s">
        <v>1541</v>
      </c>
      <c r="C748" s="24">
        <v>37054</v>
      </c>
      <c r="D748" s="20">
        <v>0.6321412037037036</v>
      </c>
    </row>
    <row r="749" spans="1:4" ht="12.75">
      <c r="A749" t="s">
        <v>1542</v>
      </c>
      <c r="B749" t="s">
        <v>1543</v>
      </c>
      <c r="C749" s="24">
        <v>37054</v>
      </c>
      <c r="D749" s="20">
        <v>0.6322800925925925</v>
      </c>
    </row>
    <row r="750" spans="1:4" ht="12.75">
      <c r="A750" t="s">
        <v>1544</v>
      </c>
      <c r="B750" t="s">
        <v>1545</v>
      </c>
      <c r="C750" s="24">
        <v>37054</v>
      </c>
      <c r="D750" s="20">
        <v>0.6323958333333334</v>
      </c>
    </row>
    <row r="751" spans="1:4" ht="12.75">
      <c r="A751" t="s">
        <v>1546</v>
      </c>
      <c r="B751" t="s">
        <v>1547</v>
      </c>
      <c r="C751" s="24">
        <v>37054</v>
      </c>
      <c r="D751" s="20">
        <v>0.6325231481481481</v>
      </c>
    </row>
    <row r="752" spans="1:4" ht="12.75">
      <c r="A752" t="s">
        <v>1548</v>
      </c>
      <c r="B752" t="s">
        <v>1549</v>
      </c>
      <c r="C752" s="24">
        <v>37054</v>
      </c>
      <c r="D752" s="20">
        <v>0.6326388888888889</v>
      </c>
    </row>
    <row r="753" spans="1:4" ht="12.75">
      <c r="A753" t="s">
        <v>1550</v>
      </c>
      <c r="B753" t="s">
        <v>1551</v>
      </c>
      <c r="C753" s="24">
        <v>37054</v>
      </c>
      <c r="D753" s="20">
        <v>0.6327662037037037</v>
      </c>
    </row>
    <row r="754" spans="1:4" ht="12.75">
      <c r="A754" t="s">
        <v>1552</v>
      </c>
      <c r="B754" t="s">
        <v>1553</v>
      </c>
      <c r="C754" s="24">
        <v>37054</v>
      </c>
      <c r="D754" s="20">
        <v>0.6329050925925926</v>
      </c>
    </row>
    <row r="755" spans="1:4" ht="12.75">
      <c r="A755" t="s">
        <v>1554</v>
      </c>
      <c r="B755" t="s">
        <v>1555</v>
      </c>
      <c r="C755" s="24">
        <v>37054</v>
      </c>
      <c r="D755" s="20">
        <v>0.6330208333333334</v>
      </c>
    </row>
    <row r="756" spans="1:4" ht="12.75">
      <c r="A756" t="s">
        <v>1556</v>
      </c>
      <c r="B756" t="s">
        <v>1557</v>
      </c>
      <c r="C756" s="24">
        <v>37054</v>
      </c>
      <c r="D756" s="20">
        <v>0.6331365740740741</v>
      </c>
    </row>
    <row r="757" spans="1:4" ht="12.75">
      <c r="A757" t="s">
        <v>1558</v>
      </c>
      <c r="B757" t="s">
        <v>1559</v>
      </c>
      <c r="C757" s="24">
        <v>37054</v>
      </c>
      <c r="D757" s="20">
        <v>0.633263888888889</v>
      </c>
    </row>
    <row r="758" spans="1:4" ht="12.75">
      <c r="A758" t="s">
        <v>1560</v>
      </c>
      <c r="B758" t="s">
        <v>1561</v>
      </c>
      <c r="C758" s="24">
        <v>37054</v>
      </c>
      <c r="D758" s="20">
        <v>0.6333796296296296</v>
      </c>
    </row>
    <row r="759" spans="1:4" ht="12.75">
      <c r="A759" t="s">
        <v>1562</v>
      </c>
      <c r="B759" t="s">
        <v>1563</v>
      </c>
      <c r="C759" s="24">
        <v>37054</v>
      </c>
      <c r="D759" s="20">
        <v>0.6335185185185185</v>
      </c>
    </row>
    <row r="760" spans="1:4" ht="12.75">
      <c r="A760" t="s">
        <v>1564</v>
      </c>
      <c r="B760" t="s">
        <v>1565</v>
      </c>
      <c r="C760" s="24">
        <v>37054</v>
      </c>
      <c r="D760" s="20">
        <v>0.6336574074074074</v>
      </c>
    </row>
    <row r="761" spans="1:4" ht="12.75">
      <c r="A761" t="s">
        <v>1566</v>
      </c>
      <c r="B761" t="s">
        <v>1567</v>
      </c>
      <c r="C761" s="24">
        <v>37054</v>
      </c>
      <c r="D761" s="20">
        <v>0.6337731481481481</v>
      </c>
    </row>
    <row r="762" spans="1:4" ht="12.75">
      <c r="A762" t="s">
        <v>1568</v>
      </c>
      <c r="B762" t="s">
        <v>1569</v>
      </c>
      <c r="C762" s="24">
        <v>37054</v>
      </c>
      <c r="D762" s="20">
        <v>0.6338888888888888</v>
      </c>
    </row>
    <row r="763" spans="1:4" ht="12.75">
      <c r="A763" t="s">
        <v>1570</v>
      </c>
      <c r="B763" t="s">
        <v>1571</v>
      </c>
      <c r="C763" s="24">
        <v>37054</v>
      </c>
      <c r="D763" s="20">
        <v>0.6340162037037037</v>
      </c>
    </row>
    <row r="764" spans="1:4" ht="12.75">
      <c r="A764" t="s">
        <v>1572</v>
      </c>
      <c r="B764" t="s">
        <v>1573</v>
      </c>
      <c r="C764" s="24">
        <v>37054</v>
      </c>
      <c r="D764" s="20">
        <v>0.6341550925925926</v>
      </c>
    </row>
    <row r="765" spans="1:4" ht="12.75">
      <c r="A765" t="s">
        <v>1574</v>
      </c>
      <c r="B765" t="s">
        <v>1575</v>
      </c>
      <c r="C765" s="24">
        <v>37054</v>
      </c>
      <c r="D765" s="20">
        <v>0.6342824074074074</v>
      </c>
    </row>
    <row r="766" spans="1:4" ht="12.75">
      <c r="A766" t="s">
        <v>1576</v>
      </c>
      <c r="B766" t="s">
        <v>1577</v>
      </c>
      <c r="C766" s="24">
        <v>37054</v>
      </c>
      <c r="D766" s="20">
        <v>0.6344097222222222</v>
      </c>
    </row>
    <row r="767" spans="1:4" ht="12.75">
      <c r="A767" t="s">
        <v>1578</v>
      </c>
      <c r="B767" t="s">
        <v>1579</v>
      </c>
      <c r="C767" s="24">
        <v>37054</v>
      </c>
      <c r="D767" s="20">
        <v>0.634525462962963</v>
      </c>
    </row>
    <row r="768" spans="1:4" ht="12.75">
      <c r="A768" t="s">
        <v>1580</v>
      </c>
      <c r="B768" t="s">
        <v>1581</v>
      </c>
      <c r="C768" s="24">
        <v>37054</v>
      </c>
      <c r="D768" s="20">
        <v>0.6346643518518519</v>
      </c>
    </row>
    <row r="769" spans="1:4" ht="12.75">
      <c r="A769" t="s">
        <v>1582</v>
      </c>
      <c r="B769" t="s">
        <v>1583</v>
      </c>
      <c r="C769" s="24">
        <v>37054</v>
      </c>
      <c r="D769" s="20">
        <v>0.6347800925925926</v>
      </c>
    </row>
    <row r="770" spans="1:4" ht="12.75">
      <c r="A770" t="s">
        <v>1584</v>
      </c>
      <c r="B770" t="s">
        <v>1585</v>
      </c>
      <c r="C770" s="24">
        <v>37054</v>
      </c>
      <c r="D770" s="20">
        <v>0.6349074074074074</v>
      </c>
    </row>
    <row r="771" spans="1:4" ht="12.75">
      <c r="A771" t="s">
        <v>1586</v>
      </c>
      <c r="B771" t="s">
        <v>1587</v>
      </c>
      <c r="C771" s="24">
        <v>37054</v>
      </c>
      <c r="D771" s="20">
        <v>0.6350462962962963</v>
      </c>
    </row>
    <row r="772" spans="1:4" ht="12.75">
      <c r="A772" t="s">
        <v>1588</v>
      </c>
      <c r="B772" t="s">
        <v>1589</v>
      </c>
      <c r="C772" s="24">
        <v>37054</v>
      </c>
      <c r="D772" s="20">
        <v>0.6351736111111111</v>
      </c>
    </row>
    <row r="773" spans="1:4" ht="12.75">
      <c r="A773" t="s">
        <v>1590</v>
      </c>
      <c r="B773" t="s">
        <v>1591</v>
      </c>
      <c r="C773" s="24">
        <v>37054</v>
      </c>
      <c r="D773" s="20">
        <v>0.6352893518518519</v>
      </c>
    </row>
    <row r="774" spans="1:4" ht="12.75">
      <c r="A774" t="s">
        <v>1592</v>
      </c>
      <c r="B774" t="s">
        <v>1593</v>
      </c>
      <c r="C774" s="24">
        <v>37054</v>
      </c>
      <c r="D774" s="20">
        <v>0.6354166666666666</v>
      </c>
    </row>
    <row r="775" spans="1:4" ht="12.75">
      <c r="A775" t="s">
        <v>1594</v>
      </c>
      <c r="B775" t="s">
        <v>1595</v>
      </c>
      <c r="C775" s="24">
        <v>37054</v>
      </c>
      <c r="D775" s="20">
        <v>0.6355439814814815</v>
      </c>
    </row>
    <row r="776" spans="1:4" ht="12.75">
      <c r="A776" t="s">
        <v>1596</v>
      </c>
      <c r="B776" t="s">
        <v>1597</v>
      </c>
      <c r="C776" s="24">
        <v>37054</v>
      </c>
      <c r="D776" s="20">
        <v>0.6356828703703704</v>
      </c>
    </row>
    <row r="777" spans="1:4" ht="12.75">
      <c r="A777" t="s">
        <v>1598</v>
      </c>
      <c r="B777" t="s">
        <v>1599</v>
      </c>
      <c r="C777" s="24">
        <v>37054</v>
      </c>
      <c r="D777" s="20">
        <v>0.6358101851851852</v>
      </c>
    </row>
    <row r="778" spans="1:4" ht="12.75">
      <c r="A778" t="s">
        <v>1600</v>
      </c>
      <c r="B778" t="s">
        <v>1601</v>
      </c>
      <c r="C778" s="24">
        <v>37054</v>
      </c>
      <c r="D778" s="20">
        <v>0.6359490740740741</v>
      </c>
    </row>
    <row r="779" spans="1:4" ht="12.75">
      <c r="A779" t="s">
        <v>1602</v>
      </c>
      <c r="B779" t="s">
        <v>1603</v>
      </c>
      <c r="C779" s="24">
        <v>37054</v>
      </c>
      <c r="D779" s="20">
        <v>0.6360763888888888</v>
      </c>
    </row>
    <row r="780" spans="1:4" ht="12.75">
      <c r="A780" t="s">
        <v>1604</v>
      </c>
      <c r="B780" t="s">
        <v>1605</v>
      </c>
      <c r="C780" s="24">
        <v>37054</v>
      </c>
      <c r="D780" s="20">
        <v>0.6362152777777778</v>
      </c>
    </row>
    <row r="781" spans="1:4" ht="12.75">
      <c r="A781" t="s">
        <v>1606</v>
      </c>
      <c r="B781" t="s">
        <v>1607</v>
      </c>
      <c r="C781" s="24">
        <v>37054</v>
      </c>
      <c r="D781" s="20">
        <v>0.6363425925925926</v>
      </c>
    </row>
    <row r="782" spans="1:4" ht="12.75">
      <c r="A782" t="s">
        <v>1608</v>
      </c>
      <c r="B782" t="s">
        <v>1609</v>
      </c>
      <c r="C782" s="24">
        <v>37054</v>
      </c>
      <c r="D782" s="20">
        <v>0.6364699074074074</v>
      </c>
    </row>
    <row r="783" spans="1:4" ht="12.75">
      <c r="A783" t="s">
        <v>1610</v>
      </c>
      <c r="B783" t="s">
        <v>1611</v>
      </c>
      <c r="C783" s="24">
        <v>37054</v>
      </c>
      <c r="D783" s="20">
        <v>0.6366087962962963</v>
      </c>
    </row>
    <row r="784" spans="1:4" ht="12.75">
      <c r="A784" t="s">
        <v>1612</v>
      </c>
      <c r="B784" t="s">
        <v>1613</v>
      </c>
      <c r="C784" s="24">
        <v>37054</v>
      </c>
      <c r="D784" s="20">
        <v>0.6367361111111111</v>
      </c>
    </row>
    <row r="785" spans="1:4" ht="12.75">
      <c r="A785" t="s">
        <v>1614</v>
      </c>
      <c r="B785" t="s">
        <v>1615</v>
      </c>
      <c r="C785" s="24">
        <v>37054</v>
      </c>
      <c r="D785" s="20">
        <v>0.6368634259259259</v>
      </c>
    </row>
    <row r="786" spans="1:4" ht="12.75">
      <c r="A786" t="s">
        <v>1616</v>
      </c>
      <c r="B786" t="s">
        <v>1617</v>
      </c>
      <c r="C786" s="24">
        <v>37054</v>
      </c>
      <c r="D786" s="20">
        <v>0.6369907407407408</v>
      </c>
    </row>
    <row r="787" spans="1:4" ht="12.75">
      <c r="A787" t="s">
        <v>1618</v>
      </c>
      <c r="B787" t="s">
        <v>1619</v>
      </c>
      <c r="C787" s="24">
        <v>37054</v>
      </c>
      <c r="D787" s="20">
        <v>0.6371180555555556</v>
      </c>
    </row>
    <row r="788" spans="1:4" ht="12.75">
      <c r="A788" t="s">
        <v>1620</v>
      </c>
      <c r="B788" t="s">
        <v>1621</v>
      </c>
      <c r="C788" s="24">
        <v>37054</v>
      </c>
      <c r="D788" s="20">
        <v>0.6372453703703703</v>
      </c>
    </row>
    <row r="789" spans="1:4" ht="12.75">
      <c r="A789" t="s">
        <v>1622</v>
      </c>
      <c r="B789" t="s">
        <v>1623</v>
      </c>
      <c r="C789" s="24">
        <v>37054</v>
      </c>
      <c r="D789" s="20">
        <v>0.6373726851851852</v>
      </c>
    </row>
    <row r="790" spans="1:4" ht="12.75">
      <c r="A790" t="s">
        <v>1624</v>
      </c>
      <c r="B790" t="s">
        <v>1625</v>
      </c>
      <c r="C790" s="24">
        <v>37054</v>
      </c>
      <c r="D790" s="20">
        <v>0.6375</v>
      </c>
    </row>
    <row r="791" spans="1:4" ht="12.75">
      <c r="A791" t="s">
        <v>1626</v>
      </c>
      <c r="B791" t="s">
        <v>1627</v>
      </c>
      <c r="C791" s="24">
        <v>37054</v>
      </c>
      <c r="D791" s="20">
        <v>0.6376273148148148</v>
      </c>
    </row>
    <row r="792" spans="1:4" ht="12.75">
      <c r="A792" t="s">
        <v>1628</v>
      </c>
      <c r="B792" t="s">
        <v>1629</v>
      </c>
      <c r="C792" s="24">
        <v>37054</v>
      </c>
      <c r="D792" s="20">
        <v>0.6377546296296296</v>
      </c>
    </row>
    <row r="793" spans="1:4" ht="12.75">
      <c r="A793" t="s">
        <v>1630</v>
      </c>
      <c r="B793" t="s">
        <v>1631</v>
      </c>
      <c r="C793" s="24">
        <v>37054</v>
      </c>
      <c r="D793" s="20">
        <v>0.6378819444444445</v>
      </c>
    </row>
    <row r="794" spans="1:4" ht="12.75">
      <c r="A794" t="s">
        <v>1632</v>
      </c>
      <c r="B794" t="s">
        <v>1633</v>
      </c>
      <c r="C794" s="24">
        <v>37054</v>
      </c>
      <c r="D794" s="20">
        <v>0.6380092592592593</v>
      </c>
    </row>
    <row r="795" spans="1:4" ht="12.75">
      <c r="A795" t="s">
        <v>1634</v>
      </c>
      <c r="B795" t="s">
        <v>1635</v>
      </c>
      <c r="C795" s="24">
        <v>37054</v>
      </c>
      <c r="D795" s="20">
        <v>0.6381481481481481</v>
      </c>
    </row>
    <row r="796" spans="1:4" ht="12.75">
      <c r="A796" t="s">
        <v>1636</v>
      </c>
      <c r="B796" t="s">
        <v>1637</v>
      </c>
      <c r="C796" s="24">
        <v>37054</v>
      </c>
      <c r="D796" s="20">
        <v>0.6382754629629629</v>
      </c>
    </row>
    <row r="797" spans="1:4" ht="12.75">
      <c r="A797" t="s">
        <v>1638</v>
      </c>
      <c r="B797" t="s">
        <v>1639</v>
      </c>
      <c r="C797" s="24">
        <v>37054</v>
      </c>
      <c r="D797" s="20">
        <v>0.6384027777777778</v>
      </c>
    </row>
    <row r="798" spans="1:4" ht="12.75">
      <c r="A798" t="s">
        <v>1640</v>
      </c>
      <c r="B798" t="s">
        <v>1641</v>
      </c>
      <c r="C798" s="24">
        <v>37054</v>
      </c>
      <c r="D798" s="20">
        <v>0.6385300925925926</v>
      </c>
    </row>
    <row r="799" spans="1:4" ht="12.75">
      <c r="A799" t="s">
        <v>1642</v>
      </c>
      <c r="B799" t="s">
        <v>1643</v>
      </c>
      <c r="C799" s="24">
        <v>37054</v>
      </c>
      <c r="D799" s="20">
        <v>0.6386689814814815</v>
      </c>
    </row>
    <row r="800" spans="1:4" ht="12.75">
      <c r="A800" t="s">
        <v>1644</v>
      </c>
      <c r="B800" t="s">
        <v>1645</v>
      </c>
      <c r="C800" s="24">
        <v>37054</v>
      </c>
      <c r="D800" s="20">
        <v>0.6387962962962963</v>
      </c>
    </row>
    <row r="801" spans="1:4" ht="12.75">
      <c r="A801" t="s">
        <v>1646</v>
      </c>
      <c r="B801" t="s">
        <v>1647</v>
      </c>
      <c r="C801" s="24">
        <v>37054</v>
      </c>
      <c r="D801" s="20">
        <v>0.638912037037037</v>
      </c>
    </row>
    <row r="802" spans="1:4" ht="12.75">
      <c r="A802" t="s">
        <v>1648</v>
      </c>
      <c r="B802" t="s">
        <v>1649</v>
      </c>
      <c r="C802" s="24">
        <v>37054</v>
      </c>
      <c r="D802" s="20">
        <v>0.6390509259259259</v>
      </c>
    </row>
    <row r="803" spans="1:4" ht="12.75">
      <c r="A803" t="s">
        <v>1650</v>
      </c>
      <c r="B803" t="s">
        <v>1651</v>
      </c>
      <c r="C803" s="24">
        <v>37054</v>
      </c>
      <c r="D803" s="20">
        <v>0.6391666666666667</v>
      </c>
    </row>
    <row r="804" spans="1:4" ht="12.75">
      <c r="A804" t="s">
        <v>1652</v>
      </c>
      <c r="B804" t="s">
        <v>1653</v>
      </c>
      <c r="C804" s="24">
        <v>37054</v>
      </c>
      <c r="D804" s="20">
        <v>0.6393055555555556</v>
      </c>
    </row>
    <row r="805" spans="1:4" ht="12.75">
      <c r="A805" t="s">
        <v>1654</v>
      </c>
      <c r="B805" t="s">
        <v>1655</v>
      </c>
      <c r="C805" s="24">
        <v>37054</v>
      </c>
      <c r="D805" s="20">
        <v>0.6394328703703703</v>
      </c>
    </row>
    <row r="806" spans="1:4" ht="12.75">
      <c r="A806" t="s">
        <v>1656</v>
      </c>
      <c r="B806" t="s">
        <v>1657</v>
      </c>
      <c r="C806" s="24">
        <v>37054</v>
      </c>
      <c r="D806" s="20">
        <v>0.6395486111111112</v>
      </c>
    </row>
    <row r="807" spans="1:4" ht="12.75">
      <c r="A807" t="s">
        <v>1658</v>
      </c>
      <c r="B807" t="s">
        <v>1659</v>
      </c>
      <c r="C807" s="24">
        <v>37054</v>
      </c>
      <c r="D807" s="20">
        <v>0.6396759259259259</v>
      </c>
    </row>
    <row r="808" spans="1:4" ht="12.75">
      <c r="A808" t="s">
        <v>1660</v>
      </c>
      <c r="B808" t="s">
        <v>1661</v>
      </c>
      <c r="C808" s="24">
        <v>37054</v>
      </c>
      <c r="D808" s="20">
        <v>0.6397916666666666</v>
      </c>
    </row>
    <row r="809" spans="1:4" ht="12.75">
      <c r="A809" t="s">
        <v>1662</v>
      </c>
      <c r="B809" t="s">
        <v>1663</v>
      </c>
      <c r="C809" s="24">
        <v>37054</v>
      </c>
      <c r="D809" s="20">
        <v>0.6399189814814815</v>
      </c>
    </row>
    <row r="810" spans="1:4" ht="12.75">
      <c r="A810" t="s">
        <v>1664</v>
      </c>
      <c r="B810" t="s">
        <v>1665</v>
      </c>
      <c r="C810" s="24">
        <v>37054</v>
      </c>
      <c r="D810" s="20">
        <v>0.6400578703703704</v>
      </c>
    </row>
    <row r="811" spans="1:4" ht="12.75">
      <c r="A811" t="s">
        <v>1666</v>
      </c>
      <c r="B811" t="s">
        <v>1667</v>
      </c>
      <c r="C811" s="24">
        <v>37054</v>
      </c>
      <c r="D811" s="20">
        <v>0.640173611111111</v>
      </c>
    </row>
    <row r="812" spans="1:4" ht="12.75">
      <c r="A812" t="s">
        <v>1668</v>
      </c>
      <c r="B812" t="s">
        <v>1669</v>
      </c>
      <c r="C812" s="24">
        <v>37054</v>
      </c>
      <c r="D812" s="20">
        <v>0.6403009259259259</v>
      </c>
    </row>
    <row r="813" spans="1:4" ht="12.75">
      <c r="A813" t="s">
        <v>1670</v>
      </c>
      <c r="B813" t="s">
        <v>1671</v>
      </c>
      <c r="C813" s="24">
        <v>37054</v>
      </c>
      <c r="D813" s="20">
        <v>0.6404398148148148</v>
      </c>
    </row>
    <row r="814" spans="1:4" ht="12.75">
      <c r="A814" t="s">
        <v>1672</v>
      </c>
      <c r="B814" t="s">
        <v>1673</v>
      </c>
      <c r="C814" s="24">
        <v>37054</v>
      </c>
      <c r="D814" s="20">
        <v>0.6405671296296297</v>
      </c>
    </row>
    <row r="815" spans="1:4" ht="12.75">
      <c r="A815" t="s">
        <v>1674</v>
      </c>
      <c r="B815" t="s">
        <v>1675</v>
      </c>
      <c r="C815" s="24">
        <v>37054</v>
      </c>
      <c r="D815" s="20">
        <v>0.6407060185185185</v>
      </c>
    </row>
    <row r="816" spans="1:4" ht="12.75">
      <c r="A816" t="s">
        <v>1676</v>
      </c>
      <c r="B816" t="s">
        <v>1677</v>
      </c>
      <c r="C816" s="24">
        <v>37054</v>
      </c>
      <c r="D816" s="20">
        <v>0.6408333333333334</v>
      </c>
    </row>
    <row r="817" spans="1:4" ht="12.75">
      <c r="A817" t="s">
        <v>1678</v>
      </c>
      <c r="B817" t="s">
        <v>1679</v>
      </c>
      <c r="C817" s="24">
        <v>37054</v>
      </c>
      <c r="D817" s="20">
        <v>0.6409606481481481</v>
      </c>
    </row>
    <row r="818" spans="1:4" ht="12.75">
      <c r="A818" t="s">
        <v>1680</v>
      </c>
      <c r="B818" t="s">
        <v>1681</v>
      </c>
      <c r="C818" s="24">
        <v>37054</v>
      </c>
      <c r="D818" s="20">
        <v>0.641087962962963</v>
      </c>
    </row>
    <row r="819" spans="1:4" ht="12.75">
      <c r="A819" t="s">
        <v>1682</v>
      </c>
      <c r="B819" t="s">
        <v>1683</v>
      </c>
      <c r="C819" s="24">
        <v>37054</v>
      </c>
      <c r="D819" s="20">
        <v>0.6412268518518519</v>
      </c>
    </row>
    <row r="820" spans="1:4" ht="12.75">
      <c r="A820" t="s">
        <v>1684</v>
      </c>
      <c r="B820" t="s">
        <v>1685</v>
      </c>
      <c r="C820" s="24">
        <v>37054</v>
      </c>
      <c r="D820" s="20">
        <v>0.6413541666666667</v>
      </c>
    </row>
    <row r="821" spans="1:4" ht="12.75">
      <c r="A821" t="s">
        <v>1686</v>
      </c>
      <c r="B821" t="s">
        <v>1687</v>
      </c>
      <c r="C821" s="24">
        <v>37054</v>
      </c>
      <c r="D821" s="20">
        <v>0.6414814814814814</v>
      </c>
    </row>
    <row r="822" spans="1:4" ht="12.75">
      <c r="A822" t="s">
        <v>1688</v>
      </c>
      <c r="B822" t="s">
        <v>1689</v>
      </c>
      <c r="C822" s="24">
        <v>37054</v>
      </c>
      <c r="D822" s="20">
        <v>0.6416203703703703</v>
      </c>
    </row>
    <row r="823" spans="1:4" ht="12.75">
      <c r="A823" t="s">
        <v>1690</v>
      </c>
      <c r="B823" t="s">
        <v>1691</v>
      </c>
      <c r="C823" s="24">
        <v>37054</v>
      </c>
      <c r="D823" s="20">
        <v>0.6417476851851852</v>
      </c>
    </row>
    <row r="824" spans="1:4" ht="12.75">
      <c r="A824" t="s">
        <v>1692</v>
      </c>
      <c r="B824" t="s">
        <v>1693</v>
      </c>
      <c r="C824" s="24">
        <v>37054</v>
      </c>
      <c r="D824" s="20">
        <v>0.641875</v>
      </c>
    </row>
    <row r="825" spans="1:4" ht="12.75">
      <c r="A825" t="s">
        <v>1694</v>
      </c>
      <c r="B825" t="s">
        <v>1695</v>
      </c>
      <c r="C825" s="24">
        <v>37054</v>
      </c>
      <c r="D825" s="20">
        <v>0.6420138888888889</v>
      </c>
    </row>
    <row r="826" spans="1:4" ht="12.75">
      <c r="A826" t="s">
        <v>1696</v>
      </c>
      <c r="B826" t="s">
        <v>1697</v>
      </c>
      <c r="C826" s="24">
        <v>37054</v>
      </c>
      <c r="D826" s="20">
        <v>0.6421412037037036</v>
      </c>
    </row>
    <row r="827" spans="1:4" ht="12.75">
      <c r="A827" t="s">
        <v>1698</v>
      </c>
      <c r="B827" t="s">
        <v>1699</v>
      </c>
      <c r="C827" s="24">
        <v>37054</v>
      </c>
      <c r="D827" s="20">
        <v>0.6422800925925926</v>
      </c>
    </row>
    <row r="828" spans="1:4" ht="12.75">
      <c r="A828" t="s">
        <v>1700</v>
      </c>
      <c r="B828" t="s">
        <v>1701</v>
      </c>
      <c r="C828" s="24">
        <v>37054</v>
      </c>
      <c r="D828" s="20">
        <v>0.6424074074074074</v>
      </c>
    </row>
    <row r="829" spans="1:4" ht="12.75">
      <c r="A829" t="s">
        <v>1702</v>
      </c>
      <c r="B829" t="s">
        <v>1703</v>
      </c>
      <c r="C829" s="24">
        <v>37054</v>
      </c>
      <c r="D829" s="20">
        <v>0.6425347222222222</v>
      </c>
    </row>
    <row r="830" spans="1:4" ht="12.75">
      <c r="A830" t="s">
        <v>1704</v>
      </c>
      <c r="B830" t="s">
        <v>1705</v>
      </c>
      <c r="C830" s="24">
        <v>37054</v>
      </c>
      <c r="D830" s="20">
        <v>0.6426620370370371</v>
      </c>
    </row>
    <row r="831" spans="1:4" ht="12.75">
      <c r="A831" t="s">
        <v>1706</v>
      </c>
      <c r="B831" t="s">
        <v>1707</v>
      </c>
      <c r="C831" s="24">
        <v>37054</v>
      </c>
      <c r="D831" s="20">
        <v>0.6427893518518518</v>
      </c>
    </row>
    <row r="832" spans="1:4" ht="12.75">
      <c r="A832" t="s">
        <v>1708</v>
      </c>
      <c r="B832" t="s">
        <v>1709</v>
      </c>
      <c r="C832" s="24">
        <v>37054</v>
      </c>
      <c r="D832" s="20">
        <v>0.6429166666666667</v>
      </c>
    </row>
    <row r="833" spans="1:4" ht="12.75">
      <c r="A833" t="s">
        <v>1710</v>
      </c>
      <c r="B833" t="s">
        <v>1711</v>
      </c>
      <c r="C833" s="24">
        <v>37054</v>
      </c>
      <c r="D833" s="20">
        <v>0.6430555555555556</v>
      </c>
    </row>
    <row r="834" spans="1:4" ht="12.75">
      <c r="A834" t="s">
        <v>1712</v>
      </c>
      <c r="B834" t="s">
        <v>1713</v>
      </c>
      <c r="C834" s="24">
        <v>37054</v>
      </c>
      <c r="D834" s="20">
        <v>0.6431828703703704</v>
      </c>
    </row>
    <row r="835" spans="1:4" ht="12.75">
      <c r="A835" t="s">
        <v>1714</v>
      </c>
      <c r="B835" t="s">
        <v>1715</v>
      </c>
      <c r="C835" s="24">
        <v>37054</v>
      </c>
      <c r="D835" s="20">
        <v>0.6433101851851851</v>
      </c>
    </row>
    <row r="836" spans="1:4" ht="12.75">
      <c r="A836" t="s">
        <v>1716</v>
      </c>
      <c r="B836" t="s">
        <v>938</v>
      </c>
      <c r="C836" s="24">
        <v>37054</v>
      </c>
      <c r="D836" s="20">
        <v>0.6434375</v>
      </c>
    </row>
    <row r="837" spans="1:4" ht="12.75">
      <c r="A837" t="s">
        <v>1717</v>
      </c>
      <c r="B837" t="s">
        <v>1718</v>
      </c>
      <c r="C837" s="24">
        <v>37054</v>
      </c>
      <c r="D837" s="20">
        <v>0.6435763888888889</v>
      </c>
    </row>
    <row r="838" spans="1:4" ht="12.75">
      <c r="A838" t="s">
        <v>1719</v>
      </c>
      <c r="B838" t="s">
        <v>1720</v>
      </c>
      <c r="C838" s="24">
        <v>37054</v>
      </c>
      <c r="D838" s="20">
        <v>0.6437037037037037</v>
      </c>
    </row>
    <row r="839" spans="1:4" ht="12.75">
      <c r="A839" t="s">
        <v>1721</v>
      </c>
      <c r="B839" t="s">
        <v>1722</v>
      </c>
      <c r="C839" s="24">
        <v>37054</v>
      </c>
      <c r="D839" s="20">
        <v>0.6438310185185185</v>
      </c>
    </row>
    <row r="840" spans="1:4" ht="12.75">
      <c r="A840" t="s">
        <v>1723</v>
      </c>
      <c r="B840" t="s">
        <v>1724</v>
      </c>
      <c r="C840" s="24">
        <v>37054</v>
      </c>
      <c r="D840" s="20">
        <v>0.6439699074074073</v>
      </c>
    </row>
    <row r="841" spans="1:4" ht="12.75">
      <c r="A841" t="s">
        <v>1725</v>
      </c>
      <c r="B841" t="s">
        <v>1726</v>
      </c>
      <c r="C841" s="24">
        <v>37054</v>
      </c>
      <c r="D841" s="20">
        <v>0.6440972222222222</v>
      </c>
    </row>
    <row r="842" spans="1:4" ht="12.75">
      <c r="A842" t="s">
        <v>1727</v>
      </c>
      <c r="B842" t="s">
        <v>1728</v>
      </c>
      <c r="C842" s="24">
        <v>37054</v>
      </c>
      <c r="D842" s="20">
        <v>0.6442245370370371</v>
      </c>
    </row>
    <row r="843" spans="1:4" ht="12.75">
      <c r="A843" t="s">
        <v>1729</v>
      </c>
      <c r="B843" t="s">
        <v>1730</v>
      </c>
      <c r="C843" s="24">
        <v>37054</v>
      </c>
      <c r="D843" s="20">
        <v>0.6443518518518518</v>
      </c>
    </row>
    <row r="844" spans="1:4" ht="12.75">
      <c r="A844" t="s">
        <v>1731</v>
      </c>
      <c r="B844" t="s">
        <v>1732</v>
      </c>
      <c r="C844" s="24">
        <v>37054</v>
      </c>
      <c r="D844" s="20">
        <v>0.6444791666666666</v>
      </c>
    </row>
    <row r="845" spans="1:4" ht="12.75">
      <c r="A845" t="s">
        <v>1733</v>
      </c>
      <c r="B845" t="s">
        <v>1734</v>
      </c>
      <c r="C845" s="24">
        <v>37054</v>
      </c>
      <c r="D845" s="20">
        <v>0.6446064814814815</v>
      </c>
    </row>
    <row r="846" spans="1:4" ht="12.75">
      <c r="A846" t="s">
        <v>1735</v>
      </c>
      <c r="B846" t="s">
        <v>1736</v>
      </c>
      <c r="C846" s="24">
        <v>37054</v>
      </c>
      <c r="D846" s="20">
        <v>0.6447222222222222</v>
      </c>
    </row>
    <row r="847" spans="1:4" ht="12.75">
      <c r="A847" t="s">
        <v>1737</v>
      </c>
      <c r="B847" t="s">
        <v>1738</v>
      </c>
      <c r="C847" s="24">
        <v>37054</v>
      </c>
      <c r="D847" s="20">
        <v>0.6448379629629629</v>
      </c>
    </row>
    <row r="848" spans="1:4" ht="12.75">
      <c r="A848" t="s">
        <v>1739</v>
      </c>
      <c r="B848" t="s">
        <v>1740</v>
      </c>
      <c r="C848" s="24">
        <v>37054</v>
      </c>
      <c r="D848" s="20">
        <v>0.6449652777777778</v>
      </c>
    </row>
    <row r="849" spans="1:4" ht="12.75">
      <c r="A849" t="s">
        <v>1741</v>
      </c>
      <c r="B849" t="s">
        <v>1742</v>
      </c>
      <c r="C849" s="24">
        <v>37054</v>
      </c>
      <c r="D849" s="20">
        <v>0.6450925925925927</v>
      </c>
    </row>
    <row r="850" spans="1:4" ht="12.75">
      <c r="A850" t="s">
        <v>1743</v>
      </c>
      <c r="B850" t="s">
        <v>1744</v>
      </c>
      <c r="C850" s="24">
        <v>37054</v>
      </c>
      <c r="D850" s="20">
        <v>0.6452199074074074</v>
      </c>
    </row>
    <row r="851" spans="1:4" ht="12.75">
      <c r="A851" t="s">
        <v>1745</v>
      </c>
      <c r="B851" t="s">
        <v>1746</v>
      </c>
      <c r="C851" s="24">
        <v>37054</v>
      </c>
      <c r="D851" s="20">
        <v>0.6453472222222222</v>
      </c>
    </row>
    <row r="852" spans="1:4" ht="12.75">
      <c r="A852" t="s">
        <v>1747</v>
      </c>
      <c r="B852" t="s">
        <v>1748</v>
      </c>
      <c r="C852" s="24">
        <v>37054</v>
      </c>
      <c r="D852" s="20">
        <v>0.645474537037037</v>
      </c>
    </row>
    <row r="853" spans="1:4" ht="12.75">
      <c r="A853" t="s">
        <v>1749</v>
      </c>
      <c r="B853" t="s">
        <v>1750</v>
      </c>
      <c r="C853" s="24">
        <v>37054</v>
      </c>
      <c r="D853" s="20">
        <v>0.6456018518518518</v>
      </c>
    </row>
    <row r="854" spans="1:4" ht="12.75">
      <c r="A854" t="s">
        <v>1751</v>
      </c>
      <c r="B854" t="s">
        <v>1752</v>
      </c>
      <c r="C854" s="24">
        <v>37054</v>
      </c>
      <c r="D854" s="20">
        <v>0.6457291666666667</v>
      </c>
    </row>
    <row r="855" spans="1:4" ht="12.75">
      <c r="A855" t="s">
        <v>1753</v>
      </c>
      <c r="B855" t="s">
        <v>1754</v>
      </c>
      <c r="C855" s="24">
        <v>37054</v>
      </c>
      <c r="D855" s="20">
        <v>0.6458449074074074</v>
      </c>
    </row>
    <row r="856" spans="1:4" ht="12.75">
      <c r="A856" t="s">
        <v>1755</v>
      </c>
      <c r="B856" t="s">
        <v>1756</v>
      </c>
      <c r="C856" s="24">
        <v>37054</v>
      </c>
      <c r="D856" s="20">
        <v>0.6459722222222223</v>
      </c>
    </row>
    <row r="857" spans="1:4" ht="12.75">
      <c r="A857" t="s">
        <v>1757</v>
      </c>
      <c r="B857" t="s">
        <v>1758</v>
      </c>
      <c r="C857" s="24">
        <v>37054</v>
      </c>
      <c r="D857" s="20">
        <v>0.6460879629629629</v>
      </c>
    </row>
    <row r="858" spans="1:4" ht="12.75">
      <c r="A858" t="s">
        <v>1759</v>
      </c>
      <c r="B858" t="s">
        <v>1760</v>
      </c>
      <c r="C858" s="24">
        <v>37054</v>
      </c>
      <c r="D858" s="20">
        <v>0.6462152777777778</v>
      </c>
    </row>
    <row r="859" spans="1:4" ht="12.75">
      <c r="A859" t="s">
        <v>1761</v>
      </c>
      <c r="B859" t="s">
        <v>1762</v>
      </c>
      <c r="C859" s="24">
        <v>37054</v>
      </c>
      <c r="D859" s="20">
        <v>0.6463425925925926</v>
      </c>
    </row>
    <row r="860" spans="1:4" ht="12.75">
      <c r="A860" t="s">
        <v>1763</v>
      </c>
      <c r="B860" t="s">
        <v>1764</v>
      </c>
      <c r="C860" s="24">
        <v>37054</v>
      </c>
      <c r="D860" s="20">
        <v>0.6464814814814815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="75" zoomScaleNormal="75" workbookViewId="0" topLeftCell="A34">
      <selection activeCell="L65" sqref="L65"/>
    </sheetView>
  </sheetViews>
  <sheetFormatPr defaultColWidth="9.140625" defaultRowHeight="12.75"/>
  <sheetData>
    <row r="1" ht="12.75">
      <c r="A1" t="s">
        <v>1770</v>
      </c>
    </row>
    <row r="2" ht="12.75">
      <c r="A2" t="s">
        <v>1771</v>
      </c>
    </row>
    <row r="3" ht="12.75">
      <c r="A3" t="s">
        <v>1772</v>
      </c>
    </row>
    <row r="4" ht="12.75">
      <c r="A4" t="s">
        <v>1773</v>
      </c>
    </row>
    <row r="5" ht="12.75">
      <c r="A5" t="s">
        <v>1774</v>
      </c>
    </row>
    <row r="6" ht="12.75">
      <c r="A6" t="s">
        <v>1775</v>
      </c>
    </row>
    <row r="7" ht="12.75">
      <c r="A7" t="s">
        <v>1805</v>
      </c>
    </row>
    <row r="8" ht="12.75">
      <c r="A8" t="s">
        <v>1806</v>
      </c>
    </row>
    <row r="9" ht="12.75">
      <c r="A9" t="s">
        <v>1776</v>
      </c>
    </row>
    <row r="10" ht="12.75">
      <c r="A10" t="s">
        <v>1777</v>
      </c>
    </row>
    <row r="11" ht="12.75">
      <c r="A11" t="s">
        <v>1</v>
      </c>
    </row>
    <row r="12" ht="12.75">
      <c r="A12" t="s">
        <v>2</v>
      </c>
    </row>
    <row r="13" ht="12.75">
      <c r="A13" t="s">
        <v>3</v>
      </c>
    </row>
    <row r="14" spans="1:2" ht="12.75">
      <c r="A14" t="s">
        <v>1778</v>
      </c>
      <c r="B14" t="s">
        <v>4</v>
      </c>
    </row>
    <row r="15" ht="12.75">
      <c r="A15" t="s">
        <v>5</v>
      </c>
    </row>
    <row r="16" ht="12.75">
      <c r="D16" t="s">
        <v>6</v>
      </c>
    </row>
    <row r="17" ht="12.75">
      <c r="A17" t="s">
        <v>7</v>
      </c>
    </row>
    <row r="18" ht="12.75">
      <c r="A18" t="s">
        <v>1779</v>
      </c>
    </row>
    <row r="19" ht="12.75">
      <c r="A19" t="s">
        <v>8</v>
      </c>
    </row>
    <row r="20" ht="12.75">
      <c r="A20" t="s">
        <v>9</v>
      </c>
    </row>
    <row r="21" ht="12.75">
      <c r="A21" t="s">
        <v>10</v>
      </c>
    </row>
    <row r="22" ht="12.75">
      <c r="A22" t="s">
        <v>11</v>
      </c>
    </row>
    <row r="23" ht="12.75">
      <c r="A23" t="s">
        <v>1780</v>
      </c>
    </row>
    <row r="24" ht="12.75">
      <c r="A24" t="s">
        <v>1781</v>
      </c>
    </row>
    <row r="25" ht="12.75">
      <c r="A25" t="s">
        <v>12</v>
      </c>
    </row>
    <row r="26" ht="12.75">
      <c r="A26" t="s">
        <v>13</v>
      </c>
    </row>
    <row r="27" ht="12.75">
      <c r="A27" t="s">
        <v>1782</v>
      </c>
    </row>
    <row r="28" ht="12.75">
      <c r="A28" t="s">
        <v>1783</v>
      </c>
    </row>
    <row r="29" ht="12.75">
      <c r="A29" t="s">
        <v>1784</v>
      </c>
    </row>
    <row r="30" ht="12.75">
      <c r="A30" t="s">
        <v>14</v>
      </c>
    </row>
    <row r="31" ht="12.75">
      <c r="A31" t="s">
        <v>15</v>
      </c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36" ht="12.75">
      <c r="A36" t="s">
        <v>1785</v>
      </c>
    </row>
    <row r="37" ht="12.75">
      <c r="A37" t="s">
        <v>1786</v>
      </c>
    </row>
    <row r="38" ht="12.75">
      <c r="A38" t="s">
        <v>19</v>
      </c>
    </row>
    <row r="39" ht="12.75">
      <c r="A39" t="s">
        <v>20</v>
      </c>
    </row>
    <row r="40" ht="12.75">
      <c r="A40" t="s">
        <v>1787</v>
      </c>
    </row>
    <row r="41" ht="12.75">
      <c r="A41" t="s">
        <v>21</v>
      </c>
    </row>
    <row r="42" ht="12.75">
      <c r="A42" t="s">
        <v>22</v>
      </c>
    </row>
    <row r="43" ht="12.75">
      <c r="A43" t="s">
        <v>1788</v>
      </c>
    </row>
    <row r="44" ht="12.75">
      <c r="A44" t="s">
        <v>1789</v>
      </c>
    </row>
    <row r="45" ht="12.75">
      <c r="A45" t="s">
        <v>1790</v>
      </c>
    </row>
    <row r="46" ht="12.75">
      <c r="A46" t="s">
        <v>23</v>
      </c>
    </row>
    <row r="47" ht="12.75">
      <c r="A47" t="s">
        <v>24</v>
      </c>
    </row>
    <row r="48" ht="12.75">
      <c r="A48" t="s">
        <v>25</v>
      </c>
    </row>
    <row r="49" ht="12.75">
      <c r="A49" t="s">
        <v>26</v>
      </c>
    </row>
    <row r="50" ht="12.75">
      <c r="A50" t="s">
        <v>1791</v>
      </c>
    </row>
    <row r="51" ht="12.75">
      <c r="A51" t="s">
        <v>1792</v>
      </c>
    </row>
    <row r="52" ht="12.75">
      <c r="A52" t="s">
        <v>1793</v>
      </c>
    </row>
    <row r="53" ht="12.75">
      <c r="A53" t="s">
        <v>1794</v>
      </c>
    </row>
    <row r="54" ht="12.75">
      <c r="A54" t="s">
        <v>27</v>
      </c>
    </row>
    <row r="55" ht="12.75">
      <c r="A55" t="s">
        <v>28</v>
      </c>
    </row>
    <row r="57" ht="12.75">
      <c r="A57" t="s">
        <v>29</v>
      </c>
    </row>
    <row r="58" ht="12.75">
      <c r="A58" t="s">
        <v>30</v>
      </c>
    </row>
    <row r="59" ht="12.75">
      <c r="A59" t="s">
        <v>31</v>
      </c>
    </row>
    <row r="60" ht="12.75">
      <c r="A60" t="s">
        <v>32</v>
      </c>
    </row>
    <row r="61" ht="12.75">
      <c r="A61" t="s">
        <v>33</v>
      </c>
    </row>
    <row r="62" ht="12.75">
      <c r="A62" t="s">
        <v>1795</v>
      </c>
    </row>
    <row r="63" ht="12.75">
      <c r="A63" t="s">
        <v>1796</v>
      </c>
    </row>
    <row r="64" ht="12.75">
      <c r="A64" t="s">
        <v>1797</v>
      </c>
    </row>
    <row r="65" ht="12.75">
      <c r="A65" t="s">
        <v>1798</v>
      </c>
    </row>
    <row r="66" ht="12.75">
      <c r="A66" t="s">
        <v>1799</v>
      </c>
    </row>
    <row r="67" ht="12.75">
      <c r="A67" t="s">
        <v>1800</v>
      </c>
    </row>
    <row r="68" ht="12.75">
      <c r="A68" t="s">
        <v>1801</v>
      </c>
    </row>
    <row r="69" ht="12.75">
      <c r="A69" t="s">
        <v>1802</v>
      </c>
    </row>
    <row r="70" ht="12.75">
      <c r="A70" t="s">
        <v>1803</v>
      </c>
    </row>
    <row r="71" ht="12.75">
      <c r="A71" t="s">
        <v>1804</v>
      </c>
    </row>
    <row r="72" ht="12.75">
      <c r="A72" t="s">
        <v>34</v>
      </c>
    </row>
    <row r="73" ht="12.75">
      <c r="A73" t="s">
        <v>35</v>
      </c>
    </row>
    <row r="74" ht="12.75">
      <c r="A74" t="s">
        <v>36</v>
      </c>
    </row>
    <row r="75" ht="12.75">
      <c r="A75" t="s">
        <v>37</v>
      </c>
    </row>
    <row r="76" ht="12.75">
      <c r="A76" t="s">
        <v>38</v>
      </c>
    </row>
    <row r="77" ht="12.75">
      <c r="A77" t="s">
        <v>39</v>
      </c>
    </row>
    <row r="78" ht="12.75">
      <c r="A78" t="s">
        <v>1775</v>
      </c>
    </row>
    <row r="79" ht="12.75">
      <c r="A79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cp:lastPrinted>2001-06-12T00:13:31Z</cp:lastPrinted>
  <dcterms:created xsi:type="dcterms:W3CDTF">2001-06-11T19:41:30Z</dcterms:created>
  <dcterms:modified xsi:type="dcterms:W3CDTF">2002-08-30T14:02:29Z</dcterms:modified>
  <cp:category/>
  <cp:version/>
  <cp:contentType/>
  <cp:contentStatus/>
</cp:coreProperties>
</file>