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4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5" windowWidth="15180" windowHeight="4755" tabRatio="806" activeTab="9"/>
  </bookViews>
  <sheets>
    <sheet name="Palt" sheetId="1" r:id="rId1"/>
    <sheet name="Track" sheetId="2" r:id="rId2"/>
    <sheet name="Ozone" sheetId="3" r:id="rId3"/>
    <sheet name="5W5_TE" sheetId="4" r:id="rId4"/>
    <sheet name="5W5_RH" sheetId="5" r:id="rId5"/>
    <sheet name="5W5_O3" sheetId="6" r:id="rId6"/>
    <sheet name="5W5_CO" sheetId="7" r:id="rId7"/>
    <sheet name="5W5_SO2" sheetId="8" r:id="rId8"/>
    <sheet name="5W5_Bap" sheetId="9" r:id="rId9"/>
    <sheet name="Data" sheetId="10" r:id="rId10"/>
    <sheet name="TrackData" sheetId="11" r:id="rId11"/>
    <sheet name="Notes" sheetId="12" r:id="rId12"/>
    <sheet name="5W5_Eval" sheetId="13" r:id="rId13"/>
    <sheet name="WRAL" sheetId="14" r:id="rId14"/>
    <sheet name="COts" sheetId="15" r:id="rId15"/>
    <sheet name="SO2ts" sheetId="16" r:id="rId16"/>
  </sheets>
  <definedNames/>
  <calcPr fullCalcOnLoad="1"/>
</workbook>
</file>

<file path=xl/sharedStrings.xml><?xml version="1.0" encoding="utf-8"?>
<sst xmlns="http://schemas.openxmlformats.org/spreadsheetml/2006/main" count="1517" uniqueCount="1500">
  <si>
    <t>Date</t>
  </si>
  <si>
    <t>Raw Pr</t>
  </si>
  <si>
    <t>sec</t>
  </si>
  <si>
    <t>T</t>
  </si>
  <si>
    <t>RH</t>
  </si>
  <si>
    <t>Raw CO</t>
  </si>
  <si>
    <t>Mode</t>
  </si>
  <si>
    <t>C</t>
  </si>
  <si>
    <t>%</t>
  </si>
  <si>
    <t>ppbv</t>
  </si>
  <si>
    <t>DOY</t>
  </si>
  <si>
    <t>Dec.Day</t>
  </si>
  <si>
    <t>Time (UT)</t>
  </si>
  <si>
    <t>El. Time</t>
  </si>
  <si>
    <t xml:space="preserve"> Event</t>
  </si>
  <si>
    <t>Pr</t>
  </si>
  <si>
    <t>Raw PAlt</t>
  </si>
  <si>
    <t>PAlt 1</t>
  </si>
  <si>
    <t>PAlt 2</t>
  </si>
  <si>
    <t>PAlt</t>
  </si>
  <si>
    <t>Ozone</t>
  </si>
  <si>
    <t>mm/dd/yy</t>
  </si>
  <si>
    <t>(UT)</t>
  </si>
  <si>
    <t>hh:mm:ss</t>
  </si>
  <si>
    <t>see notes</t>
  </si>
  <si>
    <t>mb</t>
  </si>
  <si>
    <t>m MSL</t>
  </si>
  <si>
    <r>
      <t>B</t>
    </r>
    <r>
      <rPr>
        <b/>
        <vertAlign val="subscript"/>
        <sz val="10"/>
        <color indexed="8"/>
        <rFont val="Arial"/>
        <family val="2"/>
      </rPr>
      <t>ap</t>
    </r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</si>
  <si>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</si>
  <si>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</si>
  <si>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t>VDC</t>
  </si>
  <si>
    <t>10-s CO</t>
  </si>
  <si>
    <t>Running 1-min Mean CO</t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</si>
  <si>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</si>
  <si>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</si>
  <si>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NC Air Quality 2000: University of Maryland Research Aircraft Flights</t>
  </si>
  <si>
    <t>Dr. Bruce Doddridge; Principal Investigator: 301-405-7628(P); 301-314-9482(F); bruce@atmos.umd.edu</t>
  </si>
  <si>
    <t>Data are PRELIMINARY and not to be used or distributed further without consent of the P.I.</t>
  </si>
  <si>
    <t>RF-01 2000 Summer Study. Sponsored by North Carolona Division of Air Quality (Mr. George Bridgers, Program Manager; Ms. Sheila Holman, Project Administrator)</t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</si>
  <si>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</si>
  <si>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</si>
  <si>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</si>
  <si>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</si>
  <si>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</si>
  <si>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</si>
  <si>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</si>
  <si>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</si>
  <si>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</si>
  <si>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</si>
  <si>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</si>
  <si>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</si>
  <si>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</si>
  <si>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</si>
  <si>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</si>
  <si>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</si>
  <si>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</si>
  <si>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</si>
  <si>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</si>
  <si>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</si>
  <si>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N3858.52427</t>
  </si>
  <si>
    <t>W07619.48802</t>
  </si>
  <si>
    <t>N3858.53457</t>
  </si>
  <si>
    <t>W07619.49511</t>
  </si>
  <si>
    <t>N3858.55453</t>
  </si>
  <si>
    <t>W07619.61870</t>
  </si>
  <si>
    <t>N3858.60667</t>
  </si>
  <si>
    <t>W07619.90420</t>
  </si>
  <si>
    <t>N3858.68295</t>
  </si>
  <si>
    <t>W07620.26501</t>
  </si>
  <si>
    <t>N3858.76406</t>
  </si>
  <si>
    <t>W07620.62131</t>
  </si>
  <si>
    <t>N3858.84453</t>
  </si>
  <si>
    <t>W07620.98759</t>
  </si>
  <si>
    <t>N3858.92178</t>
  </si>
  <si>
    <t>W07621.39089</t>
  </si>
  <si>
    <t>N3858.89635</t>
  </si>
  <si>
    <t>W07621.78679</t>
  </si>
  <si>
    <t>N3858.70999</t>
  </si>
  <si>
    <t>W07622.15049</t>
  </si>
  <si>
    <t>N3858.41387</t>
  </si>
  <si>
    <t>W07622.43695</t>
  </si>
  <si>
    <t>N3858.09362</t>
  </si>
  <si>
    <t>W07622.64681</t>
  </si>
  <si>
    <t>N3857.72991</t>
  </si>
  <si>
    <t>W07622.83639</t>
  </si>
  <si>
    <t>N3857.38133</t>
  </si>
  <si>
    <t>W07623.00633</t>
  </si>
  <si>
    <t>N3857.04112</t>
  </si>
  <si>
    <t>W07623.20299</t>
  </si>
  <si>
    <t>N3856.74983</t>
  </si>
  <si>
    <t>W07623.41478</t>
  </si>
  <si>
    <t>N3856.47238</t>
  </si>
  <si>
    <t>W07623.64234</t>
  </si>
  <si>
    <t>N3856.16597</t>
  </si>
  <si>
    <t>W07623.89725</t>
  </si>
  <si>
    <t>N3855.85633</t>
  </si>
  <si>
    <t>W07624.16376</t>
  </si>
  <si>
    <t>N3855.45851</t>
  </si>
  <si>
    <t>W07624.49785</t>
  </si>
  <si>
    <t>N3855.14565</t>
  </si>
  <si>
    <t>W07624.74698</t>
  </si>
  <si>
    <t>N3854.82347</t>
  </si>
  <si>
    <t>W07624.98194</t>
  </si>
  <si>
    <t>N3854.46523</t>
  </si>
  <si>
    <t>W07625.23943</t>
  </si>
  <si>
    <t>N3854.14433</t>
  </si>
  <si>
    <t>W07625.46345</t>
  </si>
  <si>
    <t>N3853.78642</t>
  </si>
  <si>
    <t>W07625.68167</t>
  </si>
  <si>
    <t>N3853.44331</t>
  </si>
  <si>
    <t>W07625.85387</t>
  </si>
  <si>
    <t>N3853.13014</t>
  </si>
  <si>
    <t>W07626.00805</t>
  </si>
  <si>
    <t>N3852.72362</t>
  </si>
  <si>
    <t>W07626.21146</t>
  </si>
  <si>
    <t>N3852.37214</t>
  </si>
  <si>
    <t>W07626.43323</t>
  </si>
  <si>
    <t>N3852.07474</t>
  </si>
  <si>
    <t>W07626.74061</t>
  </si>
  <si>
    <t>N3851.77444</t>
  </si>
  <si>
    <t>W07627.04831</t>
  </si>
  <si>
    <t>N3851.48219</t>
  </si>
  <si>
    <t>W07627.35441</t>
  </si>
  <si>
    <t>N3851.20216</t>
  </si>
  <si>
    <t>W07627.61158</t>
  </si>
  <si>
    <t>N3850.85101</t>
  </si>
  <si>
    <t>W07627.84042</t>
  </si>
  <si>
    <t>N3850.52689</t>
  </si>
  <si>
    <t>W07628.06573</t>
  </si>
  <si>
    <t>N3850.17799</t>
  </si>
  <si>
    <t>W07628.28910</t>
  </si>
  <si>
    <t>N3849.84647</t>
  </si>
  <si>
    <t>W07628.47772</t>
  </si>
  <si>
    <t>N3849.50529</t>
  </si>
  <si>
    <t>W07628.71203</t>
  </si>
  <si>
    <t>N3849.13965</t>
  </si>
  <si>
    <t>W07628.98723</t>
  </si>
  <si>
    <t>N3848.79204</t>
  </si>
  <si>
    <t>W07629.25566</t>
  </si>
  <si>
    <t>N3848.43123</t>
  </si>
  <si>
    <t>W07629.52120</t>
  </si>
  <si>
    <t>N3848.04370</t>
  </si>
  <si>
    <t>W07629.83212</t>
  </si>
  <si>
    <t>N3847.67999</t>
  </si>
  <si>
    <t>W07630.09831</t>
  </si>
  <si>
    <t>N3847.31629</t>
  </si>
  <si>
    <t>W07630.35355</t>
  </si>
  <si>
    <t>N3846.91621</t>
  </si>
  <si>
    <t>W07630.62488</t>
  </si>
  <si>
    <t>N3846.55443</t>
  </si>
  <si>
    <t>W07630.89235</t>
  </si>
  <si>
    <t>N3846.16852</t>
  </si>
  <si>
    <t>W07631.20166</t>
  </si>
  <si>
    <t>N3845.81961</t>
  </si>
  <si>
    <t>W07631.47879</t>
  </si>
  <si>
    <t>N3845.45752</t>
  </si>
  <si>
    <t>W07631.73338</t>
  </si>
  <si>
    <t>N3845.06838</t>
  </si>
  <si>
    <t>W07632.00825</t>
  </si>
  <si>
    <t>N3844.71690</t>
  </si>
  <si>
    <t>W07632.26542</t>
  </si>
  <si>
    <t>N3844.36028</t>
  </si>
  <si>
    <t>W07632.52259</t>
  </si>
  <si>
    <t>N3843.97855</t>
  </si>
  <si>
    <t>W07632.80616</t>
  </si>
  <si>
    <t>N3843.63801</t>
  </si>
  <si>
    <t>W07633.07459</t>
  </si>
  <si>
    <t>N3843.28235</t>
  </si>
  <si>
    <t>W07633.33048</t>
  </si>
  <si>
    <t>N3842.88420</t>
  </si>
  <si>
    <t>W07633.59956</t>
  </si>
  <si>
    <t>N3842.53595</t>
  </si>
  <si>
    <t>W07633.87024</t>
  </si>
  <si>
    <t>N3842.15389</t>
  </si>
  <si>
    <t>W07634.15638</t>
  </si>
  <si>
    <t>N3841.79759</t>
  </si>
  <si>
    <t>W07634.41516</t>
  </si>
  <si>
    <t>N3841.41135</t>
  </si>
  <si>
    <t>W07634.69454</t>
  </si>
  <si>
    <t>N3841.08916</t>
  </si>
  <si>
    <t>W07634.93111</t>
  </si>
  <si>
    <t>N3840.72739</t>
  </si>
  <si>
    <t>W07635.20116</t>
  </si>
  <si>
    <t>N3840.32892</t>
  </si>
  <si>
    <t>W07635.48375</t>
  </si>
  <si>
    <t>N3839.94719</t>
  </si>
  <si>
    <t>W07635.73095</t>
  </si>
  <si>
    <t>N3839.53777</t>
  </si>
  <si>
    <t>W07636.02384</t>
  </si>
  <si>
    <t>N3839.15765</t>
  </si>
  <si>
    <t>W07636.29904</t>
  </si>
  <si>
    <t>N3838.77431</t>
  </si>
  <si>
    <t>W07636.57198</t>
  </si>
  <si>
    <t>N3838.33142</t>
  </si>
  <si>
    <t>W07636.90189</t>
  </si>
  <si>
    <t>N3837.92813</t>
  </si>
  <si>
    <t>W07637.20477</t>
  </si>
  <si>
    <t>N3837.54897</t>
  </si>
  <si>
    <t>W07637.46644</t>
  </si>
  <si>
    <t>N3837.16595</t>
  </si>
  <si>
    <t>W07637.72200</t>
  </si>
  <si>
    <t>N3836.75010</t>
  </si>
  <si>
    <t>W07637.99752</t>
  </si>
  <si>
    <t>N3836.37995</t>
  </si>
  <si>
    <t>W07638.26435</t>
  </si>
  <si>
    <t>N3835.96893</t>
  </si>
  <si>
    <t>W07638.56819</t>
  </si>
  <si>
    <t>N3835.59042</t>
  </si>
  <si>
    <t>W07638.84403</t>
  </si>
  <si>
    <t>N3835.21738</t>
  </si>
  <si>
    <t>W07639.12469</t>
  </si>
  <si>
    <t>N3834.83822</t>
  </si>
  <si>
    <t>W07639.39120</t>
  </si>
  <si>
    <t>N3834.46743</t>
  </si>
  <si>
    <t>W07639.67669</t>
  </si>
  <si>
    <t>N3834.10501</t>
  </si>
  <si>
    <t>W07639.97731</t>
  </si>
  <si>
    <t>N3833.72457</t>
  </si>
  <si>
    <t>W07640.25154</t>
  </si>
  <si>
    <t>N3833.34734</t>
  </si>
  <si>
    <t>W07640.52867</t>
  </si>
  <si>
    <t>N3832.89158</t>
  </si>
  <si>
    <t>W07640.82993</t>
  </si>
  <si>
    <t>N3832.55298</t>
  </si>
  <si>
    <t>W07641.08195</t>
  </si>
  <si>
    <t>N3832.17672</t>
  </si>
  <si>
    <t>W07641.34781</t>
  </si>
  <si>
    <t>N3831.80110</t>
  </si>
  <si>
    <t>W07641.60080</t>
  </si>
  <si>
    <t>N3831.41261</t>
  </si>
  <si>
    <t>W07641.85668</t>
  </si>
  <si>
    <t>N3830.99580</t>
  </si>
  <si>
    <t>W07642.15312</t>
  </si>
  <si>
    <t>N3830.60795</t>
  </si>
  <si>
    <t>W07642.41415</t>
  </si>
  <si>
    <t>N3830.19693</t>
  </si>
  <si>
    <t>W07642.70705</t>
  </si>
  <si>
    <t>N3829.83644</t>
  </si>
  <si>
    <t>W07642.98933</t>
  </si>
  <si>
    <t>N3829.44119</t>
  </si>
  <si>
    <t>W07643.30347</t>
  </si>
  <si>
    <t>N3829.03081</t>
  </si>
  <si>
    <t>W07643.62791</t>
  </si>
  <si>
    <t>N3828.60048</t>
  </si>
  <si>
    <t>W07643.92692</t>
  </si>
  <si>
    <t>N3828.20748</t>
  </si>
  <si>
    <t>W07644.18441</t>
  </si>
  <si>
    <t>N3827.78584</t>
  </si>
  <si>
    <t>W07644.47634</t>
  </si>
  <si>
    <t>N3827.43178</t>
  </si>
  <si>
    <t>W07644.71484</t>
  </si>
  <si>
    <t>N3827.05037</t>
  </si>
  <si>
    <t>W07644.98231</t>
  </si>
  <si>
    <t>N3826.63903</t>
  </si>
  <si>
    <t>W07645.28970</t>
  </si>
  <si>
    <t>N3826.25665</t>
  </si>
  <si>
    <t>W07645.56360</t>
  </si>
  <si>
    <t>N3825.87235</t>
  </si>
  <si>
    <t>W07645.83075</t>
  </si>
  <si>
    <t>N3825.46326</t>
  </si>
  <si>
    <t>W07646.14425</t>
  </si>
  <si>
    <t>N3825.08667</t>
  </si>
  <si>
    <t>W07646.43908</t>
  </si>
  <si>
    <t>N3824.71009</t>
  </si>
  <si>
    <t>W07646.73358</t>
  </si>
  <si>
    <t>N3824.36248</t>
  </si>
  <si>
    <t>W07646.99558</t>
  </si>
  <si>
    <t>N3823.96691</t>
  </si>
  <si>
    <t>W07647.26080</t>
  </si>
  <si>
    <t>N3823.57133</t>
  </si>
  <si>
    <t>W07647.52891</t>
  </si>
  <si>
    <t>N3823.14808</t>
  </si>
  <si>
    <t>W07647.83758</t>
  </si>
  <si>
    <t>N3822.76152</t>
  </si>
  <si>
    <t>W07648.12372</t>
  </si>
  <si>
    <t>N3822.37013</t>
  </si>
  <si>
    <t>W07648.40503</t>
  </si>
  <si>
    <t>N3821.93916</t>
  </si>
  <si>
    <t>W07648.69342</t>
  </si>
  <si>
    <t>N3821.54712</t>
  </si>
  <si>
    <t>W07648.96539</t>
  </si>
  <si>
    <t>N3821.16378</t>
  </si>
  <si>
    <t>W07649.24670</t>
  </si>
  <si>
    <t>N3820.78237</t>
  </si>
  <si>
    <t>W07649.53542</t>
  </si>
  <si>
    <t>N3820.39839</t>
  </si>
  <si>
    <t>W07649.81641</t>
  </si>
  <si>
    <t>N3820.01247</t>
  </si>
  <si>
    <t>W07650.09965</t>
  </si>
  <si>
    <t>N3819.62044</t>
  </si>
  <si>
    <t>W07650.38353</t>
  </si>
  <si>
    <t>N3819.18270</t>
  </si>
  <si>
    <t>W07650.68190</t>
  </si>
  <si>
    <t>N3818.67834</t>
  </si>
  <si>
    <t>W07651.03531</t>
  </si>
  <si>
    <t>N3818.28985</t>
  </si>
  <si>
    <t>W07651.31887</t>
  </si>
  <si>
    <t>N3817.88172</t>
  </si>
  <si>
    <t>W07651.61338</t>
  </si>
  <si>
    <t>N3817.49967</t>
  </si>
  <si>
    <t>W07651.86121</t>
  </si>
  <si>
    <t>N3817.11118</t>
  </si>
  <si>
    <t>W07652.10615</t>
  </si>
  <si>
    <t>N3816.70112</t>
  </si>
  <si>
    <t>W07652.40452</t>
  </si>
  <si>
    <t>N3816.33098</t>
  </si>
  <si>
    <t>W07652.68937</t>
  </si>
  <si>
    <t>N3815.95858</t>
  </si>
  <si>
    <t>W07652.96650</t>
  </si>
  <si>
    <t>N3815.55722</t>
  </si>
  <si>
    <t>W07653.26197</t>
  </si>
  <si>
    <t>N3815.15456</t>
  </si>
  <si>
    <t>W07653.56002</t>
  </si>
  <si>
    <t>N3814.81886</t>
  </si>
  <si>
    <t>W07653.80496</t>
  </si>
  <si>
    <t>N3814.44678</t>
  </si>
  <si>
    <t>W07654.06277</t>
  </si>
  <si>
    <t>N3814.05217</t>
  </si>
  <si>
    <t>W07654.36532</t>
  </si>
  <si>
    <t>N3813.68010</t>
  </si>
  <si>
    <t>W07654.62893</t>
  </si>
  <si>
    <t>N3813.26940</t>
  </si>
  <si>
    <t>W07654.90381</t>
  </si>
  <si>
    <t>N3812.90472</t>
  </si>
  <si>
    <t>W07655.17578</t>
  </si>
  <si>
    <t>N3812.50819</t>
  </si>
  <si>
    <t>W07655.46128</t>
  </si>
  <si>
    <t>N3812.13772</t>
  </si>
  <si>
    <t>W07655.70107</t>
  </si>
  <si>
    <t>N3811.75760</t>
  </si>
  <si>
    <t>W07655.97014</t>
  </si>
  <si>
    <t>N3811.41674</t>
  </si>
  <si>
    <t>W07656.22216</t>
  </si>
  <si>
    <t>N3811.05851</t>
  </si>
  <si>
    <t>W07656.49317</t>
  </si>
  <si>
    <t>N3810.65875</t>
  </si>
  <si>
    <t>W07656.79412</t>
  </si>
  <si>
    <t>N3810.28442</t>
  </si>
  <si>
    <t>W07657.05065</t>
  </si>
  <si>
    <t>N3809.89625</t>
  </si>
  <si>
    <t>W07657.29945</t>
  </si>
  <si>
    <t>N3809.50486</t>
  </si>
  <si>
    <t>W07657.53924</t>
  </si>
  <si>
    <t>N3809.07292</t>
  </si>
  <si>
    <t>W07657.79705</t>
  </si>
  <si>
    <t>N3808.69859</t>
  </si>
  <si>
    <t>W07658.06259</t>
  </si>
  <si>
    <t>N3808.37898</t>
  </si>
  <si>
    <t>W07658.33328</t>
  </si>
  <si>
    <t>N3808.00529</t>
  </si>
  <si>
    <t>W07658.59656</t>
  </si>
  <si>
    <t>N3807.64255</t>
  </si>
  <si>
    <t>W07658.87884</t>
  </si>
  <si>
    <t>N3807.14946</t>
  </si>
  <si>
    <t>W07659.26572</t>
  </si>
  <si>
    <t>N3806.81600</t>
  </si>
  <si>
    <t>W07659.52193</t>
  </si>
  <si>
    <t>N3806.40369</t>
  </si>
  <si>
    <t>W07659.80645</t>
  </si>
  <si>
    <t>N3806.02293</t>
  </si>
  <si>
    <t>W07700.05526</t>
  </si>
  <si>
    <t>N3805.65407</t>
  </si>
  <si>
    <t>W07700.31919</t>
  </si>
  <si>
    <t>N3805.27974</t>
  </si>
  <si>
    <t>W07700.56927</t>
  </si>
  <si>
    <t>N3804.91700</t>
  </si>
  <si>
    <t>W07700.83835</t>
  </si>
  <si>
    <t>N3804.52078</t>
  </si>
  <si>
    <t>W07701.13511</t>
  </si>
  <si>
    <t>N3804.15611</t>
  </si>
  <si>
    <t>W07701.40516</t>
  </si>
  <si>
    <t>N3803.82555</t>
  </si>
  <si>
    <t>W07701.65460</t>
  </si>
  <si>
    <t>N3803.41904</t>
  </si>
  <si>
    <t>W07701.94879</t>
  </si>
  <si>
    <t>N3803.04374</t>
  </si>
  <si>
    <t>W07702.21529</t>
  </si>
  <si>
    <t>N3802.63530</t>
  </si>
  <si>
    <t>W07702.46892</t>
  </si>
  <si>
    <t>N3802.27996</t>
  </si>
  <si>
    <t>W07702.72255</t>
  </si>
  <si>
    <t>N3801.92526</t>
  </si>
  <si>
    <t>W07702.97683</t>
  </si>
  <si>
    <t>N3801.54353</t>
  </si>
  <si>
    <t>W07703.26715</t>
  </si>
  <si>
    <t>N3801.20879</t>
  </si>
  <si>
    <t>W07703.48795</t>
  </si>
  <si>
    <t>N3800.80067</t>
  </si>
  <si>
    <t>W07703.75542</t>
  </si>
  <si>
    <t>N3800.45756</t>
  </si>
  <si>
    <t>W07703.97010</t>
  </si>
  <si>
    <t>N3800.08870</t>
  </si>
  <si>
    <t>W07704.22695</t>
  </si>
  <si>
    <t>N3759.71695</t>
  </si>
  <si>
    <t>W07704.51277</t>
  </si>
  <si>
    <t>N3759.37480</t>
  </si>
  <si>
    <t>W07704.76575</t>
  </si>
  <si>
    <t>N3759.00884</t>
  </si>
  <si>
    <t>W07705.06283</t>
  </si>
  <si>
    <t>N3758.62808</t>
  </si>
  <si>
    <t>W07705.33931</t>
  </si>
  <si>
    <t>N3758.28046</t>
  </si>
  <si>
    <t>W07705.58490</t>
  </si>
  <si>
    <t>N3757.92512</t>
  </si>
  <si>
    <t>W07705.81471</t>
  </si>
  <si>
    <t>N3757.51378</t>
  </si>
  <si>
    <t>W07706.12080</t>
  </si>
  <si>
    <t>N3757.13559</t>
  </si>
  <si>
    <t>W07706.39761</t>
  </si>
  <si>
    <t>N3756.74871</t>
  </si>
  <si>
    <t>W07706.65703</t>
  </si>
  <si>
    <t>N3756.31741</t>
  </si>
  <si>
    <t>W07706.93319</t>
  </si>
  <si>
    <t>N3755.95949</t>
  </si>
  <si>
    <t>W07707.15399</t>
  </si>
  <si>
    <t>N3755.57293</t>
  </si>
  <si>
    <t>W07707.41019</t>
  </si>
  <si>
    <t>N3755.18863</t>
  </si>
  <si>
    <t>W07707.68764</t>
  </si>
  <si>
    <t>N3754.81172</t>
  </si>
  <si>
    <t>W07707.98183</t>
  </si>
  <si>
    <t>N3754.43224</t>
  </si>
  <si>
    <t>W07708.24930</t>
  </si>
  <si>
    <t>N3754.02637</t>
  </si>
  <si>
    <t>W07708.55153</t>
  </si>
  <si>
    <t>N3753.65365</t>
  </si>
  <si>
    <t>W07708.83895</t>
  </si>
  <si>
    <t>N3753.27546</t>
  </si>
  <si>
    <t>W07709.12380</t>
  </si>
  <si>
    <t>N3752.82839</t>
  </si>
  <si>
    <t>W07709.46788</t>
  </si>
  <si>
    <t>N3752.48528</t>
  </si>
  <si>
    <t>W07709.73342</t>
  </si>
  <si>
    <t>N3752.09583</t>
  </si>
  <si>
    <t>W07709.99284</t>
  </si>
  <si>
    <t>N3751.68223</t>
  </si>
  <si>
    <t>W07710.27608</t>
  </si>
  <si>
    <t>N3751.19653</t>
  </si>
  <si>
    <t>W07710.60599</t>
  </si>
  <si>
    <t>N3750.82253</t>
  </si>
  <si>
    <t>W07710.86252</t>
  </si>
  <si>
    <t>N3750.45399</t>
  </si>
  <si>
    <t>W07711.12774</t>
  </si>
  <si>
    <t>N3750.03750</t>
  </si>
  <si>
    <t>W07711.40712</t>
  </si>
  <si>
    <t>N3749.64836</t>
  </si>
  <si>
    <t>W07711.65495</t>
  </si>
  <si>
    <t>N3749.25537</t>
  </si>
  <si>
    <t>W07711.89764</t>
  </si>
  <si>
    <t>N3748.82053</t>
  </si>
  <si>
    <t>W07712.13292</t>
  </si>
  <si>
    <t>N3748.42077</t>
  </si>
  <si>
    <t>W07712.32379</t>
  </si>
  <si>
    <t>N3748.05899</t>
  </si>
  <si>
    <t>W07712.59995</t>
  </si>
  <si>
    <t>N3747.72007</t>
  </si>
  <si>
    <t>W07712.90668</t>
  </si>
  <si>
    <t>N3747.32933</t>
  </si>
  <si>
    <t>W07713.22758</t>
  </si>
  <si>
    <t>N3746.96562</t>
  </si>
  <si>
    <t>W07713.51083</t>
  </si>
  <si>
    <t>N3746.56393</t>
  </si>
  <si>
    <t>W07713.80469</t>
  </si>
  <si>
    <t>N3746.19894</t>
  </si>
  <si>
    <t>W07714.07602</t>
  </si>
  <si>
    <t>N3745.82976</t>
  </si>
  <si>
    <t>W07714.34735</t>
  </si>
  <si>
    <t>N3745.45253</t>
  </si>
  <si>
    <t>W07714.62641</t>
  </si>
  <si>
    <t>N3745.03024</t>
  </si>
  <si>
    <t>W07714.92896</t>
  </si>
  <si>
    <t>N3744.64401</t>
  </si>
  <si>
    <t>W07715.19032</t>
  </si>
  <si>
    <t>N3744.26871</t>
  </si>
  <si>
    <t>W07715.44684</t>
  </si>
  <si>
    <t>N3743.89760</t>
  </si>
  <si>
    <t>W07715.69886</t>
  </si>
  <si>
    <t>N3743.53035</t>
  </si>
  <si>
    <t>W07715.96505</t>
  </si>
  <si>
    <t>N3743.16375</t>
  </si>
  <si>
    <t>W07716.23316</t>
  </si>
  <si>
    <t>N3742.79264</t>
  </si>
  <si>
    <t>W07716.50642</t>
  </si>
  <si>
    <t>N3742.38741</t>
  </si>
  <si>
    <t>W07716.80157</t>
  </si>
  <si>
    <t>N3742.02241</t>
  </si>
  <si>
    <t>W07717.07548</t>
  </si>
  <si>
    <t>N3741.63875</t>
  </si>
  <si>
    <t>W07717.32589</t>
  </si>
  <si>
    <t>N3741.26442</t>
  </si>
  <si>
    <t>W07717.58821</t>
  </si>
  <si>
    <t>N3740.86370</t>
  </si>
  <si>
    <t>W07717.87918</t>
  </si>
  <si>
    <t>N3740.48165</t>
  </si>
  <si>
    <t>W07718.11317</t>
  </si>
  <si>
    <t>N3740.11279</t>
  </si>
  <si>
    <t>W07718.36648</t>
  </si>
  <si>
    <t>N3739.75037</t>
  </si>
  <si>
    <t>W07718.62977</t>
  </si>
  <si>
    <t>N3739.38215</t>
  </si>
  <si>
    <t>W07718.88018</t>
  </si>
  <si>
    <t>N3739.01233</t>
  </si>
  <si>
    <t>W07719.12898</t>
  </si>
  <si>
    <t>N3738.62416</t>
  </si>
  <si>
    <t>W07719.41287</t>
  </si>
  <si>
    <t>N3738.30069</t>
  </si>
  <si>
    <t>W07719.64493</t>
  </si>
  <si>
    <t>N3737.90962</t>
  </si>
  <si>
    <t>W07719.94620</t>
  </si>
  <si>
    <t>N3737.52210</t>
  </si>
  <si>
    <t>W07720.26001</t>
  </si>
  <si>
    <t>N3737.15871</t>
  </si>
  <si>
    <t>W07720.53296</t>
  </si>
  <si>
    <t>N3736.78889</t>
  </si>
  <si>
    <t>W07720.78401</t>
  </si>
  <si>
    <t>N3736.37851</t>
  </si>
  <si>
    <t>W07721.05309</t>
  </si>
  <si>
    <t>N3736.01448</t>
  </si>
  <si>
    <t>W07721.29996</t>
  </si>
  <si>
    <t>N3735.65109</t>
  </si>
  <si>
    <t>W07721.54587</t>
  </si>
  <si>
    <t>N3735.28513</t>
  </si>
  <si>
    <t>W07721.78920</t>
  </si>
  <si>
    <t>N3734.94879</t>
  </si>
  <si>
    <t>W07722.00678</t>
  </si>
  <si>
    <t>N3734.56898</t>
  </si>
  <si>
    <t>W07722.25654</t>
  </si>
  <si>
    <t>N3734.19144</t>
  </si>
  <si>
    <t>W07722.51629</t>
  </si>
  <si>
    <t>N3733.80874</t>
  </si>
  <si>
    <t>W07722.77410</t>
  </si>
  <si>
    <t>N3733.39643</t>
  </si>
  <si>
    <t>W07723.06861</t>
  </si>
  <si>
    <t>N3733.02789</t>
  </si>
  <si>
    <t>W07723.33640</t>
  </si>
  <si>
    <t>N3732.62588</t>
  </si>
  <si>
    <t>W07723.62962</t>
  </si>
  <si>
    <t>N3732.22613</t>
  </si>
  <si>
    <t>W07723.92863</t>
  </si>
  <si>
    <t>N3731.79419</t>
  </si>
  <si>
    <t>W07724.24374</t>
  </si>
  <si>
    <t>N3731.42018</t>
  </si>
  <si>
    <t>W07724.50187</t>
  </si>
  <si>
    <t>N3731.04134</t>
  </si>
  <si>
    <t>W07724.75872</t>
  </si>
  <si>
    <t>N3730.67120</t>
  </si>
  <si>
    <t>W07725.01525</t>
  </si>
  <si>
    <t>N3730.27273</t>
  </si>
  <si>
    <t>W07725.30139</t>
  </si>
  <si>
    <t>N3729.94604</t>
  </si>
  <si>
    <t>W07725.54826</t>
  </si>
  <si>
    <t>N3729.54757</t>
  </si>
  <si>
    <t>W07725.84051</t>
  </si>
  <si>
    <t>N3729.14588</t>
  </si>
  <si>
    <t>W07726.12858</t>
  </si>
  <si>
    <t>N3728.73904</t>
  </si>
  <si>
    <t>W07726.39573</t>
  </si>
  <si>
    <t>N3728.26654</t>
  </si>
  <si>
    <t>W07726.70665</t>
  </si>
  <si>
    <t>N3727.89415</t>
  </si>
  <si>
    <t>W07726.94837</t>
  </si>
  <si>
    <t>N3727.49021</t>
  </si>
  <si>
    <t>W07727.22163</t>
  </si>
  <si>
    <t>N3727.08208</t>
  </si>
  <si>
    <t>W07727.50101</t>
  </si>
  <si>
    <t>N3726.66076</t>
  </si>
  <si>
    <t>W07727.76848</t>
  </si>
  <si>
    <t>N3726.28353</t>
  </si>
  <si>
    <t>W07728.00956</t>
  </si>
  <si>
    <t>N3725.90566</t>
  </si>
  <si>
    <t>W07728.24999</t>
  </si>
  <si>
    <t>N3725.57833</t>
  </si>
  <si>
    <t>W07728.49493</t>
  </si>
  <si>
    <t>N3725.22234</t>
  </si>
  <si>
    <t>W07728.77367</t>
  </si>
  <si>
    <t>N3724.85735</t>
  </si>
  <si>
    <t>W07729.04146</t>
  </si>
  <si>
    <t>N3724.49203</t>
  </si>
  <si>
    <t>W07729.31633</t>
  </si>
  <si>
    <t>N3724.12607</t>
  </si>
  <si>
    <t>W07729.59185</t>
  </si>
  <si>
    <t>N3723.76880</t>
  </si>
  <si>
    <t>W07729.86930</t>
  </si>
  <si>
    <t>N3723.39286</t>
  </si>
  <si>
    <t>W07730.11359</t>
  </si>
  <si>
    <t>N3723.05458</t>
  </si>
  <si>
    <t>W07730.35531</t>
  </si>
  <si>
    <t>N3722.69603</t>
  </si>
  <si>
    <t>W07730.64177</t>
  </si>
  <si>
    <t>N3722.32234</t>
  </si>
  <si>
    <t>W07730.91214</t>
  </si>
  <si>
    <t>N3721.98245</t>
  </si>
  <si>
    <t>W07731.15064</t>
  </si>
  <si>
    <t>N3721.60619</t>
  </si>
  <si>
    <t>W07731.40781</t>
  </si>
  <si>
    <t>N3721.22864</t>
  </si>
  <si>
    <t>W07731.65887</t>
  </si>
  <si>
    <t>N3720.81022</t>
  </si>
  <si>
    <t>W07731.92344</t>
  </si>
  <si>
    <t>N3720.38954</t>
  </si>
  <si>
    <t>W07732.17964</t>
  </si>
  <si>
    <t>N3720.01264</t>
  </si>
  <si>
    <t>W07732.42169</t>
  </si>
  <si>
    <t>N3719.67403</t>
  </si>
  <si>
    <t>W07732.65150</t>
  </si>
  <si>
    <t>N3719.33640</t>
  </si>
  <si>
    <t>W07732.88163</t>
  </si>
  <si>
    <t>N3718.93310</t>
  </si>
  <si>
    <t>W07733.16423</t>
  </si>
  <si>
    <t>N3718.59385</t>
  </si>
  <si>
    <t>W07733.39597</t>
  </si>
  <si>
    <t>N3718.21759</t>
  </si>
  <si>
    <t>W07733.63930</t>
  </si>
  <si>
    <t>N3717.81880</t>
  </si>
  <si>
    <t>W07733.92093</t>
  </si>
  <si>
    <t>N3717.39169</t>
  </si>
  <si>
    <t>W07734.23797</t>
  </si>
  <si>
    <t>N3717.03152</t>
  </si>
  <si>
    <t>W07734.40405</t>
  </si>
  <si>
    <t>N3716.56610</t>
  </si>
  <si>
    <t>W07734.49064</t>
  </si>
  <si>
    <t>N3716.17954</t>
  </si>
  <si>
    <t>W07734.55340</t>
  </si>
  <si>
    <t>N3715.79266</t>
  </si>
  <si>
    <t>W07734.61520</t>
  </si>
  <si>
    <t>N3715.36651</t>
  </si>
  <si>
    <t>W07734.66959</t>
  </si>
  <si>
    <t>N3714.97641</t>
  </si>
  <si>
    <t>W07734.73654</t>
  </si>
  <si>
    <t>N3714.55123</t>
  </si>
  <si>
    <t>W07734.82698</t>
  </si>
  <si>
    <t>N3714.11639</t>
  </si>
  <si>
    <t>W07734.88749</t>
  </si>
  <si>
    <t>N3713.71921</t>
  </si>
  <si>
    <t>W07734.92354</t>
  </si>
  <si>
    <t>N3713.28501</t>
  </si>
  <si>
    <t>W07734.93417</t>
  </si>
  <si>
    <t>N3712.84728</t>
  </si>
  <si>
    <t>W07734.92869</t>
  </si>
  <si>
    <t>N3712.41147</t>
  </si>
  <si>
    <t>W07734.92805</t>
  </si>
  <si>
    <t>N3711.97566</t>
  </si>
  <si>
    <t>W07734.94350</t>
  </si>
  <si>
    <t>N3711.51314</t>
  </si>
  <si>
    <t>W07735.00659</t>
  </si>
  <si>
    <t>N3711.08088</t>
  </si>
  <si>
    <t>W07735.05036</t>
  </si>
  <si>
    <t>N3710.61064</t>
  </si>
  <si>
    <t>W07735.12632</t>
  </si>
  <si>
    <t>N3710.18867</t>
  </si>
  <si>
    <t>W07735.22803</t>
  </si>
  <si>
    <t>N3709.79503</t>
  </si>
  <si>
    <t>W07735.31332</t>
  </si>
  <si>
    <t>N3709.33090</t>
  </si>
  <si>
    <t>W07735.40924</t>
  </si>
  <si>
    <t>N3708.92889</t>
  </si>
  <si>
    <t>W07735.57790</t>
  </si>
  <si>
    <t>N3708.48568</t>
  </si>
  <si>
    <t>W07735.76458</t>
  </si>
  <si>
    <t>N3708.04344</t>
  </si>
  <si>
    <t>W07735.94901</t>
  </si>
  <si>
    <t>N3707.63725</t>
  </si>
  <si>
    <t>W07736.14052</t>
  </si>
  <si>
    <t>N3707.22333</t>
  </si>
  <si>
    <t>W07736.30016</t>
  </si>
  <si>
    <t>N3706.81424</t>
  </si>
  <si>
    <t>W07736.46914</t>
  </si>
  <si>
    <t>N3706.40354</t>
  </si>
  <si>
    <t>W07736.74755</t>
  </si>
  <si>
    <t>N3706.05496</t>
  </si>
  <si>
    <t>W07736.96256</t>
  </si>
  <si>
    <t>N3705.66228</t>
  </si>
  <si>
    <t>W07737.18271</t>
  </si>
  <si>
    <t>N3705.27315</t>
  </si>
  <si>
    <t>W07737.39289</t>
  </si>
  <si>
    <t>N3704.94098</t>
  </si>
  <si>
    <t>W07737.63397</t>
  </si>
  <si>
    <t>N3704.62555</t>
  </si>
  <si>
    <t>W07737.99768</t>
  </si>
  <si>
    <t>N3704.33201</t>
  </si>
  <si>
    <t>W07738.39840</t>
  </si>
  <si>
    <t>N3704.03043</t>
  </si>
  <si>
    <t>W07738.78206</t>
  </si>
  <si>
    <t>N3703.74912</t>
  </si>
  <si>
    <t>W07739.11487</t>
  </si>
  <si>
    <t>N3703.41663</t>
  </si>
  <si>
    <t>W07739.43963</t>
  </si>
  <si>
    <t>N3703.12212</t>
  </si>
  <si>
    <t>W07739.73575</t>
  </si>
  <si>
    <t>N3702.73782</t>
  </si>
  <si>
    <t>W07740.12070</t>
  </si>
  <si>
    <t>N3702.43397</t>
  </si>
  <si>
    <t>W07740.40780</t>
  </si>
  <si>
    <t>N3702.11082</t>
  </si>
  <si>
    <t>W07740.73482</t>
  </si>
  <si>
    <t>N3701.80119</t>
  </si>
  <si>
    <t>W07741.07986</t>
  </si>
  <si>
    <t>N3701.46452</t>
  </si>
  <si>
    <t>W07741.45386</t>
  </si>
  <si>
    <t>N3701.14426</t>
  </si>
  <si>
    <t>W07741.78635</t>
  </si>
  <si>
    <t>N3700.83624</t>
  </si>
  <si>
    <t>W07742.12785</t>
  </si>
  <si>
    <t>N3700.49602</t>
  </si>
  <si>
    <t>W07742.50604</t>
  </si>
  <si>
    <t>N3700.22180</t>
  </si>
  <si>
    <t>W07742.83563</t>
  </si>
  <si>
    <t>N3659.92246</t>
  </si>
  <si>
    <t>W07743.19033</t>
  </si>
  <si>
    <t>N3659.54942</t>
  </si>
  <si>
    <t>W07743.51831</t>
  </si>
  <si>
    <t>N3659.18056</t>
  </si>
  <si>
    <t>W07743.84886</t>
  </si>
  <si>
    <t>N3658.80462</t>
  </si>
  <si>
    <t>W07744.18553</t>
  </si>
  <si>
    <t>N3658.46924</t>
  </si>
  <si>
    <t>W07744.50547</t>
  </si>
  <si>
    <t>N3658.19405</t>
  </si>
  <si>
    <t>W07744.81800</t>
  </si>
  <si>
    <t>N3657.88699</t>
  </si>
  <si>
    <t>W07745.16304</t>
  </si>
  <si>
    <t>N3657.58508</t>
  </si>
  <si>
    <t>W07745.51902</t>
  </si>
  <si>
    <t>N3657.22877</t>
  </si>
  <si>
    <t>W07745.87951</t>
  </si>
  <si>
    <t>N3656.89596</t>
  </si>
  <si>
    <t>W07746.20073</t>
  </si>
  <si>
    <t>N3656.57281</t>
  </si>
  <si>
    <t>W07746.53129</t>
  </si>
  <si>
    <t>N3656.19526</t>
  </si>
  <si>
    <t>W07746.92621</t>
  </si>
  <si>
    <t>N3655.86793</t>
  </si>
  <si>
    <t>W07747.27319</t>
  </si>
  <si>
    <t>N3655.53930</t>
  </si>
  <si>
    <t>W07747.61565</t>
  </si>
  <si>
    <t>N3655.17205</t>
  </si>
  <si>
    <t>W07747.98579</t>
  </si>
  <si>
    <t>N3654.84150</t>
  </si>
  <si>
    <t>W07748.33888</t>
  </si>
  <si>
    <t>N3654.50901</t>
  </si>
  <si>
    <t>W07748.67716</t>
  </si>
  <si>
    <t>N3654.20388</t>
  </si>
  <si>
    <t>W07748.97746</t>
  </si>
  <si>
    <t>N3653.86657</t>
  </si>
  <si>
    <t>W07749.30415</t>
  </si>
  <si>
    <t>N3653.52797</t>
  </si>
  <si>
    <t>W07749.61958</t>
  </si>
  <si>
    <t>N3653.17166</t>
  </si>
  <si>
    <t>W07749.97331</t>
  </si>
  <si>
    <t>N3652.84207</t>
  </si>
  <si>
    <t>W07750.30869</t>
  </si>
  <si>
    <t>N3652.50283</t>
  </si>
  <si>
    <t>W07750.65309</t>
  </si>
  <si>
    <t>N3652.16680</t>
  </si>
  <si>
    <t>W07751.00135</t>
  </si>
  <si>
    <t>N3651.73518</t>
  </si>
  <si>
    <t>W07751.44681</t>
  </si>
  <si>
    <t>N3651.37147</t>
  </si>
  <si>
    <t>W07751.81728</t>
  </si>
  <si>
    <t>N3651.04735</t>
  </si>
  <si>
    <t>W07752.14912</t>
  </si>
  <si>
    <t>N3650.71326</t>
  </si>
  <si>
    <t>W07752.47388</t>
  </si>
  <si>
    <t>N3650.39912</t>
  </si>
  <si>
    <t>W07752.82246</t>
  </si>
  <si>
    <t>N3650.04571</t>
  </si>
  <si>
    <t>W07753.19969</t>
  </si>
  <si>
    <t>N3649.70035</t>
  </si>
  <si>
    <t>W07753.59719</t>
  </si>
  <si>
    <t>N3649.38299</t>
  </si>
  <si>
    <t>W07753.95768</t>
  </si>
  <si>
    <t>N3649.06885</t>
  </si>
  <si>
    <t>W07754.30948</t>
  </si>
  <si>
    <t>N3648.77820</t>
  </si>
  <si>
    <t>W07754.63681</t>
  </si>
  <si>
    <t>N3648.52586</t>
  </si>
  <si>
    <t>W07755.05717</t>
  </si>
  <si>
    <t>N3648.26580</t>
  </si>
  <si>
    <t>W07755.46240</t>
  </si>
  <si>
    <t>N3647.94844</t>
  </si>
  <si>
    <t>W07755.75497</t>
  </si>
  <si>
    <t>N3647.56896</t>
  </si>
  <si>
    <t>W07756.02920</t>
  </si>
  <si>
    <t>N3647.09743</t>
  </si>
  <si>
    <t>W07756.37971</t>
  </si>
  <si>
    <t>N3646.66967</t>
  </si>
  <si>
    <t>W07756.63045</t>
  </si>
  <si>
    <t>N3646.27603</t>
  </si>
  <si>
    <t>W07756.86476</t>
  </si>
  <si>
    <t>N3645.88657</t>
  </si>
  <si>
    <t>W07757.10681</t>
  </si>
  <si>
    <t>N3645.50226</t>
  </si>
  <si>
    <t>W07757.36752</t>
  </si>
  <si>
    <t>N3645.12278</t>
  </si>
  <si>
    <t>W07757.63692</t>
  </si>
  <si>
    <t>N3644.77678</t>
  </si>
  <si>
    <t>W07757.87317</t>
  </si>
  <si>
    <t>N3644.34805</t>
  </si>
  <si>
    <t>W07758.13291</t>
  </si>
  <si>
    <t>N3643.97791</t>
  </si>
  <si>
    <t>W07758.34019</t>
  </si>
  <si>
    <t>N3643.58137</t>
  </si>
  <si>
    <t>W07758.57516</t>
  </si>
  <si>
    <t>N3643.17260</t>
  </si>
  <si>
    <t>W07758.86870</t>
  </si>
  <si>
    <t>N3642.79119</t>
  </si>
  <si>
    <t>W07759.14454</t>
  </si>
  <si>
    <t>N3642.44036</t>
  </si>
  <si>
    <t>W07759.39462</t>
  </si>
  <si>
    <t>N3642.02676</t>
  </si>
  <si>
    <t>W07759.68205</t>
  </si>
  <si>
    <t>N3641.64052</t>
  </si>
  <si>
    <t>W07759.93407</t>
  </si>
  <si>
    <t>N3641.24978</t>
  </si>
  <si>
    <t>W07800.18319</t>
  </si>
  <si>
    <t>N3640.85002</t>
  </si>
  <si>
    <t>W07800.41719</t>
  </si>
  <si>
    <t>N3640.50563</t>
  </si>
  <si>
    <t>W07800.66245</t>
  </si>
  <si>
    <t>N3640.08688</t>
  </si>
  <si>
    <t>W07800.95213</t>
  </si>
  <si>
    <t>N3639.73380</t>
  </si>
  <si>
    <t>W07801.19771</t>
  </si>
  <si>
    <t>N3639.27868</t>
  </si>
  <si>
    <t>W07801.51765</t>
  </si>
  <si>
    <t>N3638.85028</t>
  </si>
  <si>
    <t>W07801.80282</t>
  </si>
  <si>
    <t>N3638.34978</t>
  </si>
  <si>
    <t>W07802.13370</t>
  </si>
  <si>
    <t>N3637.92395</t>
  </si>
  <si>
    <t>W07802.41790</t>
  </si>
  <si>
    <t>N3637.52741</t>
  </si>
  <si>
    <t>W07802.66960</t>
  </si>
  <si>
    <t>N3637.08935</t>
  </si>
  <si>
    <t>W07802.93675</t>
  </si>
  <si>
    <t>N3636.65355</t>
  </si>
  <si>
    <t>W07803.20358</t>
  </si>
  <si>
    <t>N3636.25701</t>
  </si>
  <si>
    <t>W07803.44497</t>
  </si>
  <si>
    <t>N3635.91422</t>
  </si>
  <si>
    <t>W07803.67575</t>
  </si>
  <si>
    <t>N3635.57111</t>
  </si>
  <si>
    <t>W07803.92423</t>
  </si>
  <si>
    <t>N3635.18938</t>
  </si>
  <si>
    <t>W07804.19299</t>
  </si>
  <si>
    <t>N3634.76838</t>
  </si>
  <si>
    <t>W07804.47044</t>
  </si>
  <si>
    <t>N3634.28365</t>
  </si>
  <si>
    <t>W07804.79455</t>
  </si>
  <si>
    <t>N3633.90482</t>
  </si>
  <si>
    <t>W07805.03306</t>
  </si>
  <si>
    <t>N3633.52856</t>
  </si>
  <si>
    <t>W07805.29377</t>
  </si>
  <si>
    <t>N3633.15005</t>
  </si>
  <si>
    <t>W07805.55737</t>
  </si>
  <si>
    <t>N3632.73291</t>
  </si>
  <si>
    <t>W07805.85768</t>
  </si>
  <si>
    <t>N3632.35343</t>
  </si>
  <si>
    <t>W07806.12482</t>
  </si>
  <si>
    <t>N3631.97009</t>
  </si>
  <si>
    <t>W07806.36268</t>
  </si>
  <si>
    <t>N3631.55553</t>
  </si>
  <si>
    <t>W07806.57930</t>
  </si>
  <si>
    <t>N3631.19568</t>
  </si>
  <si>
    <t>W07806.77435</t>
  </si>
  <si>
    <t>N3630.84774</t>
  </si>
  <si>
    <t>W07806.99482</t>
  </si>
  <si>
    <t>N3630.49241</t>
  </si>
  <si>
    <t>W07807.24652</t>
  </si>
  <si>
    <t>N3630.13739</t>
  </si>
  <si>
    <t>W07807.51110</t>
  </si>
  <si>
    <t>N3629.77368</t>
  </si>
  <si>
    <t>W07807.77470</t>
  </si>
  <si>
    <t>N3629.34077</t>
  </si>
  <si>
    <t>W07808.06631</t>
  </si>
  <si>
    <t>N3628.97900</t>
  </si>
  <si>
    <t>W07808.31511</t>
  </si>
  <si>
    <t>N3628.61786</t>
  </si>
  <si>
    <t>W07808.57422</t>
  </si>
  <si>
    <t>N3628.25480</t>
  </si>
  <si>
    <t>W07808.82302</t>
  </si>
  <si>
    <t>N3627.89785</t>
  </si>
  <si>
    <t>W07809.07214</t>
  </si>
  <si>
    <t>N3627.52352</t>
  </si>
  <si>
    <t>W07809.29938</t>
  </si>
  <si>
    <t>N3627.12988</t>
  </si>
  <si>
    <t>W07809.55880</t>
  </si>
  <si>
    <t>N3626.76843</t>
  </si>
  <si>
    <t>W07809.78282</t>
  </si>
  <si>
    <t>N3626.39152</t>
  </si>
  <si>
    <t>W07809.97916</t>
  </si>
  <si>
    <t>N3625.97406</t>
  </si>
  <si>
    <t>W07810.15522</t>
  </si>
  <si>
    <t>N3625.59233</t>
  </si>
  <si>
    <t>W07810.29813</t>
  </si>
  <si>
    <t>N3625.20609</t>
  </si>
  <si>
    <t>W07810.54500</t>
  </si>
  <si>
    <t>N3624.89034</t>
  </si>
  <si>
    <t>W07810.83339</t>
  </si>
  <si>
    <t>N3624.57395</t>
  </si>
  <si>
    <t>W07811.10440</t>
  </si>
  <si>
    <t>N3624.25466</t>
  </si>
  <si>
    <t>W07811.38442</t>
  </si>
  <si>
    <t>N3623.92668</t>
  </si>
  <si>
    <t>W07811.64320</t>
  </si>
  <si>
    <t>N3623.57842</t>
  </si>
  <si>
    <t>W07811.85885</t>
  </si>
  <si>
    <t>N3623.25173</t>
  </si>
  <si>
    <t>W07812.10669</t>
  </si>
  <si>
    <t>N3622.91023</t>
  </si>
  <si>
    <t>W07812.31525</t>
  </si>
  <si>
    <t>N3622.53268</t>
  </si>
  <si>
    <t>W07812.54185</t>
  </si>
  <si>
    <t>N3622.19666</t>
  </si>
  <si>
    <t>W07812.76651</t>
  </si>
  <si>
    <t>N3621.86674</t>
  </si>
  <si>
    <t>W07812.98956</t>
  </si>
  <si>
    <t>N3621.41098</t>
  </si>
  <si>
    <t>W07813.29018</t>
  </si>
  <si>
    <t>N3621.10553</t>
  </si>
  <si>
    <t>W07813.48910</t>
  </si>
  <si>
    <t>N3620.80523</t>
  </si>
  <si>
    <t>W07813.69123</t>
  </si>
  <si>
    <t>N3620.45182</t>
  </si>
  <si>
    <t>W07813.95097</t>
  </si>
  <si>
    <t>N3620.11548</t>
  </si>
  <si>
    <t>W07814.16340</t>
  </si>
  <si>
    <t>N3619.78460</t>
  </si>
  <si>
    <t>W07814.37680</t>
  </si>
  <si>
    <t>N3619.38323</t>
  </si>
  <si>
    <t>W07814.60050</t>
  </si>
  <si>
    <t>N3619.05622</t>
  </si>
  <si>
    <t>W07814.82130</t>
  </si>
  <si>
    <t>N3618.75624</t>
  </si>
  <si>
    <t>W07815.05561</t>
  </si>
  <si>
    <t>N3618.46946</t>
  </si>
  <si>
    <t>W07815.25292</t>
  </si>
  <si>
    <t>N3618.16626</t>
  </si>
  <si>
    <t>W07815.43702</t>
  </si>
  <si>
    <t>N3617.83860</t>
  </si>
  <si>
    <t>W07815.62789</t>
  </si>
  <si>
    <t>N3617.50901</t>
  </si>
  <si>
    <t>W07815.82841</t>
  </si>
  <si>
    <t>N3617.18361</t>
  </si>
  <si>
    <t>W07816.05082</t>
  </si>
  <si>
    <t>N3616.87848</t>
  </si>
  <si>
    <t>W07816.26164</t>
  </si>
  <si>
    <t>N3616.47518</t>
  </si>
  <si>
    <t>W07816.53973</t>
  </si>
  <si>
    <t>N3616.12564</t>
  </si>
  <si>
    <t>W07816.79240</t>
  </si>
  <si>
    <t>N3615.80538</t>
  </si>
  <si>
    <t>W07817.02285</t>
  </si>
  <si>
    <t>N3615.37859</t>
  </si>
  <si>
    <t>W07817.29837</t>
  </si>
  <si>
    <t>N3615.03097</t>
  </si>
  <si>
    <t>W07817.48924</t>
  </si>
  <si>
    <t>N3614.64667</t>
  </si>
  <si>
    <t>W07817.67495</t>
  </si>
  <si>
    <t>N3614.27105</t>
  </si>
  <si>
    <t>W07817.86324</t>
  </si>
  <si>
    <t>N3613.93309</t>
  </si>
  <si>
    <t>W07818.03834</t>
  </si>
  <si>
    <t>N3613.60640</t>
  </si>
  <si>
    <t>W07818.26236</t>
  </si>
  <si>
    <t>N3613.25396</t>
  </si>
  <si>
    <t>W07818.54399</t>
  </si>
  <si>
    <t>N3612.93370</t>
  </si>
  <si>
    <t>W07818.80953</t>
  </si>
  <si>
    <t>N3612.56549</t>
  </si>
  <si>
    <t>W07819.09084</t>
  </si>
  <si>
    <t>N3612.22206</t>
  </si>
  <si>
    <t>W07819.33578</t>
  </si>
  <si>
    <t>N3611.80814</t>
  </si>
  <si>
    <t>W07819.62481</t>
  </si>
  <si>
    <t>N3611.42898</t>
  </si>
  <si>
    <t>W07819.88101</t>
  </si>
  <si>
    <t>N3611.03791</t>
  </si>
  <si>
    <t>W07820.13979</t>
  </si>
  <si>
    <t>N3610.63397</t>
  </si>
  <si>
    <t>W07820.39342</t>
  </si>
  <si>
    <t>N3610.21233</t>
  </si>
  <si>
    <t>W07820.66991</t>
  </si>
  <si>
    <t>N3609.83092</t>
  </si>
  <si>
    <t>W07820.89811</t>
  </si>
  <si>
    <t>N3609.45563</t>
  </si>
  <si>
    <t>W07821.13082</t>
  </si>
  <si>
    <t>N3609.08484</t>
  </si>
  <si>
    <t>W07821.37383</t>
  </si>
  <si>
    <t>N3608.71308</t>
  </si>
  <si>
    <t>W07821.61233</t>
  </si>
  <si>
    <t>N3608.25829</t>
  </si>
  <si>
    <t>W07821.86081</t>
  </si>
  <si>
    <t>N3607.88010</t>
  </si>
  <si>
    <t>W07822.09995</t>
  </si>
  <si>
    <t>N3607.50190</t>
  </si>
  <si>
    <t>W07822.33363</t>
  </si>
  <si>
    <t>N3607.12017</t>
  </si>
  <si>
    <t>W07822.56279</t>
  </si>
  <si>
    <t>N3606.74230</t>
  </si>
  <si>
    <t>W07822.80484</t>
  </si>
  <si>
    <t>N3606.36121</t>
  </si>
  <si>
    <t>W07823.09291</t>
  </si>
  <si>
    <t>N3606.01682</t>
  </si>
  <si>
    <t>W07823.37840</t>
  </si>
  <si>
    <t>N3605.66373</t>
  </si>
  <si>
    <t>W07823.67419</t>
  </si>
  <si>
    <t>N3605.26591</t>
  </si>
  <si>
    <t>W07823.98383</t>
  </si>
  <si>
    <t>N3604.89769</t>
  </si>
  <si>
    <t>W07824.28220</t>
  </si>
  <si>
    <t>N3604.51339</t>
  </si>
  <si>
    <t>W07824.53969</t>
  </si>
  <si>
    <t>N3604.12908</t>
  </si>
  <si>
    <t>W07824.76757</t>
  </si>
  <si>
    <t>N3603.74188</t>
  </si>
  <si>
    <t>W07824.99867</t>
  </si>
  <si>
    <t>N3603.32088</t>
  </si>
  <si>
    <t>W07825.24457</t>
  </si>
  <si>
    <t>N3602.85997</t>
  </si>
  <si>
    <t>W07825.51108</t>
  </si>
  <si>
    <t>N3602.44894</t>
  </si>
  <si>
    <t>W07825.76020</t>
  </si>
  <si>
    <t>N3602.11066</t>
  </si>
  <si>
    <t>W07825.97424</t>
  </si>
  <si>
    <t>N3601.70222</t>
  </si>
  <si>
    <t>W07826.22626</t>
  </si>
  <si>
    <t>N3601.31212</t>
  </si>
  <si>
    <t>W07826.49534</t>
  </si>
  <si>
    <t>N3600.98864</t>
  </si>
  <si>
    <t>W07826.72548</t>
  </si>
  <si>
    <t>N3600.66452</t>
  </si>
  <si>
    <t>W07826.96269</t>
  </si>
  <si>
    <t>N3600.26509</t>
  </si>
  <si>
    <t>W07827.23628</t>
  </si>
  <si>
    <t>N3559.88046</t>
  </si>
  <si>
    <t>W07827.45225</t>
  </si>
  <si>
    <t>N3559.50356</t>
  </si>
  <si>
    <t>W07827.67691</t>
  </si>
  <si>
    <t>N3559.13052</t>
  </si>
  <si>
    <t>W07827.92056</t>
  </si>
  <si>
    <t>N3558.70855</t>
  </si>
  <si>
    <t>W07828.18159</t>
  </si>
  <si>
    <t>N3558.32263</t>
  </si>
  <si>
    <t>W07828.41237</t>
  </si>
  <si>
    <t>N3557.93801</t>
  </si>
  <si>
    <t>W07828.63414</t>
  </si>
  <si>
    <t>N3557.55595</t>
  </si>
  <si>
    <t>W07828.86813</t>
  </si>
  <si>
    <t>N3557.13817</t>
  </si>
  <si>
    <t>W07829.12691</t>
  </si>
  <si>
    <t>N3556.75419</t>
  </si>
  <si>
    <t>W07829.33838</t>
  </si>
  <si>
    <t>N3556.38243</t>
  </si>
  <si>
    <t>W07829.57591</t>
  </si>
  <si>
    <t>N3555.97785</t>
  </si>
  <si>
    <t>W07829.85465</t>
  </si>
  <si>
    <t>N3555.59772</t>
  </si>
  <si>
    <t>W07830.10120</t>
  </si>
  <si>
    <t>N3555.22436</t>
  </si>
  <si>
    <t>W07830.35096</t>
  </si>
  <si>
    <t>N3554.81720</t>
  </si>
  <si>
    <t>W07830.64161</t>
  </si>
  <si>
    <t>N3554.44867</t>
  </si>
  <si>
    <t>W07830.91745</t>
  </si>
  <si>
    <t>N3554.10395</t>
  </si>
  <si>
    <t>W07831.13728</t>
  </si>
  <si>
    <t>N3553.75988</t>
  </si>
  <si>
    <t>W07831.35872</t>
  </si>
  <si>
    <t>N3553.34081</t>
  </si>
  <si>
    <t>W07831.61139</t>
  </si>
  <si>
    <t>N3552.96133</t>
  </si>
  <si>
    <t>W07831.85150</t>
  </si>
  <si>
    <t>N3552.56994</t>
  </si>
  <si>
    <t>W07832.06779</t>
  </si>
  <si>
    <t>N3552.14604</t>
  </si>
  <si>
    <t>W07832.30501</t>
  </si>
  <si>
    <t>N3551.76753</t>
  </si>
  <si>
    <t>W07832.54093</t>
  </si>
  <si>
    <t>N3551.40157</t>
  </si>
  <si>
    <t>W07832.80132</t>
  </si>
  <si>
    <t>N3551.03271</t>
  </si>
  <si>
    <t>W07833.06268</t>
  </si>
  <si>
    <t>N3550.66257</t>
  </si>
  <si>
    <t>W07833.32113</t>
  </si>
  <si>
    <t>N3550.32590</t>
  </si>
  <si>
    <t>W07833.55642</t>
  </si>
  <si>
    <t>N3549.95833</t>
  </si>
  <si>
    <t>W07833.81842</t>
  </si>
  <si>
    <t>N3549.60009</t>
  </si>
  <si>
    <t>W07834.09780</t>
  </si>
  <si>
    <t>N3549.24411</t>
  </si>
  <si>
    <t>W07834.38265</t>
  </si>
  <si>
    <t>N3548.84274</t>
  </si>
  <si>
    <t>W07834.66202</t>
  </si>
  <si>
    <t>N3548.45071</t>
  </si>
  <si>
    <t>W07834.86866</t>
  </si>
  <si>
    <t>N3548.06286</t>
  </si>
  <si>
    <t>W07835.09558</t>
  </si>
  <si>
    <t>N3547.72104</t>
  </si>
  <si>
    <t>W07835.31799</t>
  </si>
  <si>
    <t>N3547.33480</t>
  </si>
  <si>
    <t>W07835.54780</t>
  </si>
  <si>
    <t>N3546.95082</t>
  </si>
  <si>
    <t>W07835.78598</t>
  </si>
  <si>
    <t>N3546.53980</t>
  </si>
  <si>
    <t>W07836.05216</t>
  </si>
  <si>
    <t>N3546.13199</t>
  </si>
  <si>
    <t>W07836.32027</t>
  </si>
  <si>
    <t>N3545.79275</t>
  </si>
  <si>
    <t>W07836.54172</t>
  </si>
  <si>
    <t>N3545.42196</t>
  </si>
  <si>
    <t>W07836.78537</t>
  </si>
  <si>
    <t>N3545.02639</t>
  </si>
  <si>
    <t>W07837.05316</t>
  </si>
  <si>
    <t>N3544.55840</t>
  </si>
  <si>
    <t>W07837.36988</t>
  </si>
  <si>
    <t>N3544.18729</t>
  </si>
  <si>
    <t>W07837.61836</t>
  </si>
  <si>
    <t>N3543.85094</t>
  </si>
  <si>
    <t>W07837.84817</t>
  </si>
  <si>
    <t>N3543.48369</t>
  </si>
  <si>
    <t>W07838.10244</t>
  </si>
  <si>
    <t>N3543.06462</t>
  </si>
  <si>
    <t>W07838.39083</t>
  </si>
  <si>
    <t>N3542.66454</t>
  </si>
  <si>
    <t>W07838.62515</t>
  </si>
  <si>
    <t>N3542.23517</t>
  </si>
  <si>
    <t>W07838.87234</t>
  </si>
  <si>
    <t>N3541.74369</t>
  </si>
  <si>
    <t>W07839.17168</t>
  </si>
  <si>
    <t>N3541.35809</t>
  </si>
  <si>
    <t>W07839.40728</t>
  </si>
  <si>
    <t>N3540.97314</t>
  </si>
  <si>
    <t>W07839.64546</t>
  </si>
  <si>
    <t>N3540.62360</t>
  </si>
  <si>
    <t>W07839.86787</t>
  </si>
  <si>
    <t>N3540.24862</t>
  </si>
  <si>
    <t>W07840.12665</t>
  </si>
  <si>
    <t>N3539.88588</t>
  </si>
  <si>
    <t>W07840.46461</t>
  </si>
  <si>
    <t>N3539.55854</t>
  </si>
  <si>
    <t>W07840.77038</t>
  </si>
  <si>
    <t>N3539.24569</t>
  </si>
  <si>
    <t>W07841.16273</t>
  </si>
  <si>
    <t>N3538.96020</t>
  </si>
  <si>
    <t>W07841.52515</t>
  </si>
  <si>
    <t>N3538.67889</t>
  </si>
  <si>
    <t>W07841.90946</t>
  </si>
  <si>
    <t>N3538.38953</t>
  </si>
  <si>
    <t>W07842.34430</t>
  </si>
  <si>
    <t>N3538.14234</t>
  </si>
  <si>
    <t>W07842.75275</t>
  </si>
  <si>
    <t>N3537.89354</t>
  </si>
  <si>
    <t>W07843.16345</t>
  </si>
  <si>
    <t>N3537.53466</t>
  </si>
  <si>
    <t>W07843.44315</t>
  </si>
  <si>
    <t>N3537.05926</t>
  </si>
  <si>
    <t>W07843.42030</t>
  </si>
  <si>
    <t>N3536.66755</t>
  </si>
  <si>
    <t>W07843.16023</t>
  </si>
  <si>
    <t>N3536.31189</t>
  </si>
  <si>
    <t>W07842.82227</t>
  </si>
  <si>
    <t>N3535.90827</t>
  </si>
  <si>
    <t>W07842.48721</t>
  </si>
  <si>
    <t>N3535.53491</t>
  </si>
  <si>
    <t>W07842.18144</t>
  </si>
  <si>
    <t>N3535.31057</t>
  </si>
  <si>
    <t>W07841.70830</t>
  </si>
  <si>
    <t>N3535.34340</t>
  </si>
  <si>
    <t>W07841.19556</t>
  </si>
  <si>
    <t>N3535.50916</t>
  </si>
  <si>
    <t>W07840.68476</t>
  </si>
  <si>
    <t>N3535.71644</t>
  </si>
  <si>
    <t>W07840.21034</t>
  </si>
  <si>
    <t>N3536.10815</t>
  </si>
  <si>
    <t>W07839.90102</t>
  </si>
  <si>
    <t>N3536.52561</t>
  </si>
  <si>
    <t>W07839.95381</t>
  </si>
  <si>
    <t>N3536.88932</t>
  </si>
  <si>
    <t>W07840.17236</t>
  </si>
  <si>
    <t>N3537.26139</t>
  </si>
  <si>
    <t>W07840.42920</t>
  </si>
  <si>
    <t>N3537.58294</t>
  </si>
  <si>
    <t>W07840.70086</t>
  </si>
  <si>
    <t>N3537.90544</t>
  </si>
  <si>
    <t>W07840.95320</t>
  </si>
  <si>
    <t>N3538.23922</t>
  </si>
  <si>
    <t>W07841.19782</t>
  </si>
  <si>
    <t>N3538.54306</t>
  </si>
  <si>
    <t>W07841.48396</t>
  </si>
  <si>
    <t>N3538.70077</t>
  </si>
  <si>
    <t>W07841.96547</t>
  </si>
  <si>
    <t>N3538.63029</t>
  </si>
  <si>
    <t>W07842.45470</t>
  </si>
  <si>
    <t>N3538.42526</t>
  </si>
  <si>
    <t>W07842.88697</t>
  </si>
  <si>
    <t>N3538.18965</t>
  </si>
  <si>
    <t>W07843.33758</t>
  </si>
  <si>
    <t>N3537.93087</t>
  </si>
  <si>
    <t>W07843.72864</t>
  </si>
  <si>
    <t>N3537.50537</t>
  </si>
  <si>
    <t>W07843.86254</t>
  </si>
  <si>
    <t>N3537.07021</t>
  </si>
  <si>
    <t>W07843.70708</t>
  </si>
  <si>
    <t>N3536.63440</t>
  </si>
  <si>
    <t>W07843.42190</t>
  </si>
  <si>
    <t>N3536.23110</t>
  </si>
  <si>
    <t>W07843.17278</t>
  </si>
  <si>
    <t>N3535.83875</t>
  </si>
  <si>
    <t>W07842.91400</t>
  </si>
  <si>
    <t>N3535.50626</t>
  </si>
  <si>
    <t>W07842.55577</t>
  </si>
  <si>
    <t>N3535.40777</t>
  </si>
  <si>
    <t>W07841.97737</t>
  </si>
  <si>
    <t>N3535.51624</t>
  </si>
  <si>
    <t>W07841.51131</t>
  </si>
  <si>
    <t>N3535.66591</t>
  </si>
  <si>
    <t>W07841.07004</t>
  </si>
  <si>
    <t>N3535.83746</t>
  </si>
  <si>
    <t>W07840.64968</t>
  </si>
  <si>
    <t>N3536.11266</t>
  </si>
  <si>
    <t>W07840.28501</t>
  </si>
  <si>
    <t>N3536.50726</t>
  </si>
  <si>
    <t>W07840.18137</t>
  </si>
  <si>
    <t>N3536.91185</t>
  </si>
  <si>
    <t>W07840.33908</t>
  </si>
  <si>
    <t>N3537.23436</t>
  </si>
  <si>
    <t>W07840.60205</t>
  </si>
  <si>
    <t>N3537.54174</t>
  </si>
  <si>
    <t>W07840.87660</t>
  </si>
  <si>
    <t>N3537.83946</t>
  </si>
  <si>
    <t>W07841.08484</t>
  </si>
  <si>
    <t>N3538.19126</t>
  </si>
  <si>
    <t>W07841.32399</t>
  </si>
  <si>
    <t>N3538.45068</t>
  </si>
  <si>
    <t>W07841.66034</t>
  </si>
  <si>
    <t>N3538.53340</t>
  </si>
  <si>
    <t>W07842.13477</t>
  </si>
  <si>
    <t>N3538.39661</t>
  </si>
  <si>
    <t>W07842.65812</t>
  </si>
  <si>
    <t>N3538.16455</t>
  </si>
  <si>
    <t>W07843.10101</t>
  </si>
  <si>
    <t>N3537.88613</t>
  </si>
  <si>
    <t>W07843.55129</t>
  </si>
  <si>
    <t>N3537.51309</t>
  </si>
  <si>
    <t>W07843.81490</t>
  </si>
  <si>
    <t>N3537.01710</t>
  </si>
  <si>
    <t>W07843.79849</t>
  </si>
  <si>
    <t>N3536.59964</t>
  </si>
  <si>
    <t>W07843.57350</t>
  </si>
  <si>
    <t>N3536.15900</t>
  </si>
  <si>
    <t>W07843.29573</t>
  </si>
  <si>
    <t>N3535.75860</t>
  </si>
  <si>
    <t>W07843.03953</t>
  </si>
  <si>
    <t>N3535.41196</t>
  </si>
  <si>
    <t>W07842.70576</t>
  </si>
  <si>
    <t>N3535.25617</t>
  </si>
  <si>
    <t>W07842.20686</t>
  </si>
  <si>
    <t>N3535.35145</t>
  </si>
  <si>
    <t>W07841.65197</t>
  </si>
  <si>
    <t>N3535.50562</t>
  </si>
  <si>
    <t>W07841.22968</t>
  </si>
  <si>
    <t>N3535.68908</t>
  </si>
  <si>
    <t>W07840.72757</t>
  </si>
  <si>
    <t>N3535.89057</t>
  </si>
  <si>
    <t>W07840.30915</t>
  </si>
  <si>
    <t>N3536.27262</t>
  </si>
  <si>
    <t>W07840.09511</t>
  </si>
  <si>
    <t>N3536.65532</t>
  </si>
  <si>
    <t>W07840.17429</t>
  </si>
  <si>
    <t>N3536.97204</t>
  </si>
  <si>
    <t>W07840.31333</t>
  </si>
  <si>
    <t>N3537.30935</t>
  </si>
  <si>
    <t>W07840.49712</t>
  </si>
  <si>
    <t>N3537.64409</t>
  </si>
  <si>
    <t>W07840.68026</t>
  </si>
  <si>
    <t>N3537.97658</t>
  </si>
  <si>
    <t>W07840.87917</t>
  </si>
  <si>
    <t>N3538.30585</t>
  </si>
  <si>
    <t>W07841.07776</t>
  </si>
  <si>
    <t>N3538.64509</t>
  </si>
  <si>
    <t>W07841.33590</t>
  </si>
  <si>
    <t>N3538.83403</t>
  </si>
  <si>
    <t>W07841.74080</t>
  </si>
  <si>
    <t>N3538.81150</t>
  </si>
  <si>
    <t>W07842.23712</t>
  </si>
  <si>
    <t>N3538.60775</t>
  </si>
  <si>
    <t>W07842.68355</t>
  </si>
  <si>
    <t>N3538.35702</t>
  </si>
  <si>
    <t>W07843.14317</t>
  </si>
  <si>
    <t>N3538.06155</t>
  </si>
  <si>
    <t>W07843.50688</t>
  </si>
  <si>
    <t>N3537.64860</t>
  </si>
  <si>
    <t>W07843.68583</t>
  </si>
  <si>
    <t>N3537.16580</t>
  </si>
  <si>
    <t>W07843.62468</t>
  </si>
  <si>
    <t>N3536.73611</t>
  </si>
  <si>
    <t>W07843.45377</t>
  </si>
  <si>
    <t>N3536.30964</t>
  </si>
  <si>
    <t>W07843.27771</t>
  </si>
  <si>
    <t>N3535.89347</t>
  </si>
  <si>
    <t>W07843.06335</t>
  </si>
  <si>
    <t>N3535.53040</t>
  </si>
  <si>
    <t>W07842.66166</t>
  </si>
  <si>
    <t>N3535.41904</t>
  </si>
  <si>
    <t>W07842.13541</t>
  </si>
  <si>
    <t>N3535.52847</t>
  </si>
  <si>
    <t>W07841.66838</t>
  </si>
  <si>
    <t>N3535.72545</t>
  </si>
  <si>
    <t>W07841.21423</t>
  </si>
  <si>
    <t>N3535.96395</t>
  </si>
  <si>
    <t>W07840.74914</t>
  </si>
  <si>
    <t>N3536.31414</t>
  </si>
  <si>
    <t>W07840.53188</t>
  </si>
  <si>
    <t>N3536.70650</t>
  </si>
  <si>
    <t>W07840.57823</t>
  </si>
  <si>
    <t>N3537.09724</t>
  </si>
  <si>
    <t>W07840.74656</t>
  </si>
  <si>
    <t>N3537.44164</t>
  </si>
  <si>
    <t>W07840.93324</t>
  </si>
  <si>
    <t>N3537.77380</t>
  </si>
  <si>
    <t>W07841.12701</t>
  </si>
  <si>
    <t>N3538.10243</t>
  </si>
  <si>
    <t>W07841.30178</t>
  </si>
  <si>
    <t>N3538.38374</t>
  </si>
  <si>
    <t>W07841.55702</t>
  </si>
  <si>
    <t>N3538.47836</t>
  </si>
  <si>
    <t>W07842.00892</t>
  </si>
  <si>
    <t>N3538.29844</t>
  </si>
  <si>
    <t>W07842.52068</t>
  </si>
  <si>
    <t>N3538.04159</t>
  </si>
  <si>
    <t>W07842.90821</t>
  </si>
  <si>
    <t>N3537.72713</t>
  </si>
  <si>
    <t>W07843.23072</t>
  </si>
  <si>
    <t>N3537.30066</t>
  </si>
  <si>
    <t>W07843.28769</t>
  </si>
  <si>
    <t>N3536.84361</t>
  </si>
  <si>
    <t>W07843.07815</t>
  </si>
  <si>
    <t>N3536.44514</t>
  </si>
  <si>
    <t>W07842.86025</t>
  </si>
  <si>
    <t>N3536.04861</t>
  </si>
  <si>
    <t>W07842.62304</t>
  </si>
  <si>
    <t>N3535.78435</t>
  </si>
  <si>
    <t>W07842.15215</t>
  </si>
  <si>
    <t>N3535.81171</t>
  </si>
  <si>
    <t>W07841.63362</t>
  </si>
  <si>
    <t>N3536.00644</t>
  </si>
  <si>
    <t>W07841.16885</t>
  </si>
  <si>
    <t>N3536.30706</t>
  </si>
  <si>
    <t>W07840.78132</t>
  </si>
  <si>
    <t>N3536.70231</t>
  </si>
  <si>
    <t>W07840.78519</t>
  </si>
  <si>
    <t>N3537.11366</t>
  </si>
  <si>
    <t>W07840.97573</t>
  </si>
  <si>
    <t>N3537.48123</t>
  </si>
  <si>
    <t>W07841.17368</t>
  </si>
  <si>
    <t>N3537.84526</t>
  </si>
  <si>
    <t>W07841.36261</t>
  </si>
  <si>
    <t>W07841.62397</t>
  </si>
  <si>
    <t>N3538.29683</t>
  </si>
  <si>
    <t>W07842.10322</t>
  </si>
  <si>
    <t>N3538.14008</t>
  </si>
  <si>
    <t>W07842.56220</t>
  </si>
  <si>
    <t>N3537.86843</t>
  </si>
  <si>
    <t>W07842.97644</t>
  </si>
  <si>
    <t>N3537.55461</t>
  </si>
  <si>
    <t>W07843.25808</t>
  </si>
  <si>
    <t>N3537.13844</t>
  </si>
  <si>
    <t>W07843.17182</t>
  </si>
  <si>
    <t>N3536.80434</t>
  </si>
  <si>
    <t>W07842.91754</t>
  </si>
  <si>
    <t>N3536.46993</t>
  </si>
  <si>
    <t>W07842.70318</t>
  </si>
  <si>
    <t>N3536.13969</t>
  </si>
  <si>
    <t>W07842.52261</t>
  </si>
  <si>
    <t>N3535.80817</t>
  </si>
  <si>
    <t>W07842.26287</t>
  </si>
  <si>
    <t>N3535.69391</t>
  </si>
  <si>
    <t>W07841.82964</t>
  </si>
  <si>
    <t>N3535.89894</t>
  </si>
  <si>
    <t>W07841.44211</t>
  </si>
  <si>
    <t>N3536.26200</t>
  </si>
  <si>
    <t>W07841.43922</t>
  </si>
  <si>
    <t>N3536.62474</t>
  </si>
  <si>
    <t>W07841.65454</t>
  </si>
  <si>
    <t>N3536.94436</t>
  </si>
  <si>
    <t>W07841.84509</t>
  </si>
  <si>
    <t>N3537.25689</t>
  </si>
  <si>
    <t>W07842.03660</t>
  </si>
  <si>
    <t>N3537.58873</t>
  </si>
  <si>
    <t>W07842.23454</t>
  </si>
  <si>
    <t>N3537.84268</t>
  </si>
  <si>
    <t>W07842.38196</t>
  </si>
  <si>
    <t>N3538.11112</t>
  </si>
  <si>
    <t>W07842.65748</t>
  </si>
  <si>
    <t>N3538.45487</t>
  </si>
  <si>
    <t>W07842.72571</t>
  </si>
  <si>
    <t>N3538.80892</t>
  </si>
  <si>
    <t>W07842.63849</t>
  </si>
  <si>
    <t>N3539.18582</t>
  </si>
  <si>
    <t>W07842.75339</t>
  </si>
  <si>
    <t>N3539.51284</t>
  </si>
  <si>
    <t>W07842.90177</t>
  </si>
  <si>
    <t>N3539.83664</t>
  </si>
  <si>
    <t>W07843.01893</t>
  </si>
  <si>
    <t>N3540.12374</t>
  </si>
  <si>
    <t>W07843.21591</t>
  </si>
  <si>
    <t>N3540.41020</t>
  </si>
  <si>
    <t>W07843.42770</t>
  </si>
  <si>
    <t>N3540.74623</t>
  </si>
  <si>
    <t>W07843.61277</t>
  </si>
  <si>
    <t>N3541.06198</t>
  </si>
  <si>
    <t>W07843.73508</t>
  </si>
  <si>
    <t>N3541.40573</t>
  </si>
  <si>
    <t>W07843.84065</t>
  </si>
  <si>
    <t>N3541.71118</t>
  </si>
  <si>
    <t>W07843.83518</t>
  </si>
  <si>
    <t>N3542.09033</t>
  </si>
  <si>
    <t>W07843.83486</t>
  </si>
  <si>
    <t>N3542.43795</t>
  </si>
  <si>
    <t>W07843.91371</t>
  </si>
  <si>
    <t>N3542.76175</t>
  </si>
  <si>
    <t>W07844.08205</t>
  </si>
  <si>
    <t>N3543.11065</t>
  </si>
  <si>
    <t>W07844.16091</t>
  </si>
  <si>
    <t>N3543.50268</t>
  </si>
  <si>
    <t>W07844.15254</t>
  </si>
  <si>
    <t>N3543.86091</t>
  </si>
  <si>
    <t>W07844.02830</t>
  </si>
  <si>
    <t>N3544.23363</t>
  </si>
  <si>
    <t>W07843.89247</t>
  </si>
  <si>
    <t>N3544.64112</t>
  </si>
  <si>
    <t>W07843.74956</t>
  </si>
  <si>
    <t>N3545.00997</t>
  </si>
  <si>
    <t>W07843.63015</t>
  </si>
  <si>
    <t>N3545.38752</t>
  </si>
  <si>
    <t>W07843.50430</t>
  </si>
  <si>
    <t>N3545.78856</t>
  </si>
  <si>
    <t>W07843.36107</t>
  </si>
  <si>
    <t>N3546.10946</t>
  </si>
  <si>
    <t>W07843.23490</t>
  </si>
  <si>
    <t>N3546.49924</t>
  </si>
  <si>
    <t>W07843.09457</t>
  </si>
  <si>
    <t>N3546.90125</t>
  </si>
  <si>
    <t>W07842.96099</t>
  </si>
  <si>
    <t>N3547.30938</t>
  </si>
  <si>
    <t>W07842.82613</t>
  </si>
  <si>
    <t>N3547.64637</t>
  </si>
  <si>
    <t>W07842.69063</t>
  </si>
  <si>
    <t>N3548.07477</t>
  </si>
  <si>
    <t>W07842.63462</t>
  </si>
  <si>
    <t>N3548.46198</t>
  </si>
  <si>
    <t>W07842.76305</t>
  </si>
  <si>
    <t>N3548.84564</t>
  </si>
  <si>
    <t>W07842.99093</t>
  </si>
  <si>
    <t>N3549.16107</t>
  </si>
  <si>
    <t>W07843.22203</t>
  </si>
  <si>
    <t>N3549.45686</t>
  </si>
  <si>
    <t>W07843.46600</t>
  </si>
  <si>
    <t>N3549.74042</t>
  </si>
  <si>
    <t>W07843.71802</t>
  </si>
  <si>
    <t>N3550.00371</t>
  </si>
  <si>
    <t>W07843.98678</t>
  </si>
  <si>
    <t>N3550.27762</t>
  </si>
  <si>
    <t>W07844.26809</t>
  </si>
  <si>
    <t>N3550.54831</t>
  </si>
  <si>
    <t>W07844.56292</t>
  </si>
  <si>
    <t>N3550.78423</t>
  </si>
  <si>
    <t>W07844.85388</t>
  </si>
  <si>
    <t>N3551.02113</t>
  </si>
  <si>
    <t>W07845.15161</t>
  </si>
  <si>
    <t>N3551.26156</t>
  </si>
  <si>
    <t>W07845.44611</t>
  </si>
  <si>
    <t>N3551.50006</t>
  </si>
  <si>
    <t>W07845.73869</t>
  </si>
  <si>
    <t>N3551.70799</t>
  </si>
  <si>
    <t>W07845.99393</t>
  </si>
  <si>
    <t>N3551.93136</t>
  </si>
  <si>
    <t>W07846.26655</t>
  </si>
  <si>
    <t>N3552.14025</t>
  </si>
  <si>
    <t>W07846.51986</t>
  </si>
  <si>
    <t>N3552.31309</t>
  </si>
  <si>
    <t>W07846.72939</t>
  </si>
  <si>
    <t>N3552.47435</t>
  </si>
  <si>
    <t>W07846.92927</t>
  </si>
  <si>
    <t>N3552.63560</t>
  </si>
  <si>
    <t>W07847.12883</t>
  </si>
  <si>
    <t xml:space="preserve">Ending </t>
  </si>
  <si>
    <t>1500 UTC</t>
  </si>
  <si>
    <t>1000 EST</t>
  </si>
  <si>
    <t>O3</t>
  </si>
  <si>
    <t>Z</t>
  </si>
  <si>
    <t>Assume ground level at 240 ft / 74 m AGL</t>
  </si>
  <si>
    <t>m AGL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</si>
  <si>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 xml:space="preserve">Brown "normalized data for plotting" </t>
    </r>
    <r>
      <rPr>
        <b/>
        <sz val="10"/>
        <color indexed="54"/>
        <rFont val="Arial"/>
        <family val="2"/>
      </rPr>
      <t>Gray "WRAL Tower O</t>
    </r>
    <r>
      <rPr>
        <b/>
        <vertAlign val="subscript"/>
        <sz val="10"/>
        <color indexed="54"/>
        <rFont val="Arial"/>
        <family val="2"/>
      </rPr>
      <t>3</t>
    </r>
    <r>
      <rPr>
        <b/>
        <sz val="10"/>
        <color indexed="54"/>
        <rFont val="Arial"/>
        <family val="2"/>
      </rPr>
      <t>"</t>
    </r>
  </si>
  <si>
    <t>Lat</t>
  </si>
  <si>
    <t>Lon</t>
  </si>
  <si>
    <t>deg</t>
  </si>
  <si>
    <t>Latest Revision: 02/10/2002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</si>
</sst>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"/>
    <numFmt numFmtId="166" formatCode="0.0"/>
    <numFmt numFmtId="167" formatCode="0.0E+00"/>
  </numFmts>
  <fonts count="31">
    <font>
      <sz val="10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b/>
      <vertAlign val="sub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sz val="10"/>
      <color indexed="54"/>
      <name val="Arial"/>
      <family val="2"/>
    </font>
    <font>
      <b/>
      <vertAlign val="subscript"/>
      <sz val="10"/>
      <color indexed="5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0"/>
      <color indexed="54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21" fontId="5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10" fillId="0" borderId="0" xfId="0" applyNumberFormat="1" applyFont="1" applyAlignment="1">
      <alignment/>
    </xf>
    <xf numFmtId="21" fontId="10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1" fontId="11" fillId="0" borderId="0" xfId="0" applyNumberFormat="1" applyFont="1" applyAlignment="1">
      <alignment/>
    </xf>
    <xf numFmtId="166" fontId="12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21" fontId="8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4" fillId="0" borderId="0" xfId="0" applyFont="1" applyAlignment="1">
      <alignment/>
    </xf>
    <xf numFmtId="164" fontId="1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0" fontId="21" fillId="0" borderId="0" xfId="0" applyFont="1" applyAlignment="1">
      <alignment/>
    </xf>
    <xf numFmtId="1" fontId="21" fillId="0" borderId="0" xfId="0" applyNumberFormat="1" applyFont="1" applyAlignment="1">
      <alignment/>
    </xf>
    <xf numFmtId="0" fontId="22" fillId="0" borderId="0" xfId="0" applyFont="1" applyAlignment="1">
      <alignment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8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6" fontId="28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worksheet" Target="worksheets/sheet1.xml" /><Relationship Id="rId11" Type="http://schemas.openxmlformats.org/officeDocument/2006/relationships/worksheet" Target="worksheets/sheet2.xml" /><Relationship Id="rId12" Type="http://schemas.openxmlformats.org/officeDocument/2006/relationships/worksheet" Target="worksheets/sheet3.xml" /><Relationship Id="rId13" Type="http://schemas.openxmlformats.org/officeDocument/2006/relationships/chartsheet" Target="chartsheets/sheet10.xml" /><Relationship Id="rId14" Type="http://schemas.openxmlformats.org/officeDocument/2006/relationships/worksheet" Target="worksheets/sheet4.xml" /><Relationship Id="rId15" Type="http://schemas.openxmlformats.org/officeDocument/2006/relationships/chartsheet" Target="chartsheets/sheet11.xml" /><Relationship Id="rId16" Type="http://schemas.openxmlformats.org/officeDocument/2006/relationships/chartsheet" Target="chartsheets/sheet12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NCDAQ RF-01 08/08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Data!$D$9:$D$847</c:f>
              <c:strCache>
                <c:ptCount val="839"/>
                <c:pt idx="0">
                  <c:v>0.526145816</c:v>
                </c:pt>
                <c:pt idx="1">
                  <c:v>0.526157379</c:v>
                </c:pt>
                <c:pt idx="2">
                  <c:v>0.526273131</c:v>
                </c:pt>
                <c:pt idx="3">
                  <c:v>0.526388884</c:v>
                </c:pt>
                <c:pt idx="4">
                  <c:v>0.526504636</c:v>
                </c:pt>
                <c:pt idx="5">
                  <c:v>0.526620388</c:v>
                </c:pt>
                <c:pt idx="6">
                  <c:v>0.52673614</c:v>
                </c:pt>
                <c:pt idx="7">
                  <c:v>0.526851833</c:v>
                </c:pt>
                <c:pt idx="8">
                  <c:v>0.526967585</c:v>
                </c:pt>
                <c:pt idx="9">
                  <c:v>0.527083337</c:v>
                </c:pt>
                <c:pt idx="10">
                  <c:v>0.52719909</c:v>
                </c:pt>
                <c:pt idx="11">
                  <c:v>0.527314842</c:v>
                </c:pt>
                <c:pt idx="12">
                  <c:v>0.527430534</c:v>
                </c:pt>
                <c:pt idx="13">
                  <c:v>0.527546287</c:v>
                </c:pt>
                <c:pt idx="14">
                  <c:v>0.527662039</c:v>
                </c:pt>
                <c:pt idx="15">
                  <c:v>0.527777791</c:v>
                </c:pt>
                <c:pt idx="16">
                  <c:v>0.527893543</c:v>
                </c:pt>
                <c:pt idx="17">
                  <c:v>0.528009236</c:v>
                </c:pt>
                <c:pt idx="18">
                  <c:v>0.528124988</c:v>
                </c:pt>
                <c:pt idx="19">
                  <c:v>0.52824074</c:v>
                </c:pt>
                <c:pt idx="20">
                  <c:v>0.528356493</c:v>
                </c:pt>
                <c:pt idx="21">
                  <c:v>0.528472245</c:v>
                </c:pt>
                <c:pt idx="22">
                  <c:v>0.528587937</c:v>
                </c:pt>
                <c:pt idx="23">
                  <c:v>0.52870369</c:v>
                </c:pt>
                <c:pt idx="24">
                  <c:v>0.528819442</c:v>
                </c:pt>
                <c:pt idx="25">
                  <c:v>0.528935194</c:v>
                </c:pt>
                <c:pt idx="26">
                  <c:v>0.529050946</c:v>
                </c:pt>
                <c:pt idx="27">
                  <c:v>0.529166639</c:v>
                </c:pt>
                <c:pt idx="28">
                  <c:v>0.529282391</c:v>
                </c:pt>
                <c:pt idx="29">
                  <c:v>0.529398143</c:v>
                </c:pt>
                <c:pt idx="30">
                  <c:v>0.529513896</c:v>
                </c:pt>
                <c:pt idx="31">
                  <c:v>0.529629648</c:v>
                </c:pt>
                <c:pt idx="32">
                  <c:v>0.5297454</c:v>
                </c:pt>
                <c:pt idx="33">
                  <c:v>0.529861093</c:v>
                </c:pt>
                <c:pt idx="34">
                  <c:v>0.529976845</c:v>
                </c:pt>
                <c:pt idx="35">
                  <c:v>0.530092597</c:v>
                </c:pt>
                <c:pt idx="36">
                  <c:v>0.530208349</c:v>
                </c:pt>
                <c:pt idx="37">
                  <c:v>0.530324101</c:v>
                </c:pt>
                <c:pt idx="38">
                  <c:v>0.530439794</c:v>
                </c:pt>
                <c:pt idx="39">
                  <c:v>0.530555546</c:v>
                </c:pt>
                <c:pt idx="40">
                  <c:v>0.530671299</c:v>
                </c:pt>
                <c:pt idx="41">
                  <c:v>0.530787051</c:v>
                </c:pt>
                <c:pt idx="42">
                  <c:v>0.530902803</c:v>
                </c:pt>
                <c:pt idx="43">
                  <c:v>0.531018496</c:v>
                </c:pt>
                <c:pt idx="44">
                  <c:v>0.531134248</c:v>
                </c:pt>
                <c:pt idx="45">
                  <c:v>0.53125</c:v>
                </c:pt>
                <c:pt idx="46">
                  <c:v>0.531365752</c:v>
                </c:pt>
                <c:pt idx="47">
                  <c:v>0.531481504</c:v>
                </c:pt>
                <c:pt idx="48">
                  <c:v>0.531597197</c:v>
                </c:pt>
                <c:pt idx="49">
                  <c:v>0.531712949</c:v>
                </c:pt>
                <c:pt idx="50">
                  <c:v>0.531828701</c:v>
                </c:pt>
                <c:pt idx="51">
                  <c:v>0.531944454</c:v>
                </c:pt>
                <c:pt idx="52">
                  <c:v>0.532060206</c:v>
                </c:pt>
                <c:pt idx="53">
                  <c:v>0.532175899</c:v>
                </c:pt>
                <c:pt idx="54">
                  <c:v>0.532291651</c:v>
                </c:pt>
                <c:pt idx="55">
                  <c:v>0.532407403</c:v>
                </c:pt>
                <c:pt idx="56">
                  <c:v>0.532523155</c:v>
                </c:pt>
                <c:pt idx="57">
                  <c:v>0.532638907</c:v>
                </c:pt>
                <c:pt idx="58">
                  <c:v>0.5327546</c:v>
                </c:pt>
                <c:pt idx="59">
                  <c:v>0.532870352</c:v>
                </c:pt>
                <c:pt idx="60">
                  <c:v>0.532986104</c:v>
                </c:pt>
                <c:pt idx="61">
                  <c:v>0.533101857</c:v>
                </c:pt>
                <c:pt idx="62">
                  <c:v>0.533217609</c:v>
                </c:pt>
                <c:pt idx="63">
                  <c:v>0.533333361</c:v>
                </c:pt>
                <c:pt idx="64">
                  <c:v>0.533449054</c:v>
                </c:pt>
                <c:pt idx="65">
                  <c:v>0.533564806</c:v>
                </c:pt>
                <c:pt idx="66">
                  <c:v>0.533680558</c:v>
                </c:pt>
                <c:pt idx="67">
                  <c:v>0.53379631</c:v>
                </c:pt>
                <c:pt idx="68">
                  <c:v>0.533912063</c:v>
                </c:pt>
                <c:pt idx="69">
                  <c:v>0.534027755</c:v>
                </c:pt>
                <c:pt idx="70">
                  <c:v>0.534143507</c:v>
                </c:pt>
                <c:pt idx="71">
                  <c:v>0.53425926</c:v>
                </c:pt>
                <c:pt idx="72">
                  <c:v>0.534375012</c:v>
                </c:pt>
                <c:pt idx="73">
                  <c:v>0.534490764</c:v>
                </c:pt>
                <c:pt idx="74">
                  <c:v>0.534606457</c:v>
                </c:pt>
                <c:pt idx="75">
                  <c:v>0.534722209</c:v>
                </c:pt>
                <c:pt idx="76">
                  <c:v>0.534837961</c:v>
                </c:pt>
                <c:pt idx="77">
                  <c:v>0.534953713</c:v>
                </c:pt>
                <c:pt idx="78">
                  <c:v>0.535069466</c:v>
                </c:pt>
                <c:pt idx="79">
                  <c:v>0.535185158</c:v>
                </c:pt>
                <c:pt idx="80">
                  <c:v>0.53530091</c:v>
                </c:pt>
                <c:pt idx="81">
                  <c:v>0.535416663</c:v>
                </c:pt>
                <c:pt idx="82">
                  <c:v>0.535532415</c:v>
                </c:pt>
                <c:pt idx="83">
                  <c:v>0.535648167</c:v>
                </c:pt>
                <c:pt idx="84">
                  <c:v>0.53576386</c:v>
                </c:pt>
                <c:pt idx="85">
                  <c:v>0.535879612</c:v>
                </c:pt>
                <c:pt idx="86">
                  <c:v>0.535995364</c:v>
                </c:pt>
                <c:pt idx="87">
                  <c:v>0.536111116</c:v>
                </c:pt>
                <c:pt idx="88">
                  <c:v>0.536226869</c:v>
                </c:pt>
                <c:pt idx="89">
                  <c:v>0.536342621</c:v>
                </c:pt>
                <c:pt idx="90">
                  <c:v>0.536458313</c:v>
                </c:pt>
                <c:pt idx="91">
                  <c:v>0.536574066</c:v>
                </c:pt>
                <c:pt idx="92">
                  <c:v>0.536689818</c:v>
                </c:pt>
                <c:pt idx="93">
                  <c:v>0.53680557</c:v>
                </c:pt>
                <c:pt idx="94">
                  <c:v>0.536921322</c:v>
                </c:pt>
                <c:pt idx="95">
                  <c:v>0.537037015</c:v>
                </c:pt>
                <c:pt idx="96">
                  <c:v>0.537152767</c:v>
                </c:pt>
                <c:pt idx="97">
                  <c:v>0.537268519</c:v>
                </c:pt>
                <c:pt idx="98">
                  <c:v>0.537384272</c:v>
                </c:pt>
                <c:pt idx="99">
                  <c:v>0.537500024</c:v>
                </c:pt>
                <c:pt idx="100">
                  <c:v>0.537615716</c:v>
                </c:pt>
                <c:pt idx="101">
                  <c:v>0.537731469</c:v>
                </c:pt>
                <c:pt idx="102">
                  <c:v>0.537847221</c:v>
                </c:pt>
                <c:pt idx="103">
                  <c:v>0.537962973</c:v>
                </c:pt>
                <c:pt idx="104">
                  <c:v>0.538078725</c:v>
                </c:pt>
                <c:pt idx="105">
                  <c:v>0.538194418</c:v>
                </c:pt>
                <c:pt idx="106">
                  <c:v>0.53831017</c:v>
                </c:pt>
                <c:pt idx="107">
                  <c:v>0.538425922</c:v>
                </c:pt>
                <c:pt idx="108">
                  <c:v>0.538541675</c:v>
                </c:pt>
                <c:pt idx="109">
                  <c:v>0.538657427</c:v>
                </c:pt>
                <c:pt idx="110">
                  <c:v>0.538773119</c:v>
                </c:pt>
                <c:pt idx="111">
                  <c:v>0.538888872</c:v>
                </c:pt>
                <c:pt idx="112">
                  <c:v>0.539004624</c:v>
                </c:pt>
                <c:pt idx="113">
                  <c:v>0.539120376</c:v>
                </c:pt>
                <c:pt idx="114">
                  <c:v>0.539236128</c:v>
                </c:pt>
                <c:pt idx="115">
                  <c:v>0.539351881</c:v>
                </c:pt>
                <c:pt idx="116">
                  <c:v>0.539467573</c:v>
                </c:pt>
                <c:pt idx="117">
                  <c:v>0.539583325</c:v>
                </c:pt>
                <c:pt idx="118">
                  <c:v>0.539699078</c:v>
                </c:pt>
                <c:pt idx="119">
                  <c:v>0.53981483</c:v>
                </c:pt>
                <c:pt idx="120">
                  <c:v>0.539930582</c:v>
                </c:pt>
                <c:pt idx="121">
                  <c:v>0.540046275</c:v>
                </c:pt>
                <c:pt idx="122">
                  <c:v>0.540162027</c:v>
                </c:pt>
                <c:pt idx="123">
                  <c:v>0.540277779</c:v>
                </c:pt>
                <c:pt idx="124">
                  <c:v>0.540393531</c:v>
                </c:pt>
                <c:pt idx="125">
                  <c:v>0.540509284</c:v>
                </c:pt>
                <c:pt idx="126">
                  <c:v>0.540624976</c:v>
                </c:pt>
                <c:pt idx="127">
                  <c:v>0.540740728</c:v>
                </c:pt>
                <c:pt idx="128">
                  <c:v>0.540856481</c:v>
                </c:pt>
                <c:pt idx="129">
                  <c:v>0.540972233</c:v>
                </c:pt>
                <c:pt idx="130">
                  <c:v>0.541087985</c:v>
                </c:pt>
                <c:pt idx="131">
                  <c:v>0.541203678</c:v>
                </c:pt>
                <c:pt idx="132">
                  <c:v>0.54131943</c:v>
                </c:pt>
                <c:pt idx="133">
                  <c:v>0.541435182</c:v>
                </c:pt>
                <c:pt idx="134">
                  <c:v>0.541550934</c:v>
                </c:pt>
                <c:pt idx="135">
                  <c:v>0.541666687</c:v>
                </c:pt>
                <c:pt idx="136">
                  <c:v>0.541782379</c:v>
                </c:pt>
                <c:pt idx="137">
                  <c:v>0.541898131</c:v>
                </c:pt>
                <c:pt idx="138">
                  <c:v>0.542013884</c:v>
                </c:pt>
                <c:pt idx="139">
                  <c:v>0.542129636</c:v>
                </c:pt>
                <c:pt idx="140">
                  <c:v>0.542245388</c:v>
                </c:pt>
                <c:pt idx="141">
                  <c:v>0.54236114</c:v>
                </c:pt>
                <c:pt idx="142">
                  <c:v>0.542476833</c:v>
                </c:pt>
                <c:pt idx="143">
                  <c:v>0.542592585</c:v>
                </c:pt>
                <c:pt idx="144">
                  <c:v>0.542708337</c:v>
                </c:pt>
                <c:pt idx="145">
                  <c:v>0.54282409</c:v>
                </c:pt>
                <c:pt idx="146">
                  <c:v>0.542939842</c:v>
                </c:pt>
                <c:pt idx="147">
                  <c:v>0.543055534</c:v>
                </c:pt>
                <c:pt idx="148">
                  <c:v>0.543171287</c:v>
                </c:pt>
                <c:pt idx="149">
                  <c:v>0.543287039</c:v>
                </c:pt>
                <c:pt idx="150">
                  <c:v>0.543402791</c:v>
                </c:pt>
                <c:pt idx="151">
                  <c:v>0.543518543</c:v>
                </c:pt>
                <c:pt idx="152">
                  <c:v>0.543634236</c:v>
                </c:pt>
                <c:pt idx="153">
                  <c:v>0.543749988</c:v>
                </c:pt>
                <c:pt idx="154">
                  <c:v>0.54386574</c:v>
                </c:pt>
                <c:pt idx="155">
                  <c:v>0.543981493</c:v>
                </c:pt>
                <c:pt idx="156">
                  <c:v>0.544097245</c:v>
                </c:pt>
                <c:pt idx="157">
                  <c:v>0.544212937</c:v>
                </c:pt>
                <c:pt idx="158">
                  <c:v>0.54432869</c:v>
                </c:pt>
                <c:pt idx="159">
                  <c:v>0.544444442</c:v>
                </c:pt>
                <c:pt idx="160">
                  <c:v>0.544560194</c:v>
                </c:pt>
                <c:pt idx="161">
                  <c:v>0.544675946</c:v>
                </c:pt>
                <c:pt idx="162">
                  <c:v>0.544791639</c:v>
                </c:pt>
                <c:pt idx="163">
                  <c:v>0.544907391</c:v>
                </c:pt>
                <c:pt idx="164">
                  <c:v>0.545023143</c:v>
                </c:pt>
                <c:pt idx="165">
                  <c:v>0.545138896</c:v>
                </c:pt>
                <c:pt idx="166">
                  <c:v>0.545254648</c:v>
                </c:pt>
                <c:pt idx="167">
                  <c:v>0.5453704</c:v>
                </c:pt>
                <c:pt idx="168">
                  <c:v>0.545486093</c:v>
                </c:pt>
                <c:pt idx="169">
                  <c:v>0.545601845</c:v>
                </c:pt>
                <c:pt idx="170">
                  <c:v>0.545717597</c:v>
                </c:pt>
                <c:pt idx="171">
                  <c:v>0.545833349</c:v>
                </c:pt>
                <c:pt idx="172">
                  <c:v>0.545949101</c:v>
                </c:pt>
                <c:pt idx="173">
                  <c:v>0.546064794</c:v>
                </c:pt>
                <c:pt idx="174">
                  <c:v>0.546180546</c:v>
                </c:pt>
                <c:pt idx="175">
                  <c:v>0.546296299</c:v>
                </c:pt>
                <c:pt idx="176">
                  <c:v>0.546412051</c:v>
                </c:pt>
                <c:pt idx="177">
                  <c:v>0.546527803</c:v>
                </c:pt>
                <c:pt idx="178">
                  <c:v>0.546643496</c:v>
                </c:pt>
                <c:pt idx="179">
                  <c:v>0.546759248</c:v>
                </c:pt>
                <c:pt idx="180">
                  <c:v>0.546875</c:v>
                </c:pt>
                <c:pt idx="181">
                  <c:v>0.546990752</c:v>
                </c:pt>
                <c:pt idx="182">
                  <c:v>0.547106504</c:v>
                </c:pt>
                <c:pt idx="183">
                  <c:v>0.547222197</c:v>
                </c:pt>
                <c:pt idx="184">
                  <c:v>0.547337949</c:v>
                </c:pt>
                <c:pt idx="185">
                  <c:v>0.547453701</c:v>
                </c:pt>
                <c:pt idx="186">
                  <c:v>0.547569454</c:v>
                </c:pt>
                <c:pt idx="187">
                  <c:v>0.547685206</c:v>
                </c:pt>
                <c:pt idx="188">
                  <c:v>0.547800899</c:v>
                </c:pt>
                <c:pt idx="189">
                  <c:v>0.547916651</c:v>
                </c:pt>
                <c:pt idx="190">
                  <c:v>0.548032403</c:v>
                </c:pt>
                <c:pt idx="191">
                  <c:v>0.548148155</c:v>
                </c:pt>
                <c:pt idx="192">
                  <c:v>0.548263907</c:v>
                </c:pt>
                <c:pt idx="193">
                  <c:v>0.5483796</c:v>
                </c:pt>
                <c:pt idx="194">
                  <c:v>0.548495352</c:v>
                </c:pt>
                <c:pt idx="195">
                  <c:v>0.548611104</c:v>
                </c:pt>
                <c:pt idx="196">
                  <c:v>0.548726857</c:v>
                </c:pt>
                <c:pt idx="197">
                  <c:v>0.548842609</c:v>
                </c:pt>
                <c:pt idx="198">
                  <c:v>0.548958361</c:v>
                </c:pt>
                <c:pt idx="199">
                  <c:v>0.549074054</c:v>
                </c:pt>
                <c:pt idx="200">
                  <c:v>0.549189806</c:v>
                </c:pt>
                <c:pt idx="201">
                  <c:v>0.549305558</c:v>
                </c:pt>
                <c:pt idx="202">
                  <c:v>0.54942131</c:v>
                </c:pt>
                <c:pt idx="203">
                  <c:v>0.549537063</c:v>
                </c:pt>
                <c:pt idx="204">
                  <c:v>0.549652755</c:v>
                </c:pt>
                <c:pt idx="205">
                  <c:v>0.549768507</c:v>
                </c:pt>
                <c:pt idx="206">
                  <c:v>0.54988426</c:v>
                </c:pt>
                <c:pt idx="207">
                  <c:v>0.550000012</c:v>
                </c:pt>
                <c:pt idx="208">
                  <c:v>0.550115764</c:v>
                </c:pt>
                <c:pt idx="209">
                  <c:v>0.550231457</c:v>
                </c:pt>
                <c:pt idx="210">
                  <c:v>0.550347209</c:v>
                </c:pt>
                <c:pt idx="211">
                  <c:v>0.550462961</c:v>
                </c:pt>
                <c:pt idx="212">
                  <c:v>0.550578713</c:v>
                </c:pt>
                <c:pt idx="213">
                  <c:v>0.550694466</c:v>
                </c:pt>
                <c:pt idx="214">
                  <c:v>0.550810158</c:v>
                </c:pt>
                <c:pt idx="215">
                  <c:v>0.55092591</c:v>
                </c:pt>
                <c:pt idx="216">
                  <c:v>0.551041663</c:v>
                </c:pt>
                <c:pt idx="217">
                  <c:v>0.551157415</c:v>
                </c:pt>
                <c:pt idx="218">
                  <c:v>0.551273167</c:v>
                </c:pt>
                <c:pt idx="219">
                  <c:v>0.55138886</c:v>
                </c:pt>
                <c:pt idx="220">
                  <c:v>0.551504612</c:v>
                </c:pt>
                <c:pt idx="221">
                  <c:v>0.551620364</c:v>
                </c:pt>
                <c:pt idx="222">
                  <c:v>0.551736116</c:v>
                </c:pt>
                <c:pt idx="223">
                  <c:v>0.551851869</c:v>
                </c:pt>
                <c:pt idx="224">
                  <c:v>0.551967621</c:v>
                </c:pt>
                <c:pt idx="225">
                  <c:v>0.552083313</c:v>
                </c:pt>
                <c:pt idx="226">
                  <c:v>0.552199066</c:v>
                </c:pt>
                <c:pt idx="227">
                  <c:v>0.552314818</c:v>
                </c:pt>
                <c:pt idx="228">
                  <c:v>0.55243057</c:v>
                </c:pt>
                <c:pt idx="229">
                  <c:v>0.552546322</c:v>
                </c:pt>
                <c:pt idx="230">
                  <c:v>0.552662015</c:v>
                </c:pt>
                <c:pt idx="231">
                  <c:v>0.552777767</c:v>
                </c:pt>
                <c:pt idx="232">
                  <c:v>0.552893519</c:v>
                </c:pt>
                <c:pt idx="233">
                  <c:v>0.553009272</c:v>
                </c:pt>
                <c:pt idx="234">
                  <c:v>0.553125024</c:v>
                </c:pt>
                <c:pt idx="235">
                  <c:v>0.553240716</c:v>
                </c:pt>
                <c:pt idx="236">
                  <c:v>0.553356469</c:v>
                </c:pt>
                <c:pt idx="237">
                  <c:v>0.553472221</c:v>
                </c:pt>
                <c:pt idx="238">
                  <c:v>0.553587973</c:v>
                </c:pt>
                <c:pt idx="239">
                  <c:v>0.553703725</c:v>
                </c:pt>
                <c:pt idx="240">
                  <c:v>0.553819418</c:v>
                </c:pt>
                <c:pt idx="241">
                  <c:v>0.55393517</c:v>
                </c:pt>
                <c:pt idx="242">
                  <c:v>0.554050922</c:v>
                </c:pt>
                <c:pt idx="243">
                  <c:v>0.554166675</c:v>
                </c:pt>
                <c:pt idx="244">
                  <c:v>0.554282427</c:v>
                </c:pt>
                <c:pt idx="245">
                  <c:v>0.554398119</c:v>
                </c:pt>
                <c:pt idx="246">
                  <c:v>0.554513872</c:v>
                </c:pt>
                <c:pt idx="247">
                  <c:v>0.554629624</c:v>
                </c:pt>
                <c:pt idx="248">
                  <c:v>0.554745376</c:v>
                </c:pt>
                <c:pt idx="249">
                  <c:v>0.554861128</c:v>
                </c:pt>
                <c:pt idx="250">
                  <c:v>0.554976881</c:v>
                </c:pt>
                <c:pt idx="251">
                  <c:v>0.555092573</c:v>
                </c:pt>
                <c:pt idx="252">
                  <c:v>0.555208325</c:v>
                </c:pt>
                <c:pt idx="253">
                  <c:v>0.555324078</c:v>
                </c:pt>
                <c:pt idx="254">
                  <c:v>0.55543983</c:v>
                </c:pt>
                <c:pt idx="255">
                  <c:v>0.555555582</c:v>
                </c:pt>
                <c:pt idx="256">
                  <c:v>0.555671275</c:v>
                </c:pt>
                <c:pt idx="257">
                  <c:v>0.555787027</c:v>
                </c:pt>
                <c:pt idx="258">
                  <c:v>0.555902779</c:v>
                </c:pt>
                <c:pt idx="259">
                  <c:v>0.556018531</c:v>
                </c:pt>
                <c:pt idx="260">
                  <c:v>0.556134284</c:v>
                </c:pt>
                <c:pt idx="261">
                  <c:v>0.556249976</c:v>
                </c:pt>
                <c:pt idx="262">
                  <c:v>0.556365728</c:v>
                </c:pt>
                <c:pt idx="263">
                  <c:v>0.556481481</c:v>
                </c:pt>
                <c:pt idx="264">
                  <c:v>0.556597233</c:v>
                </c:pt>
                <c:pt idx="265">
                  <c:v>0.556712985</c:v>
                </c:pt>
                <c:pt idx="266">
                  <c:v>0.556828678</c:v>
                </c:pt>
                <c:pt idx="267">
                  <c:v>0.55694443</c:v>
                </c:pt>
                <c:pt idx="268">
                  <c:v>0.557060182</c:v>
                </c:pt>
                <c:pt idx="269">
                  <c:v>0.557175934</c:v>
                </c:pt>
                <c:pt idx="270">
                  <c:v>0.557291687</c:v>
                </c:pt>
                <c:pt idx="271">
                  <c:v>0.557407379</c:v>
                </c:pt>
                <c:pt idx="272">
                  <c:v>0.557523131</c:v>
                </c:pt>
                <c:pt idx="273">
                  <c:v>0.557638884</c:v>
                </c:pt>
                <c:pt idx="274">
                  <c:v>0.557754636</c:v>
                </c:pt>
                <c:pt idx="275">
                  <c:v>0.557870388</c:v>
                </c:pt>
                <c:pt idx="276">
                  <c:v>0.55798614</c:v>
                </c:pt>
                <c:pt idx="277">
                  <c:v>0.558101833</c:v>
                </c:pt>
                <c:pt idx="278">
                  <c:v>0.558217585</c:v>
                </c:pt>
                <c:pt idx="279">
                  <c:v>0.558333337</c:v>
                </c:pt>
                <c:pt idx="280">
                  <c:v>0.55844909</c:v>
                </c:pt>
                <c:pt idx="281">
                  <c:v>0.558564842</c:v>
                </c:pt>
                <c:pt idx="282">
                  <c:v>0.558680534</c:v>
                </c:pt>
                <c:pt idx="283">
                  <c:v>0.558796287</c:v>
                </c:pt>
                <c:pt idx="284">
                  <c:v>0.558912039</c:v>
                </c:pt>
                <c:pt idx="285">
                  <c:v>0.559027791</c:v>
                </c:pt>
                <c:pt idx="286">
                  <c:v>0.559143543</c:v>
                </c:pt>
                <c:pt idx="287">
                  <c:v>0.559259236</c:v>
                </c:pt>
                <c:pt idx="288">
                  <c:v>0.559374988</c:v>
                </c:pt>
                <c:pt idx="289">
                  <c:v>0.55949074</c:v>
                </c:pt>
                <c:pt idx="290">
                  <c:v>0.559606493</c:v>
                </c:pt>
                <c:pt idx="291">
                  <c:v>0.559722245</c:v>
                </c:pt>
                <c:pt idx="292">
                  <c:v>0.559837937</c:v>
                </c:pt>
                <c:pt idx="293">
                  <c:v>0.55995369</c:v>
                </c:pt>
                <c:pt idx="294">
                  <c:v>0.560069442</c:v>
                </c:pt>
                <c:pt idx="295">
                  <c:v>0.560185194</c:v>
                </c:pt>
                <c:pt idx="296">
                  <c:v>0.560300946</c:v>
                </c:pt>
                <c:pt idx="297">
                  <c:v>0.560416639</c:v>
                </c:pt>
                <c:pt idx="298">
                  <c:v>0.560532391</c:v>
                </c:pt>
                <c:pt idx="299">
                  <c:v>0.560648143</c:v>
                </c:pt>
                <c:pt idx="300">
                  <c:v>0.560763896</c:v>
                </c:pt>
                <c:pt idx="301">
                  <c:v>0.560879648</c:v>
                </c:pt>
                <c:pt idx="302">
                  <c:v>0.5609954</c:v>
                </c:pt>
                <c:pt idx="303">
                  <c:v>0.561111093</c:v>
                </c:pt>
                <c:pt idx="304">
                  <c:v>0.561226845</c:v>
                </c:pt>
                <c:pt idx="305">
                  <c:v>0.561342597</c:v>
                </c:pt>
                <c:pt idx="306">
                  <c:v>0.561458349</c:v>
                </c:pt>
                <c:pt idx="307">
                  <c:v>0.561574101</c:v>
                </c:pt>
                <c:pt idx="308">
                  <c:v>0.561689794</c:v>
                </c:pt>
                <c:pt idx="309">
                  <c:v>0.561805546</c:v>
                </c:pt>
                <c:pt idx="310">
                  <c:v>0.561921299</c:v>
                </c:pt>
                <c:pt idx="311">
                  <c:v>0.562037051</c:v>
                </c:pt>
                <c:pt idx="312">
                  <c:v>0.562152803</c:v>
                </c:pt>
                <c:pt idx="313">
                  <c:v>0.562268496</c:v>
                </c:pt>
                <c:pt idx="314">
                  <c:v>0.562384248</c:v>
                </c:pt>
                <c:pt idx="315">
                  <c:v>0.5625</c:v>
                </c:pt>
                <c:pt idx="316">
                  <c:v>0.562615752</c:v>
                </c:pt>
                <c:pt idx="317">
                  <c:v>0.562731504</c:v>
                </c:pt>
                <c:pt idx="318">
                  <c:v>0.562847197</c:v>
                </c:pt>
                <c:pt idx="319">
                  <c:v>0.562962949</c:v>
                </c:pt>
                <c:pt idx="320">
                  <c:v>0.563078701</c:v>
                </c:pt>
                <c:pt idx="321">
                  <c:v>0.563194454</c:v>
                </c:pt>
                <c:pt idx="322">
                  <c:v>0.563310206</c:v>
                </c:pt>
                <c:pt idx="323">
                  <c:v>0.563425899</c:v>
                </c:pt>
                <c:pt idx="324">
                  <c:v>0.563541651</c:v>
                </c:pt>
                <c:pt idx="325">
                  <c:v>0.563657403</c:v>
                </c:pt>
                <c:pt idx="326">
                  <c:v>0.563773155</c:v>
                </c:pt>
                <c:pt idx="327">
                  <c:v>0.563888907</c:v>
                </c:pt>
                <c:pt idx="328">
                  <c:v>0.5640046</c:v>
                </c:pt>
                <c:pt idx="329">
                  <c:v>0.564120352</c:v>
                </c:pt>
                <c:pt idx="330">
                  <c:v>0.564236104</c:v>
                </c:pt>
                <c:pt idx="331">
                  <c:v>0.564351857</c:v>
                </c:pt>
                <c:pt idx="332">
                  <c:v>0.564467609</c:v>
                </c:pt>
                <c:pt idx="333">
                  <c:v>0.564583361</c:v>
                </c:pt>
                <c:pt idx="334">
                  <c:v>0.564699054</c:v>
                </c:pt>
                <c:pt idx="335">
                  <c:v>0.564814806</c:v>
                </c:pt>
                <c:pt idx="336">
                  <c:v>0.564930558</c:v>
                </c:pt>
                <c:pt idx="337">
                  <c:v>0.56504631</c:v>
                </c:pt>
                <c:pt idx="338">
                  <c:v>0.565162063</c:v>
                </c:pt>
                <c:pt idx="339">
                  <c:v>0.565277755</c:v>
                </c:pt>
                <c:pt idx="340">
                  <c:v>0.565393507</c:v>
                </c:pt>
                <c:pt idx="341">
                  <c:v>0.56550926</c:v>
                </c:pt>
                <c:pt idx="342">
                  <c:v>0.565625012</c:v>
                </c:pt>
                <c:pt idx="343">
                  <c:v>0.565740764</c:v>
                </c:pt>
                <c:pt idx="344">
                  <c:v>0.565856457</c:v>
                </c:pt>
                <c:pt idx="345">
                  <c:v>0.565972209</c:v>
                </c:pt>
                <c:pt idx="346">
                  <c:v>0.566087961</c:v>
                </c:pt>
                <c:pt idx="347">
                  <c:v>0.566203713</c:v>
                </c:pt>
                <c:pt idx="348">
                  <c:v>0.566319466</c:v>
                </c:pt>
                <c:pt idx="349">
                  <c:v>0.566435158</c:v>
                </c:pt>
                <c:pt idx="350">
                  <c:v>0.56655091</c:v>
                </c:pt>
                <c:pt idx="351">
                  <c:v>0.566666663</c:v>
                </c:pt>
                <c:pt idx="352">
                  <c:v>0.566782415</c:v>
                </c:pt>
                <c:pt idx="353">
                  <c:v>0.566898167</c:v>
                </c:pt>
                <c:pt idx="354">
                  <c:v>0.56701386</c:v>
                </c:pt>
                <c:pt idx="355">
                  <c:v>0.567129612</c:v>
                </c:pt>
                <c:pt idx="356">
                  <c:v>0.567245364</c:v>
                </c:pt>
                <c:pt idx="357">
                  <c:v>0.567361116</c:v>
                </c:pt>
                <c:pt idx="358">
                  <c:v>0.567476869</c:v>
                </c:pt>
                <c:pt idx="359">
                  <c:v>0.567592621</c:v>
                </c:pt>
                <c:pt idx="360">
                  <c:v>0.567708313</c:v>
                </c:pt>
                <c:pt idx="361">
                  <c:v>0.567824066</c:v>
                </c:pt>
                <c:pt idx="362">
                  <c:v>0.567939818</c:v>
                </c:pt>
                <c:pt idx="363">
                  <c:v>0.56805557</c:v>
                </c:pt>
                <c:pt idx="364">
                  <c:v>0.568171322</c:v>
                </c:pt>
                <c:pt idx="365">
                  <c:v>0.568287015</c:v>
                </c:pt>
                <c:pt idx="366">
                  <c:v>0.568402767</c:v>
                </c:pt>
                <c:pt idx="367">
                  <c:v>0.568518519</c:v>
                </c:pt>
                <c:pt idx="368">
                  <c:v>0.568634272</c:v>
                </c:pt>
                <c:pt idx="369">
                  <c:v>0.568750024</c:v>
                </c:pt>
                <c:pt idx="370">
                  <c:v>0.568865716</c:v>
                </c:pt>
                <c:pt idx="371">
                  <c:v>0.568981469</c:v>
                </c:pt>
                <c:pt idx="372">
                  <c:v>0.569097221</c:v>
                </c:pt>
                <c:pt idx="373">
                  <c:v>0.569212973</c:v>
                </c:pt>
                <c:pt idx="374">
                  <c:v>0.569328725</c:v>
                </c:pt>
                <c:pt idx="375">
                  <c:v>0.569444418</c:v>
                </c:pt>
                <c:pt idx="376">
                  <c:v>0.56956017</c:v>
                </c:pt>
                <c:pt idx="377">
                  <c:v>0.569675922</c:v>
                </c:pt>
                <c:pt idx="378">
                  <c:v>0.569791675</c:v>
                </c:pt>
                <c:pt idx="379">
                  <c:v>0.569907427</c:v>
                </c:pt>
                <c:pt idx="380">
                  <c:v>0.570023119</c:v>
                </c:pt>
                <c:pt idx="381">
                  <c:v>0.570138872</c:v>
                </c:pt>
                <c:pt idx="382">
                  <c:v>0.570254624</c:v>
                </c:pt>
                <c:pt idx="383">
                  <c:v>0.570370376</c:v>
                </c:pt>
                <c:pt idx="384">
                  <c:v>0.570486128</c:v>
                </c:pt>
                <c:pt idx="385">
                  <c:v>0.570601881</c:v>
                </c:pt>
                <c:pt idx="386">
                  <c:v>0.570717573</c:v>
                </c:pt>
                <c:pt idx="387">
                  <c:v>0.570833325</c:v>
                </c:pt>
                <c:pt idx="388">
                  <c:v>0.570949078</c:v>
                </c:pt>
                <c:pt idx="389">
                  <c:v>0.57106483</c:v>
                </c:pt>
                <c:pt idx="390">
                  <c:v>0.571180582</c:v>
                </c:pt>
                <c:pt idx="391">
                  <c:v>0.571296275</c:v>
                </c:pt>
                <c:pt idx="392">
                  <c:v>0.571412027</c:v>
                </c:pt>
                <c:pt idx="393">
                  <c:v>0.571527779</c:v>
                </c:pt>
                <c:pt idx="394">
                  <c:v>0.571643531</c:v>
                </c:pt>
                <c:pt idx="395">
                  <c:v>0.571759284</c:v>
                </c:pt>
                <c:pt idx="396">
                  <c:v>0.571874976</c:v>
                </c:pt>
                <c:pt idx="397">
                  <c:v>0.571990728</c:v>
                </c:pt>
                <c:pt idx="398">
                  <c:v>0.572106481</c:v>
                </c:pt>
                <c:pt idx="399">
                  <c:v>0.572222233</c:v>
                </c:pt>
                <c:pt idx="400">
                  <c:v>0.572337985</c:v>
                </c:pt>
                <c:pt idx="401">
                  <c:v>0.572453678</c:v>
                </c:pt>
                <c:pt idx="402">
                  <c:v>0.57256943</c:v>
                </c:pt>
                <c:pt idx="403">
                  <c:v>0.572685182</c:v>
                </c:pt>
                <c:pt idx="404">
                  <c:v>0.572800934</c:v>
                </c:pt>
                <c:pt idx="405">
                  <c:v>0.572916687</c:v>
                </c:pt>
                <c:pt idx="406">
                  <c:v>0.573032379</c:v>
                </c:pt>
                <c:pt idx="407">
                  <c:v>0.573148131</c:v>
                </c:pt>
                <c:pt idx="408">
                  <c:v>0.573263884</c:v>
                </c:pt>
                <c:pt idx="409">
                  <c:v>0.573379636</c:v>
                </c:pt>
                <c:pt idx="410">
                  <c:v>0.573495388</c:v>
                </c:pt>
                <c:pt idx="411">
                  <c:v>0.57361114</c:v>
                </c:pt>
                <c:pt idx="412">
                  <c:v>0.573726833</c:v>
                </c:pt>
                <c:pt idx="413">
                  <c:v>0.573842585</c:v>
                </c:pt>
                <c:pt idx="414">
                  <c:v>0.573958337</c:v>
                </c:pt>
                <c:pt idx="415">
                  <c:v>0.57407409</c:v>
                </c:pt>
                <c:pt idx="416">
                  <c:v>0.574189842</c:v>
                </c:pt>
                <c:pt idx="417">
                  <c:v>0.574305534</c:v>
                </c:pt>
                <c:pt idx="418">
                  <c:v>0.574421287</c:v>
                </c:pt>
                <c:pt idx="419">
                  <c:v>0.574537039</c:v>
                </c:pt>
                <c:pt idx="420">
                  <c:v>0.574652791</c:v>
                </c:pt>
                <c:pt idx="421">
                  <c:v>0.574768543</c:v>
                </c:pt>
                <c:pt idx="422">
                  <c:v>0.574884236</c:v>
                </c:pt>
                <c:pt idx="423">
                  <c:v>0.574999988</c:v>
                </c:pt>
                <c:pt idx="424">
                  <c:v>0.57511574</c:v>
                </c:pt>
                <c:pt idx="425">
                  <c:v>0.575231493</c:v>
                </c:pt>
                <c:pt idx="426">
                  <c:v>0.575347245</c:v>
                </c:pt>
                <c:pt idx="427">
                  <c:v>0.575462937</c:v>
                </c:pt>
                <c:pt idx="428">
                  <c:v>0.57557869</c:v>
                </c:pt>
                <c:pt idx="429">
                  <c:v>0.575694442</c:v>
                </c:pt>
                <c:pt idx="430">
                  <c:v>0.575810194</c:v>
                </c:pt>
                <c:pt idx="431">
                  <c:v>0.575925946</c:v>
                </c:pt>
                <c:pt idx="432">
                  <c:v>0.576041639</c:v>
                </c:pt>
                <c:pt idx="433">
                  <c:v>0.576157391</c:v>
                </c:pt>
                <c:pt idx="434">
                  <c:v>0.576273143</c:v>
                </c:pt>
                <c:pt idx="435">
                  <c:v>0.576388896</c:v>
                </c:pt>
                <c:pt idx="436">
                  <c:v>0.576504648</c:v>
                </c:pt>
                <c:pt idx="437">
                  <c:v>0.5766204</c:v>
                </c:pt>
                <c:pt idx="438">
                  <c:v>0.576736093</c:v>
                </c:pt>
                <c:pt idx="439">
                  <c:v>0.576851845</c:v>
                </c:pt>
                <c:pt idx="440">
                  <c:v>0.576967597</c:v>
                </c:pt>
                <c:pt idx="441">
                  <c:v>0.577083349</c:v>
                </c:pt>
                <c:pt idx="442">
                  <c:v>0.577199101</c:v>
                </c:pt>
                <c:pt idx="443">
                  <c:v>0.577314794</c:v>
                </c:pt>
                <c:pt idx="444">
                  <c:v>0.577430546</c:v>
                </c:pt>
                <c:pt idx="445">
                  <c:v>0.577546299</c:v>
                </c:pt>
                <c:pt idx="446">
                  <c:v>0.577662051</c:v>
                </c:pt>
                <c:pt idx="447">
                  <c:v>0.577777803</c:v>
                </c:pt>
                <c:pt idx="448">
                  <c:v>0.577893496</c:v>
                </c:pt>
                <c:pt idx="449">
                  <c:v>0.578009248</c:v>
                </c:pt>
                <c:pt idx="450">
                  <c:v>0.578125</c:v>
                </c:pt>
                <c:pt idx="451">
                  <c:v>0.578240752</c:v>
                </c:pt>
                <c:pt idx="452">
                  <c:v>0.578356504</c:v>
                </c:pt>
                <c:pt idx="453">
                  <c:v>0.578472197</c:v>
                </c:pt>
                <c:pt idx="454">
                  <c:v>0.578587949</c:v>
                </c:pt>
                <c:pt idx="455">
                  <c:v>0.578703701</c:v>
                </c:pt>
                <c:pt idx="456">
                  <c:v>0.578819454</c:v>
                </c:pt>
                <c:pt idx="457">
                  <c:v>0.578935206</c:v>
                </c:pt>
                <c:pt idx="458">
                  <c:v>0.579050899</c:v>
                </c:pt>
                <c:pt idx="459">
                  <c:v>0.579166651</c:v>
                </c:pt>
                <c:pt idx="460">
                  <c:v>0.579282403</c:v>
                </c:pt>
                <c:pt idx="461">
                  <c:v>0.579398155</c:v>
                </c:pt>
                <c:pt idx="462">
                  <c:v>0.579513907</c:v>
                </c:pt>
                <c:pt idx="463">
                  <c:v>0.5796296</c:v>
                </c:pt>
                <c:pt idx="464">
                  <c:v>0.579745352</c:v>
                </c:pt>
                <c:pt idx="465">
                  <c:v>0.579861104</c:v>
                </c:pt>
                <c:pt idx="466">
                  <c:v>0.579976857</c:v>
                </c:pt>
                <c:pt idx="467">
                  <c:v>0.580092609</c:v>
                </c:pt>
                <c:pt idx="468">
                  <c:v>0.580208361</c:v>
                </c:pt>
                <c:pt idx="469">
                  <c:v>0.580324054</c:v>
                </c:pt>
                <c:pt idx="470">
                  <c:v>0.580439806</c:v>
                </c:pt>
                <c:pt idx="471">
                  <c:v>0.580555558</c:v>
                </c:pt>
                <c:pt idx="472">
                  <c:v>0.58067131</c:v>
                </c:pt>
                <c:pt idx="473">
                  <c:v>0.580787063</c:v>
                </c:pt>
                <c:pt idx="474">
                  <c:v>0.580902755</c:v>
                </c:pt>
                <c:pt idx="475">
                  <c:v>0.581018507</c:v>
                </c:pt>
                <c:pt idx="476">
                  <c:v>0.58113426</c:v>
                </c:pt>
                <c:pt idx="477">
                  <c:v>0.581250012</c:v>
                </c:pt>
                <c:pt idx="478">
                  <c:v>0.581365764</c:v>
                </c:pt>
                <c:pt idx="479">
                  <c:v>0.581481457</c:v>
                </c:pt>
                <c:pt idx="480">
                  <c:v>0.581597209</c:v>
                </c:pt>
                <c:pt idx="481">
                  <c:v>0.581712961</c:v>
                </c:pt>
                <c:pt idx="482">
                  <c:v>0.581828713</c:v>
                </c:pt>
                <c:pt idx="483">
                  <c:v>0.581944466</c:v>
                </c:pt>
                <c:pt idx="484">
                  <c:v>0.582060158</c:v>
                </c:pt>
                <c:pt idx="485">
                  <c:v>0.58217591</c:v>
                </c:pt>
                <c:pt idx="486">
                  <c:v>0.582291663</c:v>
                </c:pt>
                <c:pt idx="487">
                  <c:v>0.582407415</c:v>
                </c:pt>
                <c:pt idx="488">
                  <c:v>0.582523167</c:v>
                </c:pt>
                <c:pt idx="489">
                  <c:v>0.58263886</c:v>
                </c:pt>
                <c:pt idx="490">
                  <c:v>0.582754612</c:v>
                </c:pt>
                <c:pt idx="491">
                  <c:v>0.582870364</c:v>
                </c:pt>
                <c:pt idx="492">
                  <c:v>0.582986116</c:v>
                </c:pt>
                <c:pt idx="493">
                  <c:v>0.583101869</c:v>
                </c:pt>
                <c:pt idx="494">
                  <c:v>0.583217621</c:v>
                </c:pt>
                <c:pt idx="495">
                  <c:v>0.583333313</c:v>
                </c:pt>
                <c:pt idx="496">
                  <c:v>0.583449066</c:v>
                </c:pt>
                <c:pt idx="497">
                  <c:v>0.583564818</c:v>
                </c:pt>
                <c:pt idx="498">
                  <c:v>0.58368057</c:v>
                </c:pt>
                <c:pt idx="499">
                  <c:v>0.583796322</c:v>
                </c:pt>
                <c:pt idx="500">
                  <c:v>0.583912015</c:v>
                </c:pt>
                <c:pt idx="501">
                  <c:v>0.584027767</c:v>
                </c:pt>
                <c:pt idx="502">
                  <c:v>0.584143519</c:v>
                </c:pt>
                <c:pt idx="503">
                  <c:v>0.584259272</c:v>
                </c:pt>
                <c:pt idx="504">
                  <c:v>0.584375024</c:v>
                </c:pt>
                <c:pt idx="505">
                  <c:v>0.584490716</c:v>
                </c:pt>
                <c:pt idx="506">
                  <c:v>0.584606469</c:v>
                </c:pt>
                <c:pt idx="507">
                  <c:v>0.584722221</c:v>
                </c:pt>
                <c:pt idx="508">
                  <c:v>0.584837973</c:v>
                </c:pt>
                <c:pt idx="509">
                  <c:v>0.584953725</c:v>
                </c:pt>
                <c:pt idx="510">
                  <c:v>0.585069418</c:v>
                </c:pt>
                <c:pt idx="511">
                  <c:v>0.58518517</c:v>
                </c:pt>
                <c:pt idx="512">
                  <c:v>0.585300922</c:v>
                </c:pt>
                <c:pt idx="513">
                  <c:v>0.585416675</c:v>
                </c:pt>
                <c:pt idx="514">
                  <c:v>0.585532427</c:v>
                </c:pt>
                <c:pt idx="515">
                  <c:v>0.585648119</c:v>
                </c:pt>
                <c:pt idx="516">
                  <c:v>0.585763872</c:v>
                </c:pt>
                <c:pt idx="517">
                  <c:v>0.585879624</c:v>
                </c:pt>
                <c:pt idx="518">
                  <c:v>0.585995376</c:v>
                </c:pt>
                <c:pt idx="519">
                  <c:v>0.586111128</c:v>
                </c:pt>
                <c:pt idx="520">
                  <c:v>0.586226881</c:v>
                </c:pt>
                <c:pt idx="521">
                  <c:v>0.586342573</c:v>
                </c:pt>
                <c:pt idx="522">
                  <c:v>0.586458325</c:v>
                </c:pt>
                <c:pt idx="523">
                  <c:v>0.586574078</c:v>
                </c:pt>
                <c:pt idx="524">
                  <c:v>0.58668983</c:v>
                </c:pt>
                <c:pt idx="525">
                  <c:v>0.586805582</c:v>
                </c:pt>
                <c:pt idx="526">
                  <c:v>0.586921275</c:v>
                </c:pt>
                <c:pt idx="527">
                  <c:v>0.587037027</c:v>
                </c:pt>
                <c:pt idx="528">
                  <c:v>0.587152779</c:v>
                </c:pt>
                <c:pt idx="529">
                  <c:v>0.587268531</c:v>
                </c:pt>
                <c:pt idx="530">
                  <c:v>0.587384284</c:v>
                </c:pt>
                <c:pt idx="531">
                  <c:v>0.587499976</c:v>
                </c:pt>
                <c:pt idx="532">
                  <c:v>0.587615728</c:v>
                </c:pt>
                <c:pt idx="533">
                  <c:v>0.587731481</c:v>
                </c:pt>
                <c:pt idx="534">
                  <c:v>0.587847233</c:v>
                </c:pt>
                <c:pt idx="535">
                  <c:v>0.587962985</c:v>
                </c:pt>
                <c:pt idx="536">
                  <c:v>0.588078678</c:v>
                </c:pt>
                <c:pt idx="537">
                  <c:v>0.58819443</c:v>
                </c:pt>
                <c:pt idx="538">
                  <c:v>0.588310182</c:v>
                </c:pt>
                <c:pt idx="539">
                  <c:v>0.588425934</c:v>
                </c:pt>
                <c:pt idx="540">
                  <c:v>0.588541687</c:v>
                </c:pt>
                <c:pt idx="541">
                  <c:v>0.588657379</c:v>
                </c:pt>
                <c:pt idx="542">
                  <c:v>0.588773131</c:v>
                </c:pt>
                <c:pt idx="543">
                  <c:v>0.588888884</c:v>
                </c:pt>
                <c:pt idx="544">
                  <c:v>0.589004636</c:v>
                </c:pt>
                <c:pt idx="545">
                  <c:v>0.589120388</c:v>
                </c:pt>
                <c:pt idx="546">
                  <c:v>0.58923614</c:v>
                </c:pt>
                <c:pt idx="547">
                  <c:v>0.589351833</c:v>
                </c:pt>
                <c:pt idx="548">
                  <c:v>0.589467585</c:v>
                </c:pt>
                <c:pt idx="549">
                  <c:v>0.589583337</c:v>
                </c:pt>
                <c:pt idx="550">
                  <c:v>0.58969909</c:v>
                </c:pt>
                <c:pt idx="551">
                  <c:v>0.589814842</c:v>
                </c:pt>
                <c:pt idx="552">
                  <c:v>0.589930534</c:v>
                </c:pt>
                <c:pt idx="553">
                  <c:v>0.590046287</c:v>
                </c:pt>
                <c:pt idx="554">
                  <c:v>0.590162039</c:v>
                </c:pt>
                <c:pt idx="555">
                  <c:v>0.590277791</c:v>
                </c:pt>
                <c:pt idx="556">
                  <c:v>0.590393543</c:v>
                </c:pt>
                <c:pt idx="557">
                  <c:v>0.590509236</c:v>
                </c:pt>
                <c:pt idx="558">
                  <c:v>0.590624988</c:v>
                </c:pt>
                <c:pt idx="559">
                  <c:v>0.59074074</c:v>
                </c:pt>
                <c:pt idx="560">
                  <c:v>0.590856493</c:v>
                </c:pt>
                <c:pt idx="561">
                  <c:v>0.590972245</c:v>
                </c:pt>
                <c:pt idx="562">
                  <c:v>0.591087937</c:v>
                </c:pt>
                <c:pt idx="563">
                  <c:v>0.59120369</c:v>
                </c:pt>
                <c:pt idx="564">
                  <c:v>0.591319442</c:v>
                </c:pt>
                <c:pt idx="565">
                  <c:v>0.591435194</c:v>
                </c:pt>
                <c:pt idx="566">
                  <c:v>0.591550946</c:v>
                </c:pt>
                <c:pt idx="567">
                  <c:v>0.591666639</c:v>
                </c:pt>
                <c:pt idx="568">
                  <c:v>0.591782391</c:v>
                </c:pt>
                <c:pt idx="569">
                  <c:v>0.591898143</c:v>
                </c:pt>
                <c:pt idx="570">
                  <c:v>0.592013896</c:v>
                </c:pt>
                <c:pt idx="571">
                  <c:v>0.592129648</c:v>
                </c:pt>
                <c:pt idx="572">
                  <c:v>0.5922454</c:v>
                </c:pt>
                <c:pt idx="573">
                  <c:v>0.592361093</c:v>
                </c:pt>
                <c:pt idx="574">
                  <c:v>0.592476845</c:v>
                </c:pt>
                <c:pt idx="575">
                  <c:v>0.592592597</c:v>
                </c:pt>
                <c:pt idx="576">
                  <c:v>0.592708349</c:v>
                </c:pt>
                <c:pt idx="577">
                  <c:v>0.592824101</c:v>
                </c:pt>
                <c:pt idx="578">
                  <c:v>0.592939794</c:v>
                </c:pt>
                <c:pt idx="579">
                  <c:v>0.593055546</c:v>
                </c:pt>
                <c:pt idx="580">
                  <c:v>0.593171299</c:v>
                </c:pt>
                <c:pt idx="581">
                  <c:v>0.593287051</c:v>
                </c:pt>
                <c:pt idx="582">
                  <c:v>0.593402803</c:v>
                </c:pt>
                <c:pt idx="583">
                  <c:v>0.593518496</c:v>
                </c:pt>
                <c:pt idx="584">
                  <c:v>0.593634248</c:v>
                </c:pt>
                <c:pt idx="585">
                  <c:v>0.59375</c:v>
                </c:pt>
                <c:pt idx="586">
                  <c:v>0.593865752</c:v>
                </c:pt>
                <c:pt idx="587">
                  <c:v>0.593981504</c:v>
                </c:pt>
                <c:pt idx="588">
                  <c:v>0.594097197</c:v>
                </c:pt>
                <c:pt idx="589">
                  <c:v>0.594212949</c:v>
                </c:pt>
                <c:pt idx="590">
                  <c:v>0.594328701</c:v>
                </c:pt>
                <c:pt idx="591">
                  <c:v>0.594444454</c:v>
                </c:pt>
                <c:pt idx="592">
                  <c:v>0.594560206</c:v>
                </c:pt>
                <c:pt idx="593">
                  <c:v>0.594675899</c:v>
                </c:pt>
                <c:pt idx="594">
                  <c:v>0.594791651</c:v>
                </c:pt>
                <c:pt idx="595">
                  <c:v>0.594907403</c:v>
                </c:pt>
                <c:pt idx="596">
                  <c:v>0.595023155</c:v>
                </c:pt>
                <c:pt idx="597">
                  <c:v>0.595138907</c:v>
                </c:pt>
                <c:pt idx="598">
                  <c:v>0.5952546</c:v>
                </c:pt>
                <c:pt idx="599">
                  <c:v>0.595370352</c:v>
                </c:pt>
                <c:pt idx="600">
                  <c:v>0.595486104</c:v>
                </c:pt>
                <c:pt idx="601">
                  <c:v>0.595601857</c:v>
                </c:pt>
                <c:pt idx="602">
                  <c:v>0.595717609</c:v>
                </c:pt>
                <c:pt idx="603">
                  <c:v>0.595833361</c:v>
                </c:pt>
                <c:pt idx="604">
                  <c:v>0.595949054</c:v>
                </c:pt>
                <c:pt idx="605">
                  <c:v>0.596064806</c:v>
                </c:pt>
                <c:pt idx="606">
                  <c:v>0.596180558</c:v>
                </c:pt>
                <c:pt idx="607">
                  <c:v>0.59629631</c:v>
                </c:pt>
                <c:pt idx="608">
                  <c:v>0.596412063</c:v>
                </c:pt>
                <c:pt idx="609">
                  <c:v>0.596527755</c:v>
                </c:pt>
                <c:pt idx="610">
                  <c:v>0.596643507</c:v>
                </c:pt>
                <c:pt idx="611">
                  <c:v>0.59675926</c:v>
                </c:pt>
                <c:pt idx="612">
                  <c:v>0.596875012</c:v>
                </c:pt>
                <c:pt idx="613">
                  <c:v>0.596990764</c:v>
                </c:pt>
                <c:pt idx="614">
                  <c:v>0.597106457</c:v>
                </c:pt>
                <c:pt idx="615">
                  <c:v>0.597222209</c:v>
                </c:pt>
                <c:pt idx="616">
                  <c:v>0.597337961</c:v>
                </c:pt>
                <c:pt idx="617">
                  <c:v>0.597453713</c:v>
                </c:pt>
                <c:pt idx="618">
                  <c:v>0.597569466</c:v>
                </c:pt>
                <c:pt idx="619">
                  <c:v>0.597685158</c:v>
                </c:pt>
                <c:pt idx="620">
                  <c:v>0.59780091</c:v>
                </c:pt>
                <c:pt idx="621">
                  <c:v>0.597916663</c:v>
                </c:pt>
                <c:pt idx="622">
                  <c:v>0.598032415</c:v>
                </c:pt>
                <c:pt idx="623">
                  <c:v>0.598148167</c:v>
                </c:pt>
                <c:pt idx="624">
                  <c:v>0.59826386</c:v>
                </c:pt>
                <c:pt idx="625">
                  <c:v>0.598379612</c:v>
                </c:pt>
                <c:pt idx="626">
                  <c:v>0.598495364</c:v>
                </c:pt>
                <c:pt idx="627">
                  <c:v>0.598611116</c:v>
                </c:pt>
                <c:pt idx="628">
                  <c:v>0.598726869</c:v>
                </c:pt>
                <c:pt idx="629">
                  <c:v>0.598842621</c:v>
                </c:pt>
                <c:pt idx="630">
                  <c:v>0.598958313</c:v>
                </c:pt>
                <c:pt idx="631">
                  <c:v>0.599074066</c:v>
                </c:pt>
                <c:pt idx="632">
                  <c:v>0.599189818</c:v>
                </c:pt>
                <c:pt idx="633">
                  <c:v>0.59930557</c:v>
                </c:pt>
                <c:pt idx="634">
                  <c:v>0.599421322</c:v>
                </c:pt>
                <c:pt idx="635">
                  <c:v>0.599537015</c:v>
                </c:pt>
                <c:pt idx="636">
                  <c:v>0.599652767</c:v>
                </c:pt>
                <c:pt idx="637">
                  <c:v>0.599768519</c:v>
                </c:pt>
                <c:pt idx="638">
                  <c:v>0.599884272</c:v>
                </c:pt>
                <c:pt idx="639">
                  <c:v>0.600000024</c:v>
                </c:pt>
                <c:pt idx="640">
                  <c:v>0.600115716</c:v>
                </c:pt>
                <c:pt idx="641">
                  <c:v>0.600231469</c:v>
                </c:pt>
                <c:pt idx="642">
                  <c:v>0.600347221</c:v>
                </c:pt>
                <c:pt idx="643">
                  <c:v>0.600462973</c:v>
                </c:pt>
                <c:pt idx="644">
                  <c:v>0.600578725</c:v>
                </c:pt>
                <c:pt idx="645">
                  <c:v>0.600694418</c:v>
                </c:pt>
                <c:pt idx="646">
                  <c:v>0.60081017</c:v>
                </c:pt>
                <c:pt idx="647">
                  <c:v>0.600925922</c:v>
                </c:pt>
                <c:pt idx="648">
                  <c:v>0.601041675</c:v>
                </c:pt>
                <c:pt idx="649">
                  <c:v>0.601157427</c:v>
                </c:pt>
                <c:pt idx="650">
                  <c:v>0.601273119</c:v>
                </c:pt>
                <c:pt idx="651">
                  <c:v>0.601388872</c:v>
                </c:pt>
                <c:pt idx="652">
                  <c:v>0.601504624</c:v>
                </c:pt>
                <c:pt idx="653">
                  <c:v>0.601620376</c:v>
                </c:pt>
                <c:pt idx="654">
                  <c:v>0.601736128</c:v>
                </c:pt>
                <c:pt idx="655">
                  <c:v>0.601851881</c:v>
                </c:pt>
                <c:pt idx="656">
                  <c:v>0.601967573</c:v>
                </c:pt>
                <c:pt idx="657">
                  <c:v>0.602083325</c:v>
                </c:pt>
                <c:pt idx="658">
                  <c:v>0.602199078</c:v>
                </c:pt>
                <c:pt idx="659">
                  <c:v>0.60231483</c:v>
                </c:pt>
                <c:pt idx="660">
                  <c:v>0.602430582</c:v>
                </c:pt>
                <c:pt idx="661">
                  <c:v>0.602546275</c:v>
                </c:pt>
                <c:pt idx="662">
                  <c:v>0.602662027</c:v>
                </c:pt>
                <c:pt idx="663">
                  <c:v>0.602777779</c:v>
                </c:pt>
                <c:pt idx="664">
                  <c:v>0.602893531</c:v>
                </c:pt>
                <c:pt idx="665">
                  <c:v>0.603009284</c:v>
                </c:pt>
                <c:pt idx="666">
                  <c:v>0.603124976</c:v>
                </c:pt>
                <c:pt idx="667">
                  <c:v>0.603240728</c:v>
                </c:pt>
                <c:pt idx="668">
                  <c:v>0.603356481</c:v>
                </c:pt>
                <c:pt idx="669">
                  <c:v>0.603472233</c:v>
                </c:pt>
                <c:pt idx="670">
                  <c:v>0.603587985</c:v>
                </c:pt>
                <c:pt idx="671">
                  <c:v>0.603703678</c:v>
                </c:pt>
                <c:pt idx="672">
                  <c:v>0.60381943</c:v>
                </c:pt>
                <c:pt idx="673">
                  <c:v>0.603935182</c:v>
                </c:pt>
                <c:pt idx="674">
                  <c:v>0.604050934</c:v>
                </c:pt>
                <c:pt idx="675">
                  <c:v>0.604166687</c:v>
                </c:pt>
                <c:pt idx="676">
                  <c:v>0.604282379</c:v>
                </c:pt>
                <c:pt idx="677">
                  <c:v>0.604398131</c:v>
                </c:pt>
                <c:pt idx="678">
                  <c:v>0.604513884</c:v>
                </c:pt>
                <c:pt idx="679">
                  <c:v>0.604629636</c:v>
                </c:pt>
                <c:pt idx="680">
                  <c:v>0.604745388</c:v>
                </c:pt>
                <c:pt idx="681">
                  <c:v>0.60486114</c:v>
                </c:pt>
                <c:pt idx="682">
                  <c:v>0.604976833</c:v>
                </c:pt>
                <c:pt idx="683">
                  <c:v>0.605092585</c:v>
                </c:pt>
                <c:pt idx="684">
                  <c:v>0.605208337</c:v>
                </c:pt>
                <c:pt idx="685">
                  <c:v>0.60532409</c:v>
                </c:pt>
                <c:pt idx="686">
                  <c:v>0.605439842</c:v>
                </c:pt>
                <c:pt idx="687">
                  <c:v>0.605555534</c:v>
                </c:pt>
                <c:pt idx="688">
                  <c:v>0.605671287</c:v>
                </c:pt>
                <c:pt idx="689">
                  <c:v>0.605787039</c:v>
                </c:pt>
                <c:pt idx="690">
                  <c:v>0.605902791</c:v>
                </c:pt>
                <c:pt idx="691">
                  <c:v>0.606018543</c:v>
                </c:pt>
                <c:pt idx="692">
                  <c:v>0.606134236</c:v>
                </c:pt>
                <c:pt idx="693">
                  <c:v>0.606249988</c:v>
                </c:pt>
                <c:pt idx="694">
                  <c:v>0.60636574</c:v>
                </c:pt>
                <c:pt idx="695">
                  <c:v>0.606481493</c:v>
                </c:pt>
                <c:pt idx="696">
                  <c:v>0.606597245</c:v>
                </c:pt>
                <c:pt idx="697">
                  <c:v>0.606712937</c:v>
                </c:pt>
                <c:pt idx="698">
                  <c:v>0.60682869</c:v>
                </c:pt>
                <c:pt idx="699">
                  <c:v>0.606944442</c:v>
                </c:pt>
                <c:pt idx="700">
                  <c:v>0.607060194</c:v>
                </c:pt>
                <c:pt idx="701">
                  <c:v>0.607175946</c:v>
                </c:pt>
                <c:pt idx="702">
                  <c:v>0.607291639</c:v>
                </c:pt>
                <c:pt idx="703">
                  <c:v>0.607407391</c:v>
                </c:pt>
                <c:pt idx="704">
                  <c:v>0.607523143</c:v>
                </c:pt>
                <c:pt idx="705">
                  <c:v>0.607638896</c:v>
                </c:pt>
                <c:pt idx="706">
                  <c:v>0.607754648</c:v>
                </c:pt>
                <c:pt idx="707">
                  <c:v>0.6078704</c:v>
                </c:pt>
                <c:pt idx="708">
                  <c:v>0.607986093</c:v>
                </c:pt>
                <c:pt idx="709">
                  <c:v>0.608101845</c:v>
                </c:pt>
                <c:pt idx="710">
                  <c:v>0.608217597</c:v>
                </c:pt>
                <c:pt idx="711">
                  <c:v>0.608333349</c:v>
                </c:pt>
                <c:pt idx="712">
                  <c:v>0.608449101</c:v>
                </c:pt>
                <c:pt idx="713">
                  <c:v>0.608564794</c:v>
                </c:pt>
                <c:pt idx="714">
                  <c:v>0.608680546</c:v>
                </c:pt>
                <c:pt idx="715">
                  <c:v>0.608796299</c:v>
                </c:pt>
                <c:pt idx="716">
                  <c:v>0.608912051</c:v>
                </c:pt>
                <c:pt idx="717">
                  <c:v>0.609027803</c:v>
                </c:pt>
                <c:pt idx="718">
                  <c:v>0.609143496</c:v>
                </c:pt>
                <c:pt idx="719">
                  <c:v>0.609259248</c:v>
                </c:pt>
                <c:pt idx="720">
                  <c:v>0.609375</c:v>
                </c:pt>
                <c:pt idx="721">
                  <c:v>0.609490752</c:v>
                </c:pt>
                <c:pt idx="722">
                  <c:v>0.609606504</c:v>
                </c:pt>
                <c:pt idx="723">
                  <c:v>0.609722197</c:v>
                </c:pt>
                <c:pt idx="724">
                  <c:v>0.609837949</c:v>
                </c:pt>
                <c:pt idx="725">
                  <c:v>0.609953701</c:v>
                </c:pt>
                <c:pt idx="726">
                  <c:v>0.610069454</c:v>
                </c:pt>
                <c:pt idx="727">
                  <c:v>0.610185206</c:v>
                </c:pt>
                <c:pt idx="728">
                  <c:v>0.610300899</c:v>
                </c:pt>
                <c:pt idx="729">
                  <c:v>0.610416651</c:v>
                </c:pt>
                <c:pt idx="730">
                  <c:v>0.610532403</c:v>
                </c:pt>
                <c:pt idx="731">
                  <c:v>0.610648155</c:v>
                </c:pt>
                <c:pt idx="732">
                  <c:v>0.610763907</c:v>
                </c:pt>
                <c:pt idx="733">
                  <c:v>0.6108796</c:v>
                </c:pt>
                <c:pt idx="734">
                  <c:v>0.610995352</c:v>
                </c:pt>
                <c:pt idx="735">
                  <c:v>0.611111104</c:v>
                </c:pt>
                <c:pt idx="736">
                  <c:v>0.611226857</c:v>
                </c:pt>
                <c:pt idx="737">
                  <c:v>0.611342609</c:v>
                </c:pt>
                <c:pt idx="738">
                  <c:v>0.611458361</c:v>
                </c:pt>
                <c:pt idx="739">
                  <c:v>0.611574054</c:v>
                </c:pt>
                <c:pt idx="740">
                  <c:v>0.611689806</c:v>
                </c:pt>
                <c:pt idx="741">
                  <c:v>0.611805558</c:v>
                </c:pt>
                <c:pt idx="742">
                  <c:v>0.61192131</c:v>
                </c:pt>
                <c:pt idx="743">
                  <c:v>0.612037063</c:v>
                </c:pt>
                <c:pt idx="744">
                  <c:v>0.612152755</c:v>
                </c:pt>
                <c:pt idx="745">
                  <c:v>0.612268507</c:v>
                </c:pt>
                <c:pt idx="746">
                  <c:v>0.61238426</c:v>
                </c:pt>
                <c:pt idx="747">
                  <c:v>0.612500012</c:v>
                </c:pt>
                <c:pt idx="748">
                  <c:v>0.612615764</c:v>
                </c:pt>
                <c:pt idx="749">
                  <c:v>0.612731457</c:v>
                </c:pt>
                <c:pt idx="750">
                  <c:v>0.612847209</c:v>
                </c:pt>
                <c:pt idx="751">
                  <c:v>0.612962961</c:v>
                </c:pt>
                <c:pt idx="752">
                  <c:v>0.613078713</c:v>
                </c:pt>
                <c:pt idx="753">
                  <c:v>0.613194466</c:v>
                </c:pt>
                <c:pt idx="754">
                  <c:v>0.613310158</c:v>
                </c:pt>
                <c:pt idx="755">
                  <c:v>0.61342591</c:v>
                </c:pt>
                <c:pt idx="756">
                  <c:v>0.613541663</c:v>
                </c:pt>
                <c:pt idx="757">
                  <c:v>0.613657415</c:v>
                </c:pt>
                <c:pt idx="758">
                  <c:v>0.613773167</c:v>
                </c:pt>
                <c:pt idx="759">
                  <c:v>0.61388886</c:v>
                </c:pt>
                <c:pt idx="760">
                  <c:v>0.614004612</c:v>
                </c:pt>
                <c:pt idx="761">
                  <c:v>0.614120364</c:v>
                </c:pt>
                <c:pt idx="762">
                  <c:v>0.614236116</c:v>
                </c:pt>
                <c:pt idx="763">
                  <c:v>0.614351869</c:v>
                </c:pt>
                <c:pt idx="764">
                  <c:v>0.614467621</c:v>
                </c:pt>
                <c:pt idx="765">
                  <c:v>0.614583313</c:v>
                </c:pt>
                <c:pt idx="766">
                  <c:v>0.614699066</c:v>
                </c:pt>
                <c:pt idx="767">
                  <c:v>0.614814818</c:v>
                </c:pt>
                <c:pt idx="768">
                  <c:v>0.61493057</c:v>
                </c:pt>
                <c:pt idx="769">
                  <c:v>0.615046322</c:v>
                </c:pt>
                <c:pt idx="770">
                  <c:v>0.615162015</c:v>
                </c:pt>
                <c:pt idx="771">
                  <c:v>0.615277767</c:v>
                </c:pt>
                <c:pt idx="772">
                  <c:v>0.615393519</c:v>
                </c:pt>
                <c:pt idx="773">
                  <c:v>0.615509272</c:v>
                </c:pt>
                <c:pt idx="774">
                  <c:v>0.615625024</c:v>
                </c:pt>
                <c:pt idx="775">
                  <c:v>0.615740716</c:v>
                </c:pt>
                <c:pt idx="776">
                  <c:v>0.615856469</c:v>
                </c:pt>
                <c:pt idx="777">
                  <c:v>0.615972221</c:v>
                </c:pt>
                <c:pt idx="778">
                  <c:v>0.616087973</c:v>
                </c:pt>
                <c:pt idx="779">
                  <c:v>0.616203725</c:v>
                </c:pt>
                <c:pt idx="780">
                  <c:v>0.616319418</c:v>
                </c:pt>
                <c:pt idx="781">
                  <c:v>0.61643517</c:v>
                </c:pt>
                <c:pt idx="782">
                  <c:v>0.616550922</c:v>
                </c:pt>
                <c:pt idx="783">
                  <c:v>0.616666675</c:v>
                </c:pt>
                <c:pt idx="784">
                  <c:v>0.616782427</c:v>
                </c:pt>
                <c:pt idx="785">
                  <c:v>0.616898119</c:v>
                </c:pt>
                <c:pt idx="786">
                  <c:v>0.617013872</c:v>
                </c:pt>
                <c:pt idx="787">
                  <c:v>0.617129624</c:v>
                </c:pt>
                <c:pt idx="788">
                  <c:v>0.617245376</c:v>
                </c:pt>
                <c:pt idx="789">
                  <c:v>0.617361128</c:v>
                </c:pt>
                <c:pt idx="790">
                  <c:v>0.617476881</c:v>
                </c:pt>
                <c:pt idx="791">
                  <c:v>0.617592573</c:v>
                </c:pt>
                <c:pt idx="792">
                  <c:v>0.617708325</c:v>
                </c:pt>
                <c:pt idx="793">
                  <c:v>0.617824078</c:v>
                </c:pt>
                <c:pt idx="794">
                  <c:v>0.61793983</c:v>
                </c:pt>
                <c:pt idx="795">
                  <c:v>0.618055582</c:v>
                </c:pt>
                <c:pt idx="796">
                  <c:v>0.618171275</c:v>
                </c:pt>
                <c:pt idx="797">
                  <c:v>0.618287027</c:v>
                </c:pt>
                <c:pt idx="798">
                  <c:v>0.618402779</c:v>
                </c:pt>
                <c:pt idx="799">
                  <c:v>0.618518531</c:v>
                </c:pt>
                <c:pt idx="800">
                  <c:v>0.618634284</c:v>
                </c:pt>
                <c:pt idx="801">
                  <c:v>0.618749976</c:v>
                </c:pt>
                <c:pt idx="802">
                  <c:v>0.618865728</c:v>
                </c:pt>
                <c:pt idx="803">
                  <c:v>0.618981481</c:v>
                </c:pt>
                <c:pt idx="804">
                  <c:v>0.619097233</c:v>
                </c:pt>
                <c:pt idx="805">
                  <c:v>0.619212985</c:v>
                </c:pt>
                <c:pt idx="806">
                  <c:v>0.619328678</c:v>
                </c:pt>
                <c:pt idx="807">
                  <c:v>0.61944443</c:v>
                </c:pt>
                <c:pt idx="808">
                  <c:v>0.619560182</c:v>
                </c:pt>
                <c:pt idx="809">
                  <c:v>0.619675934</c:v>
                </c:pt>
                <c:pt idx="810">
                  <c:v>0.619791687</c:v>
                </c:pt>
                <c:pt idx="811">
                  <c:v>0.619907379</c:v>
                </c:pt>
                <c:pt idx="812">
                  <c:v>0.620023131</c:v>
                </c:pt>
                <c:pt idx="813">
                  <c:v>0.620138884</c:v>
                </c:pt>
                <c:pt idx="814">
                  <c:v>0.620254636</c:v>
                </c:pt>
                <c:pt idx="815">
                  <c:v>0.620370388</c:v>
                </c:pt>
                <c:pt idx="816">
                  <c:v>0.62048614</c:v>
                </c:pt>
                <c:pt idx="817">
                  <c:v>0.620601833</c:v>
                </c:pt>
                <c:pt idx="818">
                  <c:v>0.620717585</c:v>
                </c:pt>
                <c:pt idx="819">
                  <c:v>0.620833337</c:v>
                </c:pt>
                <c:pt idx="820">
                  <c:v>0.62094909</c:v>
                </c:pt>
                <c:pt idx="821">
                  <c:v>0.621064842</c:v>
                </c:pt>
                <c:pt idx="822">
                  <c:v>0.621180534</c:v>
                </c:pt>
                <c:pt idx="823">
                  <c:v>0.621296287</c:v>
                </c:pt>
                <c:pt idx="824">
                  <c:v>0.621412039</c:v>
                </c:pt>
                <c:pt idx="825">
                  <c:v>0.621527791</c:v>
                </c:pt>
                <c:pt idx="826">
                  <c:v>0.621643543</c:v>
                </c:pt>
                <c:pt idx="827">
                  <c:v>0.621759236</c:v>
                </c:pt>
                <c:pt idx="828">
                  <c:v>0.621874988</c:v>
                </c:pt>
                <c:pt idx="829">
                  <c:v>0.62199074</c:v>
                </c:pt>
                <c:pt idx="830">
                  <c:v>0.622106493</c:v>
                </c:pt>
                <c:pt idx="831">
                  <c:v>0.622222245</c:v>
                </c:pt>
                <c:pt idx="832">
                  <c:v>0.622337937</c:v>
                </c:pt>
                <c:pt idx="833">
                  <c:v>0.62245369</c:v>
                </c:pt>
                <c:pt idx="834">
                  <c:v>0.622569442</c:v>
                </c:pt>
                <c:pt idx="835">
                  <c:v>0.622685194</c:v>
                </c:pt>
                <c:pt idx="836">
                  <c:v>0.622800946</c:v>
                </c:pt>
                <c:pt idx="837">
                  <c:v>0.622916639</c:v>
                </c:pt>
                <c:pt idx="838">
                  <c:v>0.622928262</c:v>
                </c:pt>
              </c:strCache>
            </c:strRef>
          </c:xVal>
          <c:yVal>
            <c:numRef>
              <c:f>Data!$N$9:$N$847</c:f>
              <c:numCache>
                <c:ptCount val="839"/>
                <c:pt idx="0">
                  <c:v>20.65991222231376</c:v>
                </c:pt>
                <c:pt idx="1">
                  <c:v>44.54702632183644</c:v>
                </c:pt>
                <c:pt idx="2">
                  <c:v>19.069878445891487</c:v>
                </c:pt>
                <c:pt idx="3">
                  <c:v>19.864857276807765</c:v>
                </c:pt>
                <c:pt idx="4">
                  <c:v>19.069878445891487</c:v>
                </c:pt>
                <c:pt idx="5">
                  <c:v>19.864857276807765</c:v>
                </c:pt>
                <c:pt idx="6">
                  <c:v>18.274975714990983</c:v>
                </c:pt>
                <c:pt idx="7">
                  <c:v>19.864857276807765</c:v>
                </c:pt>
                <c:pt idx="8">
                  <c:v>22.250250515406105</c:v>
                </c:pt>
                <c:pt idx="9">
                  <c:v>20.65991222231376</c:v>
                </c:pt>
                <c:pt idx="10">
                  <c:v>20.65991222231376</c:v>
                </c:pt>
                <c:pt idx="11">
                  <c:v>19.864857276807765</c:v>
                </c:pt>
                <c:pt idx="12">
                  <c:v>20.65991222231376</c:v>
                </c:pt>
                <c:pt idx="13">
                  <c:v>20.65991222231376</c:v>
                </c:pt>
                <c:pt idx="14">
                  <c:v>20.65991222231376</c:v>
                </c:pt>
                <c:pt idx="15">
                  <c:v>19.864857276807765</c:v>
                </c:pt>
                <c:pt idx="16">
                  <c:v>19.864857276807765</c:v>
                </c:pt>
                <c:pt idx="17">
                  <c:v>19.864857276807765</c:v>
                </c:pt>
                <c:pt idx="18">
                  <c:v>20.65991222231376</c:v>
                </c:pt>
                <c:pt idx="19">
                  <c:v>22.250250515406105</c:v>
                </c:pt>
                <c:pt idx="20">
                  <c:v>19.864857276807765</c:v>
                </c:pt>
                <c:pt idx="21">
                  <c:v>19.069878445891487</c:v>
                </c:pt>
                <c:pt idx="22">
                  <c:v>20.65991222231376</c:v>
                </c:pt>
                <c:pt idx="23">
                  <c:v>20.65991222231376</c:v>
                </c:pt>
                <c:pt idx="24">
                  <c:v>20.65991222231376</c:v>
                </c:pt>
                <c:pt idx="25">
                  <c:v>20.65991222231376</c:v>
                </c:pt>
                <c:pt idx="26">
                  <c:v>18.274975714990983</c:v>
                </c:pt>
                <c:pt idx="27">
                  <c:v>18.274975714990983</c:v>
                </c:pt>
                <c:pt idx="28">
                  <c:v>19.864857276807765</c:v>
                </c:pt>
                <c:pt idx="29">
                  <c:v>19.864857276807765</c:v>
                </c:pt>
                <c:pt idx="30">
                  <c:v>26.22742927432152</c:v>
                </c:pt>
                <c:pt idx="31">
                  <c:v>18.274975714990983</c:v>
                </c:pt>
                <c:pt idx="32">
                  <c:v>19.864857276807765</c:v>
                </c:pt>
                <c:pt idx="33">
                  <c:v>19.864857276807765</c:v>
                </c:pt>
                <c:pt idx="34">
                  <c:v>19.069878445891487</c:v>
                </c:pt>
                <c:pt idx="35">
                  <c:v>11.918491721131215</c:v>
                </c:pt>
                <c:pt idx="36">
                  <c:v>21.45504329698711</c:v>
                </c:pt>
                <c:pt idx="37">
                  <c:v>72.5024509854047</c:v>
                </c:pt>
                <c:pt idx="38">
                  <c:v>113.40672261357496</c:v>
                </c:pt>
                <c:pt idx="39">
                  <c:v>160.17150098926413</c:v>
                </c:pt>
                <c:pt idx="40">
                  <c:v>208.82760526612606</c:v>
                </c:pt>
                <c:pt idx="41">
                  <c:v>245.50769550662721</c:v>
                </c:pt>
                <c:pt idx="42">
                  <c:v>273.32939542337266</c:v>
                </c:pt>
                <c:pt idx="43">
                  <c:v>303.71224274360736</c:v>
                </c:pt>
                <c:pt idx="44">
                  <c:v>338.3361346236075</c:v>
                </c:pt>
                <c:pt idx="45">
                  <c:v>373.93460487353383</c:v>
                </c:pt>
                <c:pt idx="46">
                  <c:v>400.5258858677674</c:v>
                </c:pt>
                <c:pt idx="47">
                  <c:v>414.6872148076262</c:v>
                </c:pt>
                <c:pt idx="48">
                  <c:v>443.0825302816152</c:v>
                </c:pt>
                <c:pt idx="49">
                  <c:v>474.09404255586367</c:v>
                </c:pt>
                <c:pt idx="50">
                  <c:v>501.85100891937685</c:v>
                </c:pt>
                <c:pt idx="51">
                  <c:v>525.4753530810939</c:v>
                </c:pt>
                <c:pt idx="52">
                  <c:v>537.3127768561533</c:v>
                </c:pt>
                <c:pt idx="53">
                  <c:v>566.9803731577028</c:v>
                </c:pt>
                <c:pt idx="54">
                  <c:v>593.3461957411018</c:v>
                </c:pt>
                <c:pt idx="55">
                  <c:v>622.3601340696998</c:v>
                </c:pt>
                <c:pt idx="56">
                  <c:v>642.0448515129956</c:v>
                </c:pt>
                <c:pt idx="57">
                  <c:v>667.7908974742661</c:v>
                </c:pt>
                <c:pt idx="58">
                  <c:v>696.2040513578297</c:v>
                </c:pt>
                <c:pt idx="59">
                  <c:v>721.253697418309</c:v>
                </c:pt>
                <c:pt idx="60">
                  <c:v>746.3791367744748</c:v>
                </c:pt>
                <c:pt idx="61">
                  <c:v>768.1001833523767</c:v>
                </c:pt>
                <c:pt idx="62">
                  <c:v>795.986288256101</c:v>
                </c:pt>
                <c:pt idx="63">
                  <c:v>831.8527655322403</c:v>
                </c:pt>
                <c:pt idx="64">
                  <c:v>863.4735197758923</c:v>
                </c:pt>
                <c:pt idx="65">
                  <c:v>889.0336513813954</c:v>
                </c:pt>
                <c:pt idx="66">
                  <c:v>923.5321407882723</c:v>
                </c:pt>
                <c:pt idx="67">
                  <c:v>956.3944972515551</c:v>
                </c:pt>
                <c:pt idx="68">
                  <c:v>989.3874212726241</c:v>
                </c:pt>
                <c:pt idx="69">
                  <c:v>1016.2350080991091</c:v>
                </c:pt>
                <c:pt idx="70">
                  <c:v>1043.1696777469604</c:v>
                </c:pt>
                <c:pt idx="71">
                  <c:v>1063.8789193350042</c:v>
                </c:pt>
                <c:pt idx="72">
                  <c:v>1053.0676542227513</c:v>
                </c:pt>
                <c:pt idx="73">
                  <c:v>1061.1747831791133</c:v>
                </c:pt>
                <c:pt idx="74">
                  <c:v>1069.2898348427036</c:v>
                </c:pt>
                <c:pt idx="75">
                  <c:v>1078.3158698313728</c:v>
                </c:pt>
                <c:pt idx="76">
                  <c:v>1071.9966153432267</c:v>
                </c:pt>
                <c:pt idx="77">
                  <c:v>1059.3725148330252</c:v>
                </c:pt>
                <c:pt idx="78">
                  <c:v>1055.7691511956634</c:v>
                </c:pt>
                <c:pt idx="79">
                  <c:v>1054.8685545490446</c:v>
                </c:pt>
                <c:pt idx="80">
                  <c:v>1054.8685545490446</c:v>
                </c:pt>
                <c:pt idx="81">
                  <c:v>1061.1747831791133</c:v>
                </c:pt>
                <c:pt idx="82">
                  <c:v>1057.57063756177</c:v>
                </c:pt>
                <c:pt idx="83">
                  <c:v>1051.267144377882</c:v>
                </c:pt>
                <c:pt idx="84">
                  <c:v>1049.4670248451446</c:v>
                </c:pt>
                <c:pt idx="85">
                  <c:v>1054.8685545490446</c:v>
                </c:pt>
                <c:pt idx="86">
                  <c:v>1058.4715273236518</c:v>
                </c:pt>
                <c:pt idx="87">
                  <c:v>1058.4715273236518</c:v>
                </c:pt>
                <c:pt idx="88">
                  <c:v>1071.0942571383737</c:v>
                </c:pt>
                <c:pt idx="89">
                  <c:v>1066.5839363648427</c:v>
                </c:pt>
                <c:pt idx="90">
                  <c:v>1070.191996978633</c:v>
                </c:pt>
                <c:pt idx="91">
                  <c:v>1078.3158698313728</c:v>
                </c:pt>
                <c:pt idx="92">
                  <c:v>1079.2190131649074</c:v>
                </c:pt>
                <c:pt idx="93">
                  <c:v>1079.2190131649074</c:v>
                </c:pt>
                <c:pt idx="94">
                  <c:v>1075.6070290401037</c:v>
                </c:pt>
                <c:pt idx="95">
                  <c:v>1087.3517264052095</c:v>
                </c:pt>
                <c:pt idx="96">
                  <c:v>1086.447698167204</c:v>
                </c:pt>
                <c:pt idx="97">
                  <c:v>1082.8325690844206</c:v>
                </c:pt>
                <c:pt idx="98">
                  <c:v>1082.8325690844206</c:v>
                </c:pt>
                <c:pt idx="99">
                  <c:v>1093.6826813057805</c:v>
                </c:pt>
                <c:pt idx="100">
                  <c:v>1085.5437683375405</c:v>
                </c:pt>
                <c:pt idx="101">
                  <c:v>1081.0255945648319</c:v>
                </c:pt>
                <c:pt idx="102">
                  <c:v>1084.639936894799</c:v>
                </c:pt>
                <c:pt idx="103">
                  <c:v>1081.0255945648319</c:v>
                </c:pt>
                <c:pt idx="104">
                  <c:v>1076.5098777903265</c:v>
                </c:pt>
                <c:pt idx="105">
                  <c:v>1071.9966153432267</c:v>
                </c:pt>
                <c:pt idx="106">
                  <c:v>1061.1747831791133</c:v>
                </c:pt>
                <c:pt idx="107">
                  <c:v>1057.57063756177</c:v>
                </c:pt>
                <c:pt idx="108">
                  <c:v>1062.0760640582746</c:v>
                </c:pt>
                <c:pt idx="109">
                  <c:v>1065.6821661112542</c:v>
                </c:pt>
                <c:pt idx="110">
                  <c:v>1065.6821661112542</c:v>
                </c:pt>
                <c:pt idx="111">
                  <c:v>1065.6821661112542</c:v>
                </c:pt>
                <c:pt idx="112">
                  <c:v>1069.2898348427036</c:v>
                </c:pt>
                <c:pt idx="113">
                  <c:v>1074.7042784416165</c:v>
                </c:pt>
                <c:pt idx="114">
                  <c:v>1075.6070290401037</c:v>
                </c:pt>
                <c:pt idx="115">
                  <c:v>1068.3877707092859</c:v>
                </c:pt>
                <c:pt idx="116">
                  <c:v>1063.8789193350042</c:v>
                </c:pt>
                <c:pt idx="117">
                  <c:v>1060.2736001111055</c:v>
                </c:pt>
                <c:pt idx="118">
                  <c:v>1059.3725148330252</c:v>
                </c:pt>
                <c:pt idx="119">
                  <c:v>1059.3725148330252</c:v>
                </c:pt>
                <c:pt idx="120">
                  <c:v>1054.8685545490446</c:v>
                </c:pt>
                <c:pt idx="121">
                  <c:v>1050.367035833073</c:v>
                </c:pt>
                <c:pt idx="122">
                  <c:v>1048.5671113929504</c:v>
                </c:pt>
                <c:pt idx="123">
                  <c:v>1051.267144377882</c:v>
                </c:pt>
                <c:pt idx="124">
                  <c:v>1051.267144377882</c:v>
                </c:pt>
                <c:pt idx="125">
                  <c:v>1056.6698455261735</c:v>
                </c:pt>
                <c:pt idx="126">
                  <c:v>1062.0760640582746</c:v>
                </c:pt>
                <c:pt idx="127">
                  <c:v>1070.191996978633</c:v>
                </c:pt>
                <c:pt idx="128">
                  <c:v>1065.6821661112542</c:v>
                </c:pt>
                <c:pt idx="129">
                  <c:v>1063.8789193350042</c:v>
                </c:pt>
                <c:pt idx="130">
                  <c:v>1076.5098777903265</c:v>
                </c:pt>
                <c:pt idx="131">
                  <c:v>1071.0942571383737</c:v>
                </c:pt>
                <c:pt idx="132">
                  <c:v>1078.3158698313728</c:v>
                </c:pt>
                <c:pt idx="133">
                  <c:v>1081.0255945648319</c:v>
                </c:pt>
                <c:pt idx="134">
                  <c:v>1082.8325690844206</c:v>
                </c:pt>
                <c:pt idx="135">
                  <c:v>1076.5098777903265</c:v>
                </c:pt>
                <c:pt idx="136">
                  <c:v>1069.2898348427036</c:v>
                </c:pt>
                <c:pt idx="137">
                  <c:v>1066.5839363648427</c:v>
                </c:pt>
                <c:pt idx="138">
                  <c:v>1069.2898348427036</c:v>
                </c:pt>
                <c:pt idx="139">
                  <c:v>1067.4858045570938</c:v>
                </c:pt>
                <c:pt idx="140">
                  <c:v>1071.0942571383737</c:v>
                </c:pt>
                <c:pt idx="141">
                  <c:v>1071.0942571383737</c:v>
                </c:pt>
                <c:pt idx="142">
                  <c:v>1071.9966153432267</c:v>
                </c:pt>
                <c:pt idx="143">
                  <c:v>1071.9966153432267</c:v>
                </c:pt>
                <c:pt idx="144">
                  <c:v>1072.8990716145065</c:v>
                </c:pt>
                <c:pt idx="145">
                  <c:v>1072.8990716145065</c:v>
                </c:pt>
                <c:pt idx="146">
                  <c:v>1069.2898348427036</c:v>
                </c:pt>
                <c:pt idx="147">
                  <c:v>1067.4858045570938</c:v>
                </c:pt>
                <c:pt idx="148">
                  <c:v>1068.3877707092859</c:v>
                </c:pt>
                <c:pt idx="149">
                  <c:v>1063.8789193350042</c:v>
                </c:pt>
                <c:pt idx="150">
                  <c:v>1054.8685545490446</c:v>
                </c:pt>
                <c:pt idx="151">
                  <c:v>1056.6698455261735</c:v>
                </c:pt>
                <c:pt idx="152">
                  <c:v>1054.8685545490446</c:v>
                </c:pt>
                <c:pt idx="153">
                  <c:v>1051.267144377882</c:v>
                </c:pt>
                <c:pt idx="154">
                  <c:v>1048.5671113929504</c:v>
                </c:pt>
                <c:pt idx="155">
                  <c:v>1049.4670248451446</c:v>
                </c:pt>
                <c:pt idx="156">
                  <c:v>1049.4670248451446</c:v>
                </c:pt>
                <c:pt idx="157">
                  <c:v>1048.5671113929504</c:v>
                </c:pt>
                <c:pt idx="158">
                  <c:v>1049.4670248451446</c:v>
                </c:pt>
                <c:pt idx="159">
                  <c:v>1045.867956039426</c:v>
                </c:pt>
                <c:pt idx="160">
                  <c:v>1044.9684325188593</c:v>
                </c:pt>
                <c:pt idx="161">
                  <c:v>1044.069006428405</c:v>
                </c:pt>
                <c:pt idx="162">
                  <c:v>1032.385323800028</c:v>
                </c:pt>
                <c:pt idx="163">
                  <c:v>1029.6914222769706</c:v>
                </c:pt>
                <c:pt idx="164">
                  <c:v>1029.6914222769706</c:v>
                </c:pt>
                <c:pt idx="165">
                  <c:v>1022.5119545244388</c:v>
                </c:pt>
                <c:pt idx="166">
                  <c:v>1030.5892923510453</c:v>
                </c:pt>
                <c:pt idx="167">
                  <c:v>1046.767577011218</c:v>
                </c:pt>
                <c:pt idx="168">
                  <c:v>1044.9684325188593</c:v>
                </c:pt>
                <c:pt idx="169">
                  <c:v>1053.0676542227513</c:v>
                </c:pt>
                <c:pt idx="170">
                  <c:v>1051.267144377882</c:v>
                </c:pt>
                <c:pt idx="171">
                  <c:v>1049.4670248451446</c:v>
                </c:pt>
                <c:pt idx="172">
                  <c:v>1051.267144377882</c:v>
                </c:pt>
                <c:pt idx="173">
                  <c:v>1053.0676542227513</c:v>
                </c:pt>
                <c:pt idx="174">
                  <c:v>1055.7691511956634</c:v>
                </c:pt>
                <c:pt idx="175">
                  <c:v>1055.7691511956634</c:v>
                </c:pt>
                <c:pt idx="176">
                  <c:v>1062.9774427698237</c:v>
                </c:pt>
                <c:pt idx="177">
                  <c:v>1063.8789193350042</c:v>
                </c:pt>
                <c:pt idx="178">
                  <c:v>1062.9774427698237</c:v>
                </c:pt>
                <c:pt idx="179">
                  <c:v>1060.2736001111055</c:v>
                </c:pt>
                <c:pt idx="180">
                  <c:v>1065.6821661112542</c:v>
                </c:pt>
                <c:pt idx="181">
                  <c:v>1063.8789193350042</c:v>
                </c:pt>
                <c:pt idx="182">
                  <c:v>1062.0760640582746</c:v>
                </c:pt>
                <c:pt idx="183">
                  <c:v>1071.9966153432267</c:v>
                </c:pt>
                <c:pt idx="184">
                  <c:v>1073.8016259735282</c:v>
                </c:pt>
                <c:pt idx="185">
                  <c:v>1092.777963608967</c:v>
                </c:pt>
                <c:pt idx="186">
                  <c:v>1118.1473928794326</c:v>
                </c:pt>
                <c:pt idx="187">
                  <c:v>1103.6410869791823</c:v>
                </c:pt>
                <c:pt idx="188">
                  <c:v>1084.639936894799</c:v>
                </c:pt>
                <c:pt idx="189">
                  <c:v>1087.3517264052095</c:v>
                </c:pt>
                <c:pt idx="190">
                  <c:v>1079.2190131649074</c:v>
                </c:pt>
                <c:pt idx="191">
                  <c:v>1072.8990716145065</c:v>
                </c:pt>
                <c:pt idx="192">
                  <c:v>1071.9966153432267</c:v>
                </c:pt>
                <c:pt idx="193">
                  <c:v>1068.3877707092859</c:v>
                </c:pt>
                <c:pt idx="194">
                  <c:v>1064.7804937750618</c:v>
                </c:pt>
                <c:pt idx="195">
                  <c:v>1068.3877707092859</c:v>
                </c:pt>
                <c:pt idx="196">
                  <c:v>1063.8789193350042</c:v>
                </c:pt>
                <c:pt idx="197">
                  <c:v>1059.3725148330252</c:v>
                </c:pt>
                <c:pt idx="198">
                  <c:v>1059.3725148330252</c:v>
                </c:pt>
                <c:pt idx="199">
                  <c:v>1052.1673505007216</c:v>
                </c:pt>
                <c:pt idx="200">
                  <c:v>1049.4670248451446</c:v>
                </c:pt>
                <c:pt idx="201">
                  <c:v>1046.767577011218</c:v>
                </c:pt>
                <c:pt idx="202">
                  <c:v>1049.4670248451446</c:v>
                </c:pt>
                <c:pt idx="203">
                  <c:v>1051.267144377882</c:v>
                </c:pt>
                <c:pt idx="204">
                  <c:v>1048.5671113929504</c:v>
                </c:pt>
                <c:pt idx="205">
                  <c:v>1052.1673505007216</c:v>
                </c:pt>
                <c:pt idx="206">
                  <c:v>1051.267144377882</c:v>
                </c:pt>
                <c:pt idx="207">
                  <c:v>1048.5671113929504</c:v>
                </c:pt>
                <c:pt idx="208">
                  <c:v>1048.5671113929504</c:v>
                </c:pt>
                <c:pt idx="209">
                  <c:v>1046.767577011218</c:v>
                </c:pt>
                <c:pt idx="210">
                  <c:v>1037.7757500665623</c:v>
                </c:pt>
                <c:pt idx="211">
                  <c:v>1036.8771026578597</c:v>
                </c:pt>
                <c:pt idx="212">
                  <c:v>1049.4670248451446</c:v>
                </c:pt>
                <c:pt idx="213">
                  <c:v>1058.4715273236518</c:v>
                </c:pt>
                <c:pt idx="214">
                  <c:v>1061.1747831791133</c:v>
                </c:pt>
                <c:pt idx="215">
                  <c:v>1076.5098777903265</c:v>
                </c:pt>
                <c:pt idx="216">
                  <c:v>1072.8990716145065</c:v>
                </c:pt>
                <c:pt idx="217">
                  <c:v>1067.4858045570938</c:v>
                </c:pt>
                <c:pt idx="218">
                  <c:v>1070.191996978633</c:v>
                </c:pt>
                <c:pt idx="219">
                  <c:v>1074.7042784416165</c:v>
                </c:pt>
                <c:pt idx="220">
                  <c:v>1075.6070290401037</c:v>
                </c:pt>
                <c:pt idx="221">
                  <c:v>1062.0760640582746</c:v>
                </c:pt>
                <c:pt idx="222">
                  <c:v>1061.1747831791133</c:v>
                </c:pt>
                <c:pt idx="223">
                  <c:v>1060.2736001111055</c:v>
                </c:pt>
                <c:pt idx="224">
                  <c:v>1059.3725148330252</c:v>
                </c:pt>
                <c:pt idx="225">
                  <c:v>1056.6698455261735</c:v>
                </c:pt>
                <c:pt idx="226">
                  <c:v>1059.3725148330252</c:v>
                </c:pt>
                <c:pt idx="227">
                  <c:v>1059.3725148330252</c:v>
                </c:pt>
                <c:pt idx="228">
                  <c:v>1060.2736001111055</c:v>
                </c:pt>
                <c:pt idx="229">
                  <c:v>1062.0760640582746</c:v>
                </c:pt>
                <c:pt idx="230">
                  <c:v>1059.3725148330252</c:v>
                </c:pt>
                <c:pt idx="231">
                  <c:v>1061.1747831791133</c:v>
                </c:pt>
                <c:pt idx="232">
                  <c:v>1062.0760640582746</c:v>
                </c:pt>
                <c:pt idx="233">
                  <c:v>1064.7804937750618</c:v>
                </c:pt>
                <c:pt idx="234">
                  <c:v>1063.8789193350042</c:v>
                </c:pt>
                <c:pt idx="235">
                  <c:v>1060.2736001111055</c:v>
                </c:pt>
                <c:pt idx="236">
                  <c:v>1065.6821661112542</c:v>
                </c:pt>
                <c:pt idx="237">
                  <c:v>1070.191996978633</c:v>
                </c:pt>
                <c:pt idx="238">
                  <c:v>1069.2898348427036</c:v>
                </c:pt>
                <c:pt idx="239">
                  <c:v>1062.0760640582746</c:v>
                </c:pt>
                <c:pt idx="240">
                  <c:v>1059.3725148330252</c:v>
                </c:pt>
                <c:pt idx="241">
                  <c:v>1057.57063756177</c:v>
                </c:pt>
                <c:pt idx="242">
                  <c:v>1053.0676542227513</c:v>
                </c:pt>
                <c:pt idx="243">
                  <c:v>1059.3725148330252</c:v>
                </c:pt>
                <c:pt idx="244">
                  <c:v>1055.7691511956634</c:v>
                </c:pt>
                <c:pt idx="245">
                  <c:v>1054.8685545490446</c:v>
                </c:pt>
                <c:pt idx="246">
                  <c:v>1063.8789193350042</c:v>
                </c:pt>
                <c:pt idx="247">
                  <c:v>1068.3877707092859</c:v>
                </c:pt>
                <c:pt idx="248">
                  <c:v>1067.4858045570938</c:v>
                </c:pt>
                <c:pt idx="249">
                  <c:v>1062.9774427698237</c:v>
                </c:pt>
                <c:pt idx="250">
                  <c:v>1060.2736001111055</c:v>
                </c:pt>
                <c:pt idx="251">
                  <c:v>1057.57063756177</c:v>
                </c:pt>
                <c:pt idx="252">
                  <c:v>1060.2736001111055</c:v>
                </c:pt>
                <c:pt idx="253">
                  <c:v>1061.1747831791133</c:v>
                </c:pt>
                <c:pt idx="254">
                  <c:v>1065.6821661112542</c:v>
                </c:pt>
                <c:pt idx="255">
                  <c:v>1076.5098777903265</c:v>
                </c:pt>
                <c:pt idx="256">
                  <c:v>1079.2190131649074</c:v>
                </c:pt>
                <c:pt idx="257">
                  <c:v>1072.8990716145065</c:v>
                </c:pt>
                <c:pt idx="258">
                  <c:v>1075.6070290401037</c:v>
                </c:pt>
                <c:pt idx="259">
                  <c:v>1076.5098777903265</c:v>
                </c:pt>
                <c:pt idx="260">
                  <c:v>1081.0255945648319</c:v>
                </c:pt>
                <c:pt idx="261">
                  <c:v>1083.7362038175604</c:v>
                </c:pt>
                <c:pt idx="262">
                  <c:v>1078.3158698313728</c:v>
                </c:pt>
                <c:pt idx="263">
                  <c:v>1062.9774427698237</c:v>
                </c:pt>
                <c:pt idx="264">
                  <c:v>1057.57063756177</c:v>
                </c:pt>
                <c:pt idx="265">
                  <c:v>1055.7691511956634</c:v>
                </c:pt>
                <c:pt idx="266">
                  <c:v>1066.5839363648427</c:v>
                </c:pt>
                <c:pt idx="267">
                  <c:v>1072.8990716145065</c:v>
                </c:pt>
                <c:pt idx="268">
                  <c:v>1072.8990716145065</c:v>
                </c:pt>
                <c:pt idx="269">
                  <c:v>1072.8990716145065</c:v>
                </c:pt>
                <c:pt idx="270">
                  <c:v>1071.0942571383737</c:v>
                </c:pt>
                <c:pt idx="271">
                  <c:v>1062.9774427698237</c:v>
                </c:pt>
                <c:pt idx="272">
                  <c:v>1062.9774427698237</c:v>
                </c:pt>
                <c:pt idx="273">
                  <c:v>1056.6698455261735</c:v>
                </c:pt>
                <c:pt idx="274">
                  <c:v>1053.0676542227513</c:v>
                </c:pt>
                <c:pt idx="275">
                  <c:v>1051.267144377882</c:v>
                </c:pt>
                <c:pt idx="276">
                  <c:v>1059.3725148330252</c:v>
                </c:pt>
                <c:pt idx="277">
                  <c:v>1053.0676542227513</c:v>
                </c:pt>
                <c:pt idx="278">
                  <c:v>1059.3725148330252</c:v>
                </c:pt>
                <c:pt idx="279">
                  <c:v>1058.4715273236518</c:v>
                </c:pt>
                <c:pt idx="280">
                  <c:v>1059.3725148330252</c:v>
                </c:pt>
                <c:pt idx="281">
                  <c:v>1059.3725148330252</c:v>
                </c:pt>
                <c:pt idx="282">
                  <c:v>1061.1747831791133</c:v>
                </c:pt>
                <c:pt idx="283">
                  <c:v>1065.6821661112542</c:v>
                </c:pt>
                <c:pt idx="284">
                  <c:v>1063.8789193350042</c:v>
                </c:pt>
                <c:pt idx="285">
                  <c:v>1058.4715273236518</c:v>
                </c:pt>
                <c:pt idx="286">
                  <c:v>1055.7691511956634</c:v>
                </c:pt>
                <c:pt idx="287">
                  <c:v>1059.3725148330252</c:v>
                </c:pt>
                <c:pt idx="288">
                  <c:v>1065.6821661112542</c:v>
                </c:pt>
                <c:pt idx="289">
                  <c:v>1061.1747831791133</c:v>
                </c:pt>
                <c:pt idx="290">
                  <c:v>1067.4858045570938</c:v>
                </c:pt>
                <c:pt idx="291">
                  <c:v>1075.6070290401037</c:v>
                </c:pt>
                <c:pt idx="292">
                  <c:v>1078.3158698313728</c:v>
                </c:pt>
                <c:pt idx="293">
                  <c:v>1077.4128247136325</c:v>
                </c:pt>
                <c:pt idx="294">
                  <c:v>1072.8990716145065</c:v>
                </c:pt>
                <c:pt idx="295">
                  <c:v>1070.191996978633</c:v>
                </c:pt>
                <c:pt idx="296">
                  <c:v>1065.6821661112542</c:v>
                </c:pt>
                <c:pt idx="297">
                  <c:v>1058.4715273236518</c:v>
                </c:pt>
                <c:pt idx="298">
                  <c:v>1050.367035833073</c:v>
                </c:pt>
                <c:pt idx="299">
                  <c:v>1056.6698455261735</c:v>
                </c:pt>
                <c:pt idx="300">
                  <c:v>1063.8789193350042</c:v>
                </c:pt>
                <c:pt idx="301">
                  <c:v>1055.7691511956634</c:v>
                </c:pt>
                <c:pt idx="302">
                  <c:v>1057.57063756177</c:v>
                </c:pt>
                <c:pt idx="303">
                  <c:v>1055.7691511956634</c:v>
                </c:pt>
                <c:pt idx="304">
                  <c:v>1048.5671113929504</c:v>
                </c:pt>
                <c:pt idx="305">
                  <c:v>1044.9684325188593</c:v>
                </c:pt>
                <c:pt idx="306">
                  <c:v>1046.767577011218</c:v>
                </c:pt>
                <c:pt idx="307">
                  <c:v>1049.4670248451446</c:v>
                </c:pt>
                <c:pt idx="308">
                  <c:v>1051.267144377882</c:v>
                </c:pt>
                <c:pt idx="309">
                  <c:v>1055.7691511956634</c:v>
                </c:pt>
                <c:pt idx="310">
                  <c:v>1051.267144377882</c:v>
                </c:pt>
                <c:pt idx="311">
                  <c:v>1055.7691511956634</c:v>
                </c:pt>
                <c:pt idx="312">
                  <c:v>1053.9680555651337</c:v>
                </c:pt>
                <c:pt idx="313">
                  <c:v>1059.3725148330252</c:v>
                </c:pt>
                <c:pt idx="314">
                  <c:v>1062.0760640582746</c:v>
                </c:pt>
                <c:pt idx="315">
                  <c:v>1067.4858045570938</c:v>
                </c:pt>
                <c:pt idx="316">
                  <c:v>1068.3877707092859</c:v>
                </c:pt>
                <c:pt idx="317">
                  <c:v>1066.5839363648427</c:v>
                </c:pt>
                <c:pt idx="318">
                  <c:v>1056.6698455261735</c:v>
                </c:pt>
                <c:pt idx="319">
                  <c:v>1072.8990716145065</c:v>
                </c:pt>
                <c:pt idx="320">
                  <c:v>1071.9966153432267</c:v>
                </c:pt>
                <c:pt idx="321">
                  <c:v>1071.9966153432267</c:v>
                </c:pt>
                <c:pt idx="322">
                  <c:v>1070.191996978633</c:v>
                </c:pt>
                <c:pt idx="323">
                  <c:v>1072.8990716145065</c:v>
                </c:pt>
                <c:pt idx="324">
                  <c:v>1072.8990716145065</c:v>
                </c:pt>
                <c:pt idx="325">
                  <c:v>1071.9966153432267</c:v>
                </c:pt>
                <c:pt idx="326">
                  <c:v>1067.4858045570938</c:v>
                </c:pt>
                <c:pt idx="327">
                  <c:v>1071.9966153432267</c:v>
                </c:pt>
                <c:pt idx="328">
                  <c:v>1074.7042784416165</c:v>
                </c:pt>
                <c:pt idx="329">
                  <c:v>1072.8990716145065</c:v>
                </c:pt>
                <c:pt idx="330">
                  <c:v>1062.0760640582746</c:v>
                </c:pt>
                <c:pt idx="331">
                  <c:v>1060.2736001111055</c:v>
                </c:pt>
                <c:pt idx="332">
                  <c:v>1054.8685545490446</c:v>
                </c:pt>
                <c:pt idx="333">
                  <c:v>1055.7691511956634</c:v>
                </c:pt>
                <c:pt idx="334">
                  <c:v>1052.1673505007216</c:v>
                </c:pt>
                <c:pt idx="335">
                  <c:v>1055.7691511956634</c:v>
                </c:pt>
                <c:pt idx="336">
                  <c:v>1051.267144377882</c:v>
                </c:pt>
                <c:pt idx="337">
                  <c:v>1053.0676542227513</c:v>
                </c:pt>
                <c:pt idx="338">
                  <c:v>1058.4715273236518</c:v>
                </c:pt>
                <c:pt idx="339">
                  <c:v>1049.4670248451446</c:v>
                </c:pt>
                <c:pt idx="340">
                  <c:v>1059.3725148330252</c:v>
                </c:pt>
                <c:pt idx="341">
                  <c:v>1056.6698455261735</c:v>
                </c:pt>
                <c:pt idx="342">
                  <c:v>1049.4670248451446</c:v>
                </c:pt>
                <c:pt idx="343">
                  <c:v>1055.7691511956634</c:v>
                </c:pt>
                <c:pt idx="344">
                  <c:v>1061.1747831791133</c:v>
                </c:pt>
                <c:pt idx="345">
                  <c:v>1054.8685545490446</c:v>
                </c:pt>
                <c:pt idx="346">
                  <c:v>1060.2736001111055</c:v>
                </c:pt>
                <c:pt idx="347">
                  <c:v>1059.3725148330252</c:v>
                </c:pt>
                <c:pt idx="348">
                  <c:v>1061.1747831791133</c:v>
                </c:pt>
                <c:pt idx="349">
                  <c:v>1062.0760640582746</c:v>
                </c:pt>
                <c:pt idx="350">
                  <c:v>1066.5839363648427</c:v>
                </c:pt>
                <c:pt idx="351">
                  <c:v>1066.5839363648427</c:v>
                </c:pt>
                <c:pt idx="352">
                  <c:v>1061.1747831791133</c:v>
                </c:pt>
                <c:pt idx="353">
                  <c:v>1062.9774427698237</c:v>
                </c:pt>
                <c:pt idx="354">
                  <c:v>1060.2736001111055</c:v>
                </c:pt>
                <c:pt idx="355">
                  <c:v>1059.3725148330252</c:v>
                </c:pt>
                <c:pt idx="356">
                  <c:v>1063.8789193350042</c:v>
                </c:pt>
                <c:pt idx="357">
                  <c:v>1065.6821661112542</c:v>
                </c:pt>
                <c:pt idx="358">
                  <c:v>1069.2898348427036</c:v>
                </c:pt>
                <c:pt idx="359">
                  <c:v>1070.191996978633</c:v>
                </c:pt>
                <c:pt idx="360">
                  <c:v>1071.0942571383737</c:v>
                </c:pt>
                <c:pt idx="361">
                  <c:v>1081.0255945648319</c:v>
                </c:pt>
                <c:pt idx="362">
                  <c:v>1074.7042784416165</c:v>
                </c:pt>
                <c:pt idx="363">
                  <c:v>1071.9966153432267</c:v>
                </c:pt>
                <c:pt idx="364">
                  <c:v>1079.2190131649074</c:v>
                </c:pt>
                <c:pt idx="365">
                  <c:v>1070.191996978633</c:v>
                </c:pt>
                <c:pt idx="366">
                  <c:v>1077.4128247136325</c:v>
                </c:pt>
                <c:pt idx="367">
                  <c:v>1079.2190131649074</c:v>
                </c:pt>
                <c:pt idx="368">
                  <c:v>1077.4128247136325</c:v>
                </c:pt>
                <c:pt idx="369">
                  <c:v>1074.7042784416165</c:v>
                </c:pt>
                <c:pt idx="370">
                  <c:v>1072.8990716145065</c:v>
                </c:pt>
                <c:pt idx="371">
                  <c:v>1083.7362038175604</c:v>
                </c:pt>
                <c:pt idx="372">
                  <c:v>1069.2898348427036</c:v>
                </c:pt>
                <c:pt idx="373">
                  <c:v>1065.6821661112542</c:v>
                </c:pt>
                <c:pt idx="374">
                  <c:v>1066.5839363648427</c:v>
                </c:pt>
                <c:pt idx="375">
                  <c:v>1067.4858045570938</c:v>
                </c:pt>
                <c:pt idx="376">
                  <c:v>1066.5839363648427</c:v>
                </c:pt>
                <c:pt idx="377">
                  <c:v>1072.8990716145065</c:v>
                </c:pt>
                <c:pt idx="378">
                  <c:v>1078.3158698313728</c:v>
                </c:pt>
                <c:pt idx="379">
                  <c:v>1073.8016259735282</c:v>
                </c:pt>
                <c:pt idx="380">
                  <c:v>1065.6821661112542</c:v>
                </c:pt>
                <c:pt idx="381">
                  <c:v>1054.8685545490446</c:v>
                </c:pt>
                <c:pt idx="382">
                  <c:v>1049.4670248451446</c:v>
                </c:pt>
                <c:pt idx="383">
                  <c:v>1049.4670248451446</c:v>
                </c:pt>
                <c:pt idx="384">
                  <c:v>1053.0676542227513</c:v>
                </c:pt>
                <c:pt idx="385">
                  <c:v>1058.4715273236518</c:v>
                </c:pt>
                <c:pt idx="386">
                  <c:v>1058.4715273236518</c:v>
                </c:pt>
                <c:pt idx="387">
                  <c:v>1060.2736001111055</c:v>
                </c:pt>
                <c:pt idx="388">
                  <c:v>1058.4715273236518</c:v>
                </c:pt>
                <c:pt idx="389">
                  <c:v>1062.9774427698237</c:v>
                </c:pt>
                <c:pt idx="390">
                  <c:v>1063.8789193350042</c:v>
                </c:pt>
                <c:pt idx="391">
                  <c:v>1065.6821661112542</c:v>
                </c:pt>
                <c:pt idx="392">
                  <c:v>1065.6821661112542</c:v>
                </c:pt>
                <c:pt idx="393">
                  <c:v>1064.7804937750618</c:v>
                </c:pt>
                <c:pt idx="394">
                  <c:v>1059.3725148330252</c:v>
                </c:pt>
                <c:pt idx="395">
                  <c:v>1052.1673505007216</c:v>
                </c:pt>
                <c:pt idx="396">
                  <c:v>1049.4670248451446</c:v>
                </c:pt>
                <c:pt idx="397">
                  <c:v>1053.9680555651337</c:v>
                </c:pt>
                <c:pt idx="398">
                  <c:v>1053.0676542227513</c:v>
                </c:pt>
                <c:pt idx="399">
                  <c:v>1054.8685545490446</c:v>
                </c:pt>
                <c:pt idx="400">
                  <c:v>1051.267144377882</c:v>
                </c:pt>
                <c:pt idx="401">
                  <c:v>1050.367035833073</c:v>
                </c:pt>
                <c:pt idx="402">
                  <c:v>1060.2736001111055</c:v>
                </c:pt>
                <c:pt idx="403">
                  <c:v>1057.57063756177</c:v>
                </c:pt>
                <c:pt idx="404">
                  <c:v>1056.6698455261735</c:v>
                </c:pt>
                <c:pt idx="405">
                  <c:v>1059.3725148330252</c:v>
                </c:pt>
                <c:pt idx="406">
                  <c:v>1063.8789193350042</c:v>
                </c:pt>
                <c:pt idx="407">
                  <c:v>1068.3877707092859</c:v>
                </c:pt>
                <c:pt idx="408">
                  <c:v>1071.9966153432267</c:v>
                </c:pt>
                <c:pt idx="409">
                  <c:v>1068.3877707092859</c:v>
                </c:pt>
                <c:pt idx="410">
                  <c:v>1062.9774427698237</c:v>
                </c:pt>
                <c:pt idx="411">
                  <c:v>1055.7691511956634</c:v>
                </c:pt>
                <c:pt idx="412">
                  <c:v>1053.9680555651337</c:v>
                </c:pt>
                <c:pt idx="413">
                  <c:v>1049.4670248451446</c:v>
                </c:pt>
                <c:pt idx="414">
                  <c:v>1046.767577011218</c:v>
                </c:pt>
                <c:pt idx="415">
                  <c:v>1048.5671113929504</c:v>
                </c:pt>
                <c:pt idx="416">
                  <c:v>1054.8685545490446</c:v>
                </c:pt>
                <c:pt idx="417">
                  <c:v>1051.267144377882</c:v>
                </c:pt>
                <c:pt idx="418">
                  <c:v>1061.1747831791133</c:v>
                </c:pt>
                <c:pt idx="419">
                  <c:v>1060.2736001111055</c:v>
                </c:pt>
                <c:pt idx="420">
                  <c:v>1054.8685545490446</c:v>
                </c:pt>
                <c:pt idx="421">
                  <c:v>1044.9684325188593</c:v>
                </c:pt>
                <c:pt idx="422">
                  <c:v>1046.767577011218</c:v>
                </c:pt>
                <c:pt idx="423">
                  <c:v>1038.6744947367401</c:v>
                </c:pt>
                <c:pt idx="424">
                  <c:v>1034.1817437901605</c:v>
                </c:pt>
                <c:pt idx="425">
                  <c:v>1050.367035833073</c:v>
                </c:pt>
                <c:pt idx="426">
                  <c:v>1059.3725148330252</c:v>
                </c:pt>
                <c:pt idx="427">
                  <c:v>1058.4715273236518</c:v>
                </c:pt>
                <c:pt idx="428">
                  <c:v>1059.3725148330252</c:v>
                </c:pt>
                <c:pt idx="429">
                  <c:v>1057.57063756177</c:v>
                </c:pt>
                <c:pt idx="430">
                  <c:v>1056.6698455261735</c:v>
                </c:pt>
                <c:pt idx="431">
                  <c:v>1053.0676542227513</c:v>
                </c:pt>
                <c:pt idx="432">
                  <c:v>1059.3725148330252</c:v>
                </c:pt>
                <c:pt idx="433">
                  <c:v>1061.1747831791133</c:v>
                </c:pt>
                <c:pt idx="434">
                  <c:v>1056.6698455261735</c:v>
                </c:pt>
                <c:pt idx="435">
                  <c:v>1063.8789193350042</c:v>
                </c:pt>
                <c:pt idx="436">
                  <c:v>1071.0942571383737</c:v>
                </c:pt>
                <c:pt idx="437">
                  <c:v>1056.6698455261735</c:v>
                </c:pt>
                <c:pt idx="438">
                  <c:v>1051.267144377882</c:v>
                </c:pt>
                <c:pt idx="439">
                  <c:v>1055.7691511956634</c:v>
                </c:pt>
                <c:pt idx="440">
                  <c:v>1053.9680555651337</c:v>
                </c:pt>
                <c:pt idx="441">
                  <c:v>1049.4670248451446</c:v>
                </c:pt>
                <c:pt idx="442">
                  <c:v>1048.5671113929504</c:v>
                </c:pt>
                <c:pt idx="443">
                  <c:v>1047.6672954553505</c:v>
                </c:pt>
                <c:pt idx="444">
                  <c:v>1044.9684325188593</c:v>
                </c:pt>
                <c:pt idx="445">
                  <c:v>1045.867956039426</c:v>
                </c:pt>
                <c:pt idx="446">
                  <c:v>1052.1673505007216</c:v>
                </c:pt>
                <c:pt idx="447">
                  <c:v>1050.367035833073</c:v>
                </c:pt>
                <c:pt idx="448">
                  <c:v>1043.1696777469604</c:v>
                </c:pt>
                <c:pt idx="449">
                  <c:v>1044.069006428405</c:v>
                </c:pt>
                <c:pt idx="450">
                  <c:v>1054.8685545490446</c:v>
                </c:pt>
                <c:pt idx="451">
                  <c:v>1056.6698455261735</c:v>
                </c:pt>
                <c:pt idx="452">
                  <c:v>1049.4670248451446</c:v>
                </c:pt>
                <c:pt idx="453">
                  <c:v>1052.1673505007216</c:v>
                </c:pt>
                <c:pt idx="454">
                  <c:v>1065.6821661112542</c:v>
                </c:pt>
                <c:pt idx="455">
                  <c:v>1062.9774427698237</c:v>
                </c:pt>
                <c:pt idx="456">
                  <c:v>1063.8789193350042</c:v>
                </c:pt>
                <c:pt idx="457">
                  <c:v>1065.6821661112542</c:v>
                </c:pt>
                <c:pt idx="458">
                  <c:v>1072.8990716145065</c:v>
                </c:pt>
                <c:pt idx="459">
                  <c:v>1078.3158698313728</c:v>
                </c:pt>
                <c:pt idx="460">
                  <c:v>1071.0942571383737</c:v>
                </c:pt>
                <c:pt idx="461">
                  <c:v>1069.2898348427036</c:v>
                </c:pt>
                <c:pt idx="462">
                  <c:v>1070.191996978633</c:v>
                </c:pt>
                <c:pt idx="463">
                  <c:v>1066.5839363648427</c:v>
                </c:pt>
                <c:pt idx="464">
                  <c:v>1068.3877707092859</c:v>
                </c:pt>
                <c:pt idx="465">
                  <c:v>1071.0942571383737</c:v>
                </c:pt>
                <c:pt idx="466">
                  <c:v>1070.191996978633</c:v>
                </c:pt>
                <c:pt idx="467">
                  <c:v>1061.1747831791133</c:v>
                </c:pt>
                <c:pt idx="468">
                  <c:v>1060.2736001111055</c:v>
                </c:pt>
                <c:pt idx="469">
                  <c:v>1062.0760640582746</c:v>
                </c:pt>
                <c:pt idx="470">
                  <c:v>1067.4858045570938</c:v>
                </c:pt>
                <c:pt idx="471">
                  <c:v>1073.8016259735282</c:v>
                </c:pt>
                <c:pt idx="472">
                  <c:v>1069.2898348427036</c:v>
                </c:pt>
                <c:pt idx="473">
                  <c:v>1060.2736001111055</c:v>
                </c:pt>
                <c:pt idx="474">
                  <c:v>1062.0760640582746</c:v>
                </c:pt>
                <c:pt idx="475">
                  <c:v>1065.6821661112542</c:v>
                </c:pt>
                <c:pt idx="476">
                  <c:v>1070.191996978633</c:v>
                </c:pt>
                <c:pt idx="477">
                  <c:v>1075.6070290401037</c:v>
                </c:pt>
                <c:pt idx="478">
                  <c:v>1071.9966153432267</c:v>
                </c:pt>
                <c:pt idx="479">
                  <c:v>1071.0942571383737</c:v>
                </c:pt>
                <c:pt idx="480">
                  <c:v>1065.6821661112542</c:v>
                </c:pt>
                <c:pt idx="481">
                  <c:v>1063.8789193350042</c:v>
                </c:pt>
                <c:pt idx="482">
                  <c:v>1076.5098777903265</c:v>
                </c:pt>
                <c:pt idx="483">
                  <c:v>1085.5437683375405</c:v>
                </c:pt>
                <c:pt idx="484">
                  <c:v>1108.1715859578399</c:v>
                </c:pt>
                <c:pt idx="485">
                  <c:v>1159.9947385755452</c:v>
                </c:pt>
                <c:pt idx="486">
                  <c:v>1189.2308171750822</c:v>
                </c:pt>
                <c:pt idx="487">
                  <c:v>1200.2209386054571</c:v>
                </c:pt>
                <c:pt idx="488">
                  <c:v>1220.407349671674</c:v>
                </c:pt>
                <c:pt idx="489">
                  <c:v>1235.119259394294</c:v>
                </c:pt>
                <c:pt idx="490">
                  <c:v>1253.5458760134345</c:v>
                </c:pt>
                <c:pt idx="491">
                  <c:v>1272.0134725765145</c:v>
                </c:pt>
                <c:pt idx="492">
                  <c:v>1296.082913695</c:v>
                </c:pt>
                <c:pt idx="493">
                  <c:v>1307.2154610515702</c:v>
                </c:pt>
                <c:pt idx="494">
                  <c:v>1332.318395361425</c:v>
                </c:pt>
                <c:pt idx="495">
                  <c:v>1349.0959434075314</c:v>
                </c:pt>
                <c:pt idx="496">
                  <c:v>1364.0378302496372</c:v>
                </c:pt>
                <c:pt idx="497">
                  <c:v>1389.3133908318875</c:v>
                </c:pt>
                <c:pt idx="498">
                  <c:v>1411.8453247159184</c:v>
                </c:pt>
                <c:pt idx="499">
                  <c:v>1427.8425162828792</c:v>
                </c:pt>
                <c:pt idx="500">
                  <c:v>1450.4793809291502</c:v>
                </c:pt>
                <c:pt idx="501">
                  <c:v>1471.2841896919042</c:v>
                </c:pt>
                <c:pt idx="502">
                  <c:v>1487.3964099296238</c:v>
                </c:pt>
                <c:pt idx="503">
                  <c:v>1492.1412539944943</c:v>
                </c:pt>
                <c:pt idx="504">
                  <c:v>1514.954321562557</c:v>
                </c:pt>
                <c:pt idx="505">
                  <c:v>1539.7394089182278</c:v>
                </c:pt>
                <c:pt idx="506">
                  <c:v>1546.424975971405</c:v>
                </c:pt>
                <c:pt idx="507">
                  <c:v>1564.5986946886771</c:v>
                </c:pt>
                <c:pt idx="508">
                  <c:v>1582.8122749854253</c:v>
                </c:pt>
                <c:pt idx="509">
                  <c:v>1622.2519096517524</c:v>
                </c:pt>
                <c:pt idx="510">
                  <c:v>1633.8307421650281</c:v>
                </c:pt>
                <c:pt idx="511">
                  <c:v>1633.8307421650281</c:v>
                </c:pt>
                <c:pt idx="512">
                  <c:v>1645.425742473891</c:v>
                </c:pt>
                <c:pt idx="513">
                  <c:v>1660.9109709650927</c:v>
                </c:pt>
                <c:pt idx="514">
                  <c:v>1685.1645993172094</c:v>
                </c:pt>
                <c:pt idx="515">
                  <c:v>1696.831550828266</c:v>
                </c:pt>
                <c:pt idx="516">
                  <c:v>1711.4383292154764</c:v>
                </c:pt>
                <c:pt idx="517">
                  <c:v>1724.1183537426098</c:v>
                </c:pt>
                <c:pt idx="518">
                  <c:v>1742.685596084573</c:v>
                </c:pt>
                <c:pt idx="519">
                  <c:v>1756.3933363990843</c:v>
                </c:pt>
                <c:pt idx="520">
                  <c:v>1776.997468056057</c:v>
                </c:pt>
                <c:pt idx="521">
                  <c:v>1801.5930413124581</c:v>
                </c:pt>
                <c:pt idx="522">
                  <c:v>1824.2854907169528</c:v>
                </c:pt>
                <c:pt idx="523">
                  <c:v>1849.0217359134606</c:v>
                </c:pt>
                <c:pt idx="524">
                  <c:v>1875.8199049959128</c:v>
                </c:pt>
                <c:pt idx="525">
                  <c:v>1889.7493737795605</c:v>
                </c:pt>
                <c:pt idx="526">
                  <c:v>1894.7298521703312</c:v>
                </c:pt>
                <c:pt idx="527">
                  <c:v>1916.679514137447</c:v>
                </c:pt>
                <c:pt idx="528">
                  <c:v>1940.6909565217154</c:v>
                </c:pt>
                <c:pt idx="529">
                  <c:v>1949.713177768769</c:v>
                </c:pt>
                <c:pt idx="530">
                  <c:v>1957.741167635854</c:v>
                </c:pt>
                <c:pt idx="531">
                  <c:v>1958.745212298464</c:v>
                </c:pt>
                <c:pt idx="532">
                  <c:v>1967.7870814814567</c:v>
                </c:pt>
                <c:pt idx="533">
                  <c:v>1956.7372443592888</c:v>
                </c:pt>
                <c:pt idx="534">
                  <c:v>1961.758074896188</c:v>
                </c:pt>
                <c:pt idx="535">
                  <c:v>1964.7720310258217</c:v>
                </c:pt>
                <c:pt idx="536">
                  <c:v>1971.808852414653</c:v>
                </c:pt>
                <c:pt idx="537">
                  <c:v>1968.7923416209317</c:v>
                </c:pt>
                <c:pt idx="538">
                  <c:v>1982.8787765035393</c:v>
                </c:pt>
                <c:pt idx="539">
                  <c:v>2000.015920470343</c:v>
                </c:pt>
                <c:pt idx="540">
                  <c:v>1999.0068735802267</c:v>
                </c:pt>
                <c:pt idx="541">
                  <c:v>1995.9804683816903</c:v>
                </c:pt>
                <c:pt idx="542">
                  <c:v>1999.0068735802267</c:v>
                </c:pt>
                <c:pt idx="543">
                  <c:v>1985.9004096396777</c:v>
                </c:pt>
                <c:pt idx="544">
                  <c:v>1981.8718097440453</c:v>
                </c:pt>
                <c:pt idx="545">
                  <c:v>1976.838806758283</c:v>
                </c:pt>
                <c:pt idx="546">
                  <c:v>1974.8264593906272</c:v>
                </c:pt>
                <c:pt idx="547">
                  <c:v>1977.8451633458328</c:v>
                </c:pt>
                <c:pt idx="548">
                  <c:v>1963.7672574300648</c:v>
                </c:pt>
                <c:pt idx="549">
                  <c:v>1953.7262025524399</c:v>
                </c:pt>
                <c:pt idx="550">
                  <c:v>1951.7194477403548</c:v>
                </c:pt>
                <c:pt idx="551">
                  <c:v>1961.758074896188</c:v>
                </c:pt>
                <c:pt idx="552">
                  <c:v>1963.7672574300648</c:v>
                </c:pt>
                <c:pt idx="553">
                  <c:v>1966.7819430220795</c:v>
                </c:pt>
                <c:pt idx="554">
                  <c:v>1968.7923416209317</c:v>
                </c:pt>
                <c:pt idx="555">
                  <c:v>1971.808852414653</c:v>
                </c:pt>
                <c:pt idx="556">
                  <c:v>1971.808852414653</c:v>
                </c:pt>
                <c:pt idx="557">
                  <c:v>1970.8032270580513</c:v>
                </c:pt>
                <c:pt idx="558">
                  <c:v>1969.7977234699717</c:v>
                </c:pt>
                <c:pt idx="559">
                  <c:v>1980.8649650781251</c:v>
                </c:pt>
                <c:pt idx="560">
                  <c:v>1972.8145995692778</c:v>
                </c:pt>
                <c:pt idx="561">
                  <c:v>1980.8649650781251</c:v>
                </c:pt>
                <c:pt idx="562">
                  <c:v>1989.9309649290979</c:v>
                </c:pt>
                <c:pt idx="563">
                  <c:v>1990.9389095042263</c:v>
                </c:pt>
                <c:pt idx="564">
                  <c:v>1983.8858653862255</c:v>
                </c:pt>
                <c:pt idx="565">
                  <c:v>1981.8718097440453</c:v>
                </c:pt>
                <c:pt idx="566">
                  <c:v>1967.7870814814567</c:v>
                </c:pt>
                <c:pt idx="567">
                  <c:v>1958.745212298464</c:v>
                </c:pt>
                <c:pt idx="568">
                  <c:v>1972.8145995692778</c:v>
                </c:pt>
                <c:pt idx="569">
                  <c:v>1970.8032270580513</c:v>
                </c:pt>
                <c:pt idx="570">
                  <c:v>1968.7923416209317</c:v>
                </c:pt>
                <c:pt idx="571">
                  <c:v>1967.7870814814567</c:v>
                </c:pt>
                <c:pt idx="572">
                  <c:v>1962.7626053966576</c:v>
                </c:pt>
                <c:pt idx="573">
                  <c:v>1968.7923416209317</c:v>
                </c:pt>
                <c:pt idx="574">
                  <c:v>1973.8204685514286</c:v>
                </c:pt>
                <c:pt idx="575">
                  <c:v>1970.8032270580513</c:v>
                </c:pt>
                <c:pt idx="576">
                  <c:v>1970.8032270580513</c:v>
                </c:pt>
                <c:pt idx="577">
                  <c:v>1977.8451633458328</c:v>
                </c:pt>
                <c:pt idx="578">
                  <c:v>1977.8451633458328</c:v>
                </c:pt>
                <c:pt idx="579">
                  <c:v>1975.8325721163994</c:v>
                </c:pt>
                <c:pt idx="580">
                  <c:v>1972.8145995692778</c:v>
                </c:pt>
                <c:pt idx="581">
                  <c:v>1974.8264593906272</c:v>
                </c:pt>
                <c:pt idx="582">
                  <c:v>1977.8451633458328</c:v>
                </c:pt>
                <c:pt idx="583">
                  <c:v>1976.838806758283</c:v>
                </c:pt>
                <c:pt idx="584">
                  <c:v>1974.8264593906272</c:v>
                </c:pt>
                <c:pt idx="585">
                  <c:v>1971.808852414653</c:v>
                </c:pt>
                <c:pt idx="586">
                  <c:v>1975.8325721163994</c:v>
                </c:pt>
                <c:pt idx="587">
                  <c:v>1978.8516419086075</c:v>
                </c:pt>
                <c:pt idx="588">
                  <c:v>1974.8264593906272</c:v>
                </c:pt>
                <c:pt idx="589">
                  <c:v>1975.8325721163994</c:v>
                </c:pt>
                <c:pt idx="590">
                  <c:v>1981.8718097440453</c:v>
                </c:pt>
                <c:pt idx="591">
                  <c:v>1978.8516419086075</c:v>
                </c:pt>
                <c:pt idx="592">
                  <c:v>1974.8264593906272</c:v>
                </c:pt>
                <c:pt idx="593">
                  <c:v>1968.7923416209317</c:v>
                </c:pt>
                <c:pt idx="594">
                  <c:v>1970.8032270580513</c:v>
                </c:pt>
                <c:pt idx="595">
                  <c:v>1968.7923416209317</c:v>
                </c:pt>
                <c:pt idx="596">
                  <c:v>1960.7536658992578</c:v>
                </c:pt>
                <c:pt idx="597">
                  <c:v>1964.7720310258217</c:v>
                </c:pt>
                <c:pt idx="598">
                  <c:v>1965.7769262133495</c:v>
                </c:pt>
                <c:pt idx="599">
                  <c:v>1961.758074896188</c:v>
                </c:pt>
                <c:pt idx="600">
                  <c:v>1958.745212298464</c:v>
                </c:pt>
                <c:pt idx="601">
                  <c:v>1956.7372443592888</c:v>
                </c:pt>
                <c:pt idx="602">
                  <c:v>1956.7372443592888</c:v>
                </c:pt>
                <c:pt idx="603">
                  <c:v>1956.7372443592888</c:v>
                </c:pt>
                <c:pt idx="604">
                  <c:v>1956.7372443592888</c:v>
                </c:pt>
                <c:pt idx="605">
                  <c:v>1953.7262025524399</c:v>
                </c:pt>
                <c:pt idx="606">
                  <c:v>1954.7297618469127</c:v>
                </c:pt>
                <c:pt idx="607">
                  <c:v>1955.733442439421</c:v>
                </c:pt>
                <c:pt idx="608">
                  <c:v>1955.733442439421</c:v>
                </c:pt>
                <c:pt idx="609">
                  <c:v>1955.733442439421</c:v>
                </c:pt>
                <c:pt idx="610">
                  <c:v>1957.741167635854</c:v>
                </c:pt>
                <c:pt idx="611">
                  <c:v>1955.733442439421</c:v>
                </c:pt>
                <c:pt idx="612">
                  <c:v>1956.7372443592888</c:v>
                </c:pt>
                <c:pt idx="613">
                  <c:v>1964.7720310258217</c:v>
                </c:pt>
                <c:pt idx="614">
                  <c:v>1963.7672574300648</c:v>
                </c:pt>
                <c:pt idx="615">
                  <c:v>1960.7536658992578</c:v>
                </c:pt>
                <c:pt idx="616">
                  <c:v>1961.758074896188</c:v>
                </c:pt>
                <c:pt idx="617">
                  <c:v>1965.7769262133495</c:v>
                </c:pt>
                <c:pt idx="618">
                  <c:v>1961.758074896188</c:v>
                </c:pt>
                <c:pt idx="619">
                  <c:v>1962.7626053966576</c:v>
                </c:pt>
                <c:pt idx="620">
                  <c:v>1966.7819430220795</c:v>
                </c:pt>
                <c:pt idx="621">
                  <c:v>1971.808852414653</c:v>
                </c:pt>
                <c:pt idx="622">
                  <c:v>1974.8264593906272</c:v>
                </c:pt>
                <c:pt idx="623">
                  <c:v>1973.8204685514286</c:v>
                </c:pt>
                <c:pt idx="624">
                  <c:v>1978.8516419086075</c:v>
                </c:pt>
                <c:pt idx="625">
                  <c:v>1975.8325721163994</c:v>
                </c:pt>
                <c:pt idx="626">
                  <c:v>1977.8451633458328</c:v>
                </c:pt>
                <c:pt idx="627">
                  <c:v>1972.8145995692778</c:v>
                </c:pt>
                <c:pt idx="628">
                  <c:v>1971.808852414653</c:v>
                </c:pt>
                <c:pt idx="629">
                  <c:v>1976.838806758283</c:v>
                </c:pt>
                <c:pt idx="630">
                  <c:v>1956.7372443592888</c:v>
                </c:pt>
                <c:pt idx="631">
                  <c:v>1950.7162521641428</c:v>
                </c:pt>
                <c:pt idx="632">
                  <c:v>1953.7262025524399</c:v>
                </c:pt>
                <c:pt idx="633">
                  <c:v>1958.745212298464</c:v>
                </c:pt>
                <c:pt idx="634">
                  <c:v>1955.733442439421</c:v>
                </c:pt>
                <c:pt idx="635">
                  <c:v>1955.733442439421</c:v>
                </c:pt>
                <c:pt idx="636">
                  <c:v>1954.7297618469127</c:v>
                </c:pt>
                <c:pt idx="637">
                  <c:v>1956.7372443592888</c:v>
                </c:pt>
                <c:pt idx="638">
                  <c:v>1953.7262025524399</c:v>
                </c:pt>
                <c:pt idx="639">
                  <c:v>1958.745212298464</c:v>
                </c:pt>
                <c:pt idx="640">
                  <c:v>1968.7923416209317</c:v>
                </c:pt>
                <c:pt idx="641">
                  <c:v>1969.7977234699717</c:v>
                </c:pt>
                <c:pt idx="642">
                  <c:v>1975.8325721163994</c:v>
                </c:pt>
                <c:pt idx="643">
                  <c:v>1962.7626053966576</c:v>
                </c:pt>
                <c:pt idx="644">
                  <c:v>1935.682843848356</c:v>
                </c:pt>
                <c:pt idx="645">
                  <c:v>1922.675868740528</c:v>
                </c:pt>
                <c:pt idx="646">
                  <c:v>1918.67781793051</c:v>
                </c:pt>
                <c:pt idx="647">
                  <c:v>1895.7263064070823</c:v>
                </c:pt>
                <c:pt idx="648">
                  <c:v>1881.7868164181643</c:v>
                </c:pt>
                <c:pt idx="649">
                  <c:v>1872.8380563653911</c:v>
                </c:pt>
                <c:pt idx="650">
                  <c:v>1851.99504311429</c:v>
                </c:pt>
                <c:pt idx="651">
                  <c:v>1839.118393807042</c:v>
                </c:pt>
                <c:pt idx="652">
                  <c:v>1831.204215107439</c:v>
                </c:pt>
                <c:pt idx="653">
                  <c:v>1816.3854293557267</c:v>
                </c:pt>
                <c:pt idx="654">
                  <c:v>1796.6680952147128</c:v>
                </c:pt>
                <c:pt idx="655">
                  <c:v>1786.8269570967866</c:v>
                </c:pt>
                <c:pt idx="656">
                  <c:v>1760.3139933992077</c:v>
                </c:pt>
                <c:pt idx="657">
                  <c:v>1746.5997848782333</c:v>
                </c:pt>
                <c:pt idx="658">
                  <c:v>1729.9772096103022</c:v>
                </c:pt>
                <c:pt idx="659">
                  <c:v>1718.2636286784557</c:v>
                </c:pt>
                <c:pt idx="660">
                  <c:v>1690.0238371947673</c:v>
                </c:pt>
                <c:pt idx="661">
                  <c:v>1672.5438722913111</c:v>
                </c:pt>
                <c:pt idx="662">
                  <c:v>1677.3957283288444</c:v>
                </c:pt>
                <c:pt idx="663">
                  <c:v>1665.7560328751103</c:v>
                </c:pt>
                <c:pt idx="664">
                  <c:v>1648.3270240635277</c:v>
                </c:pt>
                <c:pt idx="665">
                  <c:v>1649.2943432296286</c:v>
                </c:pt>
                <c:pt idx="666">
                  <c:v>1629.9693371328806</c:v>
                </c:pt>
                <c:pt idx="667">
                  <c:v>1619.3597224609669</c:v>
                </c:pt>
                <c:pt idx="668">
                  <c:v>1609.7263671207127</c:v>
                </c:pt>
                <c:pt idx="669">
                  <c:v>1588.5722414859658</c:v>
                </c:pt>
                <c:pt idx="670">
                  <c:v>1585.6917588166245</c:v>
                </c:pt>
                <c:pt idx="671">
                  <c:v>1576.0973598613602</c:v>
                </c:pt>
                <c:pt idx="672">
                  <c:v>1571.3043142033237</c:v>
                </c:pt>
                <c:pt idx="673">
                  <c:v>1554.0722207821552</c:v>
                </c:pt>
                <c:pt idx="674">
                  <c:v>1537.8302351261639</c:v>
                </c:pt>
                <c:pt idx="675">
                  <c:v>1508.2940336542044</c:v>
                </c:pt>
                <c:pt idx="676">
                  <c:v>1494.989462347576</c:v>
                </c:pt>
                <c:pt idx="677">
                  <c:v>1479.8102941826521</c:v>
                </c:pt>
                <c:pt idx="678">
                  <c:v>1463.7127723704632</c:v>
                </c:pt>
                <c:pt idx="679">
                  <c:v>1455.2031715861456</c:v>
                </c:pt>
                <c:pt idx="680">
                  <c:v>1442.9269007614214</c:v>
                </c:pt>
                <c:pt idx="681">
                  <c:v>1422.1929290106439</c:v>
                </c:pt>
                <c:pt idx="682">
                  <c:v>1409.9653266612502</c:v>
                </c:pt>
                <c:pt idx="683">
                  <c:v>1393.064470002167</c:v>
                </c:pt>
                <c:pt idx="684">
                  <c:v>1383.6899472499365</c:v>
                </c:pt>
                <c:pt idx="685">
                  <c:v>1386.501193015769</c:v>
                </c:pt>
                <c:pt idx="686">
                  <c:v>1359.365601818269</c:v>
                </c:pt>
                <c:pt idx="687">
                  <c:v>1350.0290240728211</c:v>
                </c:pt>
                <c:pt idx="688">
                  <c:v>1340.7029321536422</c:v>
                </c:pt>
                <c:pt idx="689">
                  <c:v>1332.318395361425</c:v>
                </c:pt>
                <c:pt idx="690">
                  <c:v>1327.6639748752393</c:v>
                </c:pt>
                <c:pt idx="691">
                  <c:v>1321.1521659262942</c:v>
                </c:pt>
                <c:pt idx="692">
                  <c:v>1321.1521659262942</c:v>
                </c:pt>
                <c:pt idx="693">
                  <c:v>1297.93730212879</c:v>
                </c:pt>
                <c:pt idx="694">
                  <c:v>1281.2626953772585</c:v>
                </c:pt>
                <c:pt idx="695">
                  <c:v>1275.7119255368823</c:v>
                </c:pt>
                <c:pt idx="696">
                  <c:v>1250.7792754974218</c:v>
                </c:pt>
                <c:pt idx="697">
                  <c:v>1235.119259394294</c:v>
                </c:pt>
                <c:pt idx="698">
                  <c:v>1225.9212618078684</c:v>
                </c:pt>
                <c:pt idx="699">
                  <c:v>1210.3080101447424</c:v>
                </c:pt>
                <c:pt idx="700">
                  <c:v>1187.4005435569172</c:v>
                </c:pt>
                <c:pt idx="701">
                  <c:v>1185.570673260398</c:v>
                </c:pt>
                <c:pt idx="702">
                  <c:v>1169.1199607817473</c:v>
                </c:pt>
                <c:pt idx="703">
                  <c:v>1151.7906035047793</c:v>
                </c:pt>
                <c:pt idx="704">
                  <c:v>1142.684394266744</c:v>
                </c:pt>
                <c:pt idx="705">
                  <c:v>1135.406609951638</c:v>
                </c:pt>
                <c:pt idx="706">
                  <c:v>1119.9624642248032</c:v>
                </c:pt>
                <c:pt idx="707">
                  <c:v>1109.9844778702916</c:v>
                </c:pt>
                <c:pt idx="708">
                  <c:v>1096.3974259620084</c:v>
                </c:pt>
                <c:pt idx="709">
                  <c:v>1084.639936894799</c:v>
                </c:pt>
                <c:pt idx="710">
                  <c:v>1079.2190131649074</c:v>
                </c:pt>
                <c:pt idx="711">
                  <c:v>1057.57063756177</c:v>
                </c:pt>
                <c:pt idx="712">
                  <c:v>1037.7757500665623</c:v>
                </c:pt>
                <c:pt idx="713">
                  <c:v>1044.069006428405</c:v>
                </c:pt>
                <c:pt idx="714">
                  <c:v>1026.9983944044925</c:v>
                </c:pt>
                <c:pt idx="715">
                  <c:v>1024.306239616122</c:v>
                </c:pt>
                <c:pt idx="716">
                  <c:v>1006.3808114529729</c:v>
                </c:pt>
                <c:pt idx="717">
                  <c:v>998.3269757714766</c:v>
                </c:pt>
                <c:pt idx="718">
                  <c:v>986.7074304886714</c:v>
                </c:pt>
                <c:pt idx="719">
                  <c:v>982.2427003569207</c:v>
                </c:pt>
                <c:pt idx="720">
                  <c:v>966.1895190394505</c:v>
                </c:pt>
                <c:pt idx="721">
                  <c:v>951.9460312042054</c:v>
                </c:pt>
                <c:pt idx="722">
                  <c:v>942.1677862064257</c:v>
                </c:pt>
                <c:pt idx="723">
                  <c:v>943.9447927126728</c:v>
                </c:pt>
                <c:pt idx="724">
                  <c:v>925.305163400325</c:v>
                </c:pt>
                <c:pt idx="725">
                  <c:v>918.2153432283417</c:v>
                </c:pt>
                <c:pt idx="726">
                  <c:v>896.098589697167</c:v>
                </c:pt>
                <c:pt idx="727">
                  <c:v>887.268355589885</c:v>
                </c:pt>
                <c:pt idx="728">
                  <c:v>877.5659310868609</c:v>
                </c:pt>
                <c:pt idx="729">
                  <c:v>866.114025825595</c:v>
                </c:pt>
                <c:pt idx="730">
                  <c:v>864.35359516986</c:v>
                </c:pt>
                <c:pt idx="731">
                  <c:v>843.2574863398702</c:v>
                </c:pt>
                <c:pt idx="732">
                  <c:v>834.4832342851385</c:v>
                </c:pt>
                <c:pt idx="733">
                  <c:v>802.0988769546357</c:v>
                </c:pt>
                <c:pt idx="734">
                  <c:v>789.0059777708884</c:v>
                </c:pt>
                <c:pt idx="735">
                  <c:v>777.6754729601303</c:v>
                </c:pt>
                <c:pt idx="736">
                  <c:v>763.751426315569</c:v>
                </c:pt>
                <c:pt idx="737">
                  <c:v>751.5870086115262</c:v>
                </c:pt>
                <c:pt idx="738">
                  <c:v>731.6412122163758</c:v>
                </c:pt>
                <c:pt idx="739">
                  <c:v>726.4458305837124</c:v>
                </c:pt>
                <c:pt idx="740">
                  <c:v>711.7432101387385</c:v>
                </c:pt>
                <c:pt idx="741">
                  <c:v>710.8791602579311</c:v>
                </c:pt>
                <c:pt idx="742">
                  <c:v>712.6073499357617</c:v>
                </c:pt>
                <c:pt idx="743">
                  <c:v>710.0152002746299</c:v>
                </c:pt>
                <c:pt idx="744">
                  <c:v>697.066575520847</c:v>
                </c:pt>
                <c:pt idx="745">
                  <c:v>668.6504752786689</c:v>
                </c:pt>
                <c:pt idx="746">
                  <c:v>651.4758024097316</c:v>
                </c:pt>
                <c:pt idx="747">
                  <c:v>655.7661416278775</c:v>
                </c:pt>
                <c:pt idx="748">
                  <c:v>636.0489092643509</c:v>
                </c:pt>
                <c:pt idx="749">
                  <c:v>635.1926993989748</c:v>
                </c:pt>
                <c:pt idx="750">
                  <c:v>621.5053344012313</c:v>
                </c:pt>
                <c:pt idx="751">
                  <c:v>621.5053344012313</c:v>
                </c:pt>
                <c:pt idx="752">
                  <c:v>601.0164957012539</c:v>
                </c:pt>
                <c:pt idx="753">
                  <c:v>602.7219693921943</c:v>
                </c:pt>
                <c:pt idx="754">
                  <c:v>581.4286827567682</c:v>
                </c:pt>
                <c:pt idx="755">
                  <c:v>561.8869659000788</c:v>
                </c:pt>
                <c:pt idx="756">
                  <c:v>546.6254622479678</c:v>
                </c:pt>
                <c:pt idx="757">
                  <c:v>543.2378226815565</c:v>
                </c:pt>
                <c:pt idx="758">
                  <c:v>511.96749915172865</c:v>
                </c:pt>
                <c:pt idx="759">
                  <c:v>494.27172110066607</c:v>
                </c:pt>
                <c:pt idx="760">
                  <c:v>479.97413582710266</c:v>
                </c:pt>
                <c:pt idx="761">
                  <c:v>472.4147803919995</c:v>
                </c:pt>
                <c:pt idx="762">
                  <c:v>465.7011255567691</c:v>
                </c:pt>
                <c:pt idx="763">
                  <c:v>461.50784597869614</c:v>
                </c:pt>
                <c:pt idx="764">
                  <c:v>450.6152186324486</c:v>
                </c:pt>
                <c:pt idx="765">
                  <c:v>423.0287035773554</c:v>
                </c:pt>
                <c:pt idx="766">
                  <c:v>424.69800730636683</c:v>
                </c:pt>
                <c:pt idx="767">
                  <c:v>423.0287035773554</c:v>
                </c:pt>
                <c:pt idx="768">
                  <c:v>407.1870324172746</c:v>
                </c:pt>
                <c:pt idx="769">
                  <c:v>379.7441758070136</c:v>
                </c:pt>
                <c:pt idx="770">
                  <c:v>368.12909556300974</c:v>
                </c:pt>
                <c:pt idx="771">
                  <c:v>353.219253682493</c:v>
                </c:pt>
                <c:pt idx="772">
                  <c:v>344.12084497387804</c:v>
                </c:pt>
                <c:pt idx="773">
                  <c:v>321.0061428617036</c:v>
                </c:pt>
                <c:pt idx="774">
                  <c:v>283.99178691604374</c:v>
                </c:pt>
                <c:pt idx="775">
                  <c:v>261.0436240270977</c:v>
                </c:pt>
                <c:pt idx="776">
                  <c:v>212.08150474820138</c:v>
                </c:pt>
                <c:pt idx="777">
                  <c:v>175.54844374571195</c:v>
                </c:pt>
                <c:pt idx="778">
                  <c:v>134.33768237919185</c:v>
                </c:pt>
                <c:pt idx="779">
                  <c:v>79.70622630325455</c:v>
                </c:pt>
                <c:pt idx="780">
                  <c:v>71.70241713228937</c:v>
                </c:pt>
                <c:pt idx="781">
                  <c:v>99.74956543810539</c:v>
                </c:pt>
                <c:pt idx="782">
                  <c:v>177.16872694538802</c:v>
                </c:pt>
                <c:pt idx="783">
                  <c:v>208.01432958142595</c:v>
                </c:pt>
                <c:pt idx="784">
                  <c:v>243.05730901208534</c:v>
                </c:pt>
                <c:pt idx="785">
                  <c:v>288.0963549260638</c:v>
                </c:pt>
                <c:pt idx="786">
                  <c:v>335.85820611106334</c:v>
                </c:pt>
                <c:pt idx="787">
                  <c:v>383.896359188691</c:v>
                </c:pt>
                <c:pt idx="788">
                  <c:v>439.7368608681046</c:v>
                </c:pt>
                <c:pt idx="789">
                  <c:v>503.5362349773175</c:v>
                </c:pt>
                <c:pt idx="790">
                  <c:v>540.6979996392752</c:v>
                </c:pt>
                <c:pt idx="791">
                  <c:v>581.4286827567682</c:v>
                </c:pt>
                <c:pt idx="792">
                  <c:v>617.2326554430606</c:v>
                </c:pt>
                <c:pt idx="793">
                  <c:v>630.9129738123081</c:v>
                </c:pt>
                <c:pt idx="794">
                  <c:v>647.1876787038029</c:v>
                </c:pt>
                <c:pt idx="795">
                  <c:v>655.7661416278775</c:v>
                </c:pt>
                <c:pt idx="796">
                  <c:v>656.6244755344769</c:v>
                </c:pt>
                <c:pt idx="797">
                  <c:v>656.6244755344769</c:v>
                </c:pt>
                <c:pt idx="798">
                  <c:v>660.9174763910919</c:v>
                </c:pt>
                <c:pt idx="799">
                  <c:v>661.7763429556483</c:v>
                </c:pt>
                <c:pt idx="800">
                  <c:v>661.7763429556483</c:v>
                </c:pt>
                <c:pt idx="801">
                  <c:v>660.9174763910919</c:v>
                </c:pt>
                <c:pt idx="802">
                  <c:v>664.3534757664838</c:v>
                </c:pt>
                <c:pt idx="803">
                  <c:v>643.7587733708874</c:v>
                </c:pt>
                <c:pt idx="804">
                  <c:v>636.9052074215408</c:v>
                </c:pt>
                <c:pt idx="805">
                  <c:v>642.0448515129956</c:v>
                </c:pt>
                <c:pt idx="806">
                  <c:v>634.3365778072064</c:v>
                </c:pt>
                <c:pt idx="807">
                  <c:v>623.2150217393694</c:v>
                </c:pt>
                <c:pt idx="808">
                  <c:v>630.9129738123081</c:v>
                </c:pt>
                <c:pt idx="809">
                  <c:v>642.0448515129956</c:v>
                </c:pt>
                <c:pt idx="810">
                  <c:v>642.9017682231122</c:v>
                </c:pt>
                <c:pt idx="811">
                  <c:v>640.3312833327525</c:v>
                </c:pt>
                <c:pt idx="812">
                  <c:v>640.3312833327525</c:v>
                </c:pt>
                <c:pt idx="813">
                  <c:v>642.9017682231122</c:v>
                </c:pt>
                <c:pt idx="814">
                  <c:v>636.0489092643509</c:v>
                </c:pt>
                <c:pt idx="815">
                  <c:v>617.2326554430606</c:v>
                </c:pt>
                <c:pt idx="816">
                  <c:v>593.3461957411018</c:v>
                </c:pt>
                <c:pt idx="817">
                  <c:v>575.4763339683907</c:v>
                </c:pt>
                <c:pt idx="818">
                  <c:v>533.9289335444535</c:v>
                </c:pt>
                <c:pt idx="819">
                  <c:v>504.37897627524495</c:v>
                </c:pt>
                <c:pt idx="820">
                  <c:v>485.01753189589016</c:v>
                </c:pt>
                <c:pt idx="821">
                  <c:v>448.94069727730914</c:v>
                </c:pt>
                <c:pt idx="822">
                  <c:v>419.69110249866134</c:v>
                </c:pt>
                <c:pt idx="823">
                  <c:v>363.98478676211056</c:v>
                </c:pt>
                <c:pt idx="824">
                  <c:v>335.85820611106334</c:v>
                </c:pt>
                <c:pt idx="825">
                  <c:v>316.06135229955015</c:v>
                </c:pt>
                <c:pt idx="826">
                  <c:v>292.2029527902836</c:v>
                </c:pt>
                <c:pt idx="827">
                  <c:v>266.77472207110105</c:v>
                </c:pt>
                <c:pt idx="828">
                  <c:v>243.05730901208534</c:v>
                </c:pt>
                <c:pt idx="829">
                  <c:v>208.01432958142595</c:v>
                </c:pt>
                <c:pt idx="830">
                  <c:v>178.78932635958796</c:v>
                </c:pt>
                <c:pt idx="831">
                  <c:v>138.36892250496675</c:v>
                </c:pt>
                <c:pt idx="832">
                  <c:v>109.38757952558</c:v>
                </c:pt>
                <c:pt idx="833">
                  <c:v>115.01492468541723</c:v>
                </c:pt>
                <c:pt idx="834">
                  <c:v>116.62343827339923</c:v>
                </c:pt>
                <c:pt idx="835">
                  <c:v>118.23226349823214</c:v>
                </c:pt>
                <c:pt idx="836">
                  <c:v>121.45084934162826</c:v>
                </c:pt>
                <c:pt idx="837">
                  <c:v>120.64608591879475</c:v>
                </c:pt>
                <c:pt idx="838">
                  <c:v>118.23226349823214</c:v>
                </c:pt>
              </c:numCache>
            </c:numRef>
          </c:yVal>
          <c:smooth val="0"/>
        </c:ser>
        <c:axId val="34275324"/>
        <c:axId val="40042461"/>
      </c:scatterChart>
      <c:valAx>
        <c:axId val="34275324"/>
        <c:scaling>
          <c:orientation val="minMax"/>
          <c:max val="0.625"/>
          <c:min val="0.5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42461"/>
        <c:crosses val="autoZero"/>
        <c:crossBetween val="midCat"/>
        <c:dispUnits/>
      </c:valAx>
      <c:valAx>
        <c:axId val="40042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2753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5W5 Profile 1424-1448 UT 8/8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0925"/>
          <c:w val="0.9335"/>
          <c:h val="0.85075"/>
        </c:manualLayout>
      </c:layout>
      <c:scatterChart>
        <c:scatterStyle val="lineMarker"/>
        <c:varyColors val="0"/>
        <c:ser>
          <c:idx val="0"/>
          <c:order val="0"/>
          <c:tx>
            <c:v>T (C)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Data!$O$651:$O$789</c:f>
              <c:numCache>
                <c:ptCount val="139"/>
                <c:pt idx="0">
                  <c:v>18.6</c:v>
                </c:pt>
                <c:pt idx="1">
                  <c:v>18.7</c:v>
                </c:pt>
                <c:pt idx="2">
                  <c:v>18.9</c:v>
                </c:pt>
                <c:pt idx="3">
                  <c:v>19</c:v>
                </c:pt>
                <c:pt idx="4">
                  <c:v>19</c:v>
                </c:pt>
                <c:pt idx="5">
                  <c:v>19.1</c:v>
                </c:pt>
                <c:pt idx="6">
                  <c:v>19.2</c:v>
                </c:pt>
                <c:pt idx="7">
                  <c:v>19.1</c:v>
                </c:pt>
                <c:pt idx="8">
                  <c:v>19.2</c:v>
                </c:pt>
                <c:pt idx="9">
                  <c:v>19.2</c:v>
                </c:pt>
                <c:pt idx="10">
                  <c:v>19.3</c:v>
                </c:pt>
                <c:pt idx="11">
                  <c:v>19.4</c:v>
                </c:pt>
                <c:pt idx="12">
                  <c:v>19.5</c:v>
                </c:pt>
                <c:pt idx="13">
                  <c:v>19.5</c:v>
                </c:pt>
                <c:pt idx="14">
                  <c:v>19.9</c:v>
                </c:pt>
                <c:pt idx="15">
                  <c:v>19.9</c:v>
                </c:pt>
                <c:pt idx="16">
                  <c:v>20</c:v>
                </c:pt>
                <c:pt idx="17">
                  <c:v>20</c:v>
                </c:pt>
                <c:pt idx="18">
                  <c:v>20.2</c:v>
                </c:pt>
                <c:pt idx="19">
                  <c:v>20.4</c:v>
                </c:pt>
                <c:pt idx="20">
                  <c:v>20.2</c:v>
                </c:pt>
                <c:pt idx="21">
                  <c:v>20.1</c:v>
                </c:pt>
                <c:pt idx="22">
                  <c:v>20.2</c:v>
                </c:pt>
                <c:pt idx="23">
                  <c:v>20.3</c:v>
                </c:pt>
                <c:pt idx="24">
                  <c:v>20.5</c:v>
                </c:pt>
                <c:pt idx="25">
                  <c:v>20.6</c:v>
                </c:pt>
                <c:pt idx="26">
                  <c:v>20.6</c:v>
                </c:pt>
                <c:pt idx="27">
                  <c:v>20.8</c:v>
                </c:pt>
                <c:pt idx="28">
                  <c:v>20.8</c:v>
                </c:pt>
                <c:pt idx="29">
                  <c:v>20.7</c:v>
                </c:pt>
                <c:pt idx="30">
                  <c:v>20.7</c:v>
                </c:pt>
                <c:pt idx="31">
                  <c:v>20.9</c:v>
                </c:pt>
                <c:pt idx="32">
                  <c:v>21</c:v>
                </c:pt>
                <c:pt idx="33">
                  <c:v>21.1</c:v>
                </c:pt>
                <c:pt idx="34">
                  <c:v>21</c:v>
                </c:pt>
                <c:pt idx="35">
                  <c:v>21.1</c:v>
                </c:pt>
                <c:pt idx="36">
                  <c:v>21.5</c:v>
                </c:pt>
                <c:pt idx="37">
                  <c:v>21.6</c:v>
                </c:pt>
                <c:pt idx="38">
                  <c:v>21.6</c:v>
                </c:pt>
                <c:pt idx="39">
                  <c:v>21.8</c:v>
                </c:pt>
                <c:pt idx="40">
                  <c:v>21.9</c:v>
                </c:pt>
                <c:pt idx="41">
                  <c:v>21.9</c:v>
                </c:pt>
                <c:pt idx="42">
                  <c:v>22</c:v>
                </c:pt>
                <c:pt idx="43">
                  <c:v>22</c:v>
                </c:pt>
                <c:pt idx="44">
                  <c:v>22.2</c:v>
                </c:pt>
                <c:pt idx="45">
                  <c:v>22.3</c:v>
                </c:pt>
                <c:pt idx="46">
                  <c:v>22.3</c:v>
                </c:pt>
                <c:pt idx="47">
                  <c:v>22.5</c:v>
                </c:pt>
                <c:pt idx="48">
                  <c:v>22.4</c:v>
                </c:pt>
                <c:pt idx="49">
                  <c:v>22.4</c:v>
                </c:pt>
                <c:pt idx="50">
                  <c:v>22.4</c:v>
                </c:pt>
                <c:pt idx="51">
                  <c:v>22.7</c:v>
                </c:pt>
                <c:pt idx="52">
                  <c:v>22.9</c:v>
                </c:pt>
                <c:pt idx="53">
                  <c:v>22.9</c:v>
                </c:pt>
                <c:pt idx="54">
                  <c:v>23.2</c:v>
                </c:pt>
                <c:pt idx="55">
                  <c:v>23.3</c:v>
                </c:pt>
                <c:pt idx="56">
                  <c:v>23.3</c:v>
                </c:pt>
                <c:pt idx="57">
                  <c:v>23.4</c:v>
                </c:pt>
                <c:pt idx="58">
                  <c:v>23.6</c:v>
                </c:pt>
                <c:pt idx="59">
                  <c:v>23.6</c:v>
                </c:pt>
                <c:pt idx="60">
                  <c:v>23.8</c:v>
                </c:pt>
                <c:pt idx="61">
                  <c:v>23.8</c:v>
                </c:pt>
                <c:pt idx="62">
                  <c:v>23.8</c:v>
                </c:pt>
                <c:pt idx="63">
                  <c:v>23.8</c:v>
                </c:pt>
                <c:pt idx="64">
                  <c:v>24.1</c:v>
                </c:pt>
                <c:pt idx="65">
                  <c:v>24.2</c:v>
                </c:pt>
                <c:pt idx="66">
                  <c:v>24.3</c:v>
                </c:pt>
                <c:pt idx="67">
                  <c:v>24.3</c:v>
                </c:pt>
                <c:pt idx="68">
                  <c:v>24.3</c:v>
                </c:pt>
                <c:pt idx="69">
                  <c:v>24.4</c:v>
                </c:pt>
                <c:pt idx="70">
                  <c:v>24.7</c:v>
                </c:pt>
                <c:pt idx="71">
                  <c:v>24.6</c:v>
                </c:pt>
                <c:pt idx="72">
                  <c:v>24.7</c:v>
                </c:pt>
                <c:pt idx="73">
                  <c:v>24.8</c:v>
                </c:pt>
                <c:pt idx="74">
                  <c:v>25</c:v>
                </c:pt>
                <c:pt idx="75">
                  <c:v>25.1</c:v>
                </c:pt>
                <c:pt idx="76">
                  <c:v>25.3</c:v>
                </c:pt>
                <c:pt idx="77">
                  <c:v>25.3</c:v>
                </c:pt>
                <c:pt idx="78">
                  <c:v>25.6</c:v>
                </c:pt>
                <c:pt idx="79">
                  <c:v>25.7</c:v>
                </c:pt>
                <c:pt idx="80">
                  <c:v>25.7</c:v>
                </c:pt>
                <c:pt idx="81">
                  <c:v>25.6</c:v>
                </c:pt>
                <c:pt idx="82">
                  <c:v>25.8</c:v>
                </c:pt>
                <c:pt idx="83">
                  <c:v>25.8</c:v>
                </c:pt>
                <c:pt idx="84">
                  <c:v>26.1</c:v>
                </c:pt>
                <c:pt idx="85">
                  <c:v>26.2</c:v>
                </c:pt>
                <c:pt idx="86">
                  <c:v>26.2</c:v>
                </c:pt>
                <c:pt idx="87">
                  <c:v>26.4</c:v>
                </c:pt>
                <c:pt idx="88">
                  <c:v>26.3</c:v>
                </c:pt>
                <c:pt idx="89">
                  <c:v>26.5</c:v>
                </c:pt>
                <c:pt idx="90">
                  <c:v>26.5</c:v>
                </c:pt>
                <c:pt idx="91">
                  <c:v>26.8</c:v>
                </c:pt>
                <c:pt idx="92">
                  <c:v>27</c:v>
                </c:pt>
                <c:pt idx="93">
                  <c:v>27</c:v>
                </c:pt>
                <c:pt idx="94">
                  <c:v>27.2</c:v>
                </c:pt>
                <c:pt idx="95">
                  <c:v>27.2</c:v>
                </c:pt>
                <c:pt idx="96">
                  <c:v>27.5</c:v>
                </c:pt>
                <c:pt idx="97">
                  <c:v>27.5</c:v>
                </c:pt>
                <c:pt idx="98">
                  <c:v>27.6</c:v>
                </c:pt>
                <c:pt idx="99">
                  <c:v>27.6</c:v>
                </c:pt>
                <c:pt idx="100">
                  <c:v>27.5</c:v>
                </c:pt>
                <c:pt idx="101">
                  <c:v>27.4</c:v>
                </c:pt>
                <c:pt idx="102">
                  <c:v>27.5</c:v>
                </c:pt>
                <c:pt idx="103">
                  <c:v>27.9</c:v>
                </c:pt>
                <c:pt idx="104">
                  <c:v>28.2</c:v>
                </c:pt>
                <c:pt idx="105">
                  <c:v>27.9</c:v>
                </c:pt>
                <c:pt idx="106">
                  <c:v>28.2</c:v>
                </c:pt>
                <c:pt idx="107">
                  <c:v>28.2</c:v>
                </c:pt>
                <c:pt idx="108">
                  <c:v>28.5</c:v>
                </c:pt>
                <c:pt idx="109">
                  <c:v>28.4</c:v>
                </c:pt>
                <c:pt idx="110">
                  <c:v>28.7</c:v>
                </c:pt>
                <c:pt idx="111">
                  <c:v>28.7</c:v>
                </c:pt>
                <c:pt idx="112">
                  <c:v>29</c:v>
                </c:pt>
                <c:pt idx="113">
                  <c:v>29.2</c:v>
                </c:pt>
                <c:pt idx="114">
                  <c:v>29.3</c:v>
                </c:pt>
                <c:pt idx="115">
                  <c:v>29.2</c:v>
                </c:pt>
                <c:pt idx="116">
                  <c:v>28</c:v>
                </c:pt>
                <c:pt idx="117">
                  <c:v>29.5</c:v>
                </c:pt>
                <c:pt idx="118">
                  <c:v>27.9</c:v>
                </c:pt>
                <c:pt idx="119">
                  <c:v>27.7</c:v>
                </c:pt>
                <c:pt idx="120">
                  <c:v>27.3</c:v>
                </c:pt>
                <c:pt idx="121">
                  <c:v>28.4</c:v>
                </c:pt>
                <c:pt idx="122">
                  <c:v>28.4</c:v>
                </c:pt>
                <c:pt idx="123">
                  <c:v>27.9</c:v>
                </c:pt>
                <c:pt idx="124">
                  <c:v>27.8</c:v>
                </c:pt>
                <c:pt idx="125">
                  <c:v>28.4</c:v>
                </c:pt>
                <c:pt idx="126">
                  <c:v>27.7</c:v>
                </c:pt>
                <c:pt idx="127">
                  <c:v>27.6</c:v>
                </c:pt>
                <c:pt idx="128">
                  <c:v>27.6</c:v>
                </c:pt>
                <c:pt idx="129">
                  <c:v>27.8</c:v>
                </c:pt>
                <c:pt idx="130">
                  <c:v>27.6</c:v>
                </c:pt>
                <c:pt idx="131">
                  <c:v>27.7</c:v>
                </c:pt>
                <c:pt idx="132">
                  <c:v>28.2</c:v>
                </c:pt>
                <c:pt idx="133">
                  <c:v>28.3</c:v>
                </c:pt>
                <c:pt idx="134">
                  <c:v>28.8</c:v>
                </c:pt>
                <c:pt idx="135">
                  <c:v>29.5</c:v>
                </c:pt>
                <c:pt idx="136">
                  <c:v>29.9</c:v>
                </c:pt>
                <c:pt idx="137">
                  <c:v>30.3</c:v>
                </c:pt>
                <c:pt idx="138">
                  <c:v>30.8</c:v>
                </c:pt>
              </c:numCache>
            </c:numRef>
          </c:xVal>
          <c:yVal>
            <c:numRef>
              <c:f>Data!$Z$651:$Z$789</c:f>
              <c:numCache>
                <c:ptCount val="139"/>
                <c:pt idx="0">
                  <c:v>1975.8325721163994</c:v>
                </c:pt>
                <c:pt idx="1">
                  <c:v>1962.7626053966576</c:v>
                </c:pt>
                <c:pt idx="2">
                  <c:v>1935.682843848356</c:v>
                </c:pt>
                <c:pt idx="3">
                  <c:v>1922.675868740528</c:v>
                </c:pt>
                <c:pt idx="4">
                  <c:v>1918.67781793051</c:v>
                </c:pt>
                <c:pt idx="5">
                  <c:v>1895.7263064070823</c:v>
                </c:pt>
                <c:pt idx="6">
                  <c:v>1881.7868164181643</c:v>
                </c:pt>
                <c:pt idx="7">
                  <c:v>1872.8380563653911</c:v>
                </c:pt>
                <c:pt idx="8">
                  <c:v>1851.99504311429</c:v>
                </c:pt>
                <c:pt idx="9">
                  <c:v>1839.118393807042</c:v>
                </c:pt>
                <c:pt idx="10">
                  <c:v>1831.204215107439</c:v>
                </c:pt>
                <c:pt idx="11">
                  <c:v>1816.3854293557267</c:v>
                </c:pt>
                <c:pt idx="12">
                  <c:v>1796.6680952147128</c:v>
                </c:pt>
                <c:pt idx="13">
                  <c:v>1786.8269570967866</c:v>
                </c:pt>
                <c:pt idx="14">
                  <c:v>1760.3139933992077</c:v>
                </c:pt>
                <c:pt idx="15">
                  <c:v>1746.5997848782333</c:v>
                </c:pt>
                <c:pt idx="16">
                  <c:v>1729.9772096103022</c:v>
                </c:pt>
                <c:pt idx="17">
                  <c:v>1718.2636286784557</c:v>
                </c:pt>
                <c:pt idx="18">
                  <c:v>1690.0238371947673</c:v>
                </c:pt>
                <c:pt idx="19">
                  <c:v>1672.5438722913111</c:v>
                </c:pt>
                <c:pt idx="20">
                  <c:v>1677.3957283288444</c:v>
                </c:pt>
                <c:pt idx="21">
                  <c:v>1665.7560328751103</c:v>
                </c:pt>
                <c:pt idx="22">
                  <c:v>1648.3270240635277</c:v>
                </c:pt>
                <c:pt idx="23">
                  <c:v>1649.2943432296286</c:v>
                </c:pt>
                <c:pt idx="24">
                  <c:v>1629.9693371328806</c:v>
                </c:pt>
                <c:pt idx="25">
                  <c:v>1619.3597224609669</c:v>
                </c:pt>
                <c:pt idx="26">
                  <c:v>1609.7263671207127</c:v>
                </c:pt>
                <c:pt idx="27">
                  <c:v>1588.5722414859658</c:v>
                </c:pt>
                <c:pt idx="28">
                  <c:v>1585.6917588166245</c:v>
                </c:pt>
                <c:pt idx="29">
                  <c:v>1576.0973598613602</c:v>
                </c:pt>
                <c:pt idx="30">
                  <c:v>1571.3043142033237</c:v>
                </c:pt>
                <c:pt idx="31">
                  <c:v>1554.0722207821552</c:v>
                </c:pt>
                <c:pt idx="32">
                  <c:v>1537.8302351261639</c:v>
                </c:pt>
                <c:pt idx="33">
                  <c:v>1508.2940336542044</c:v>
                </c:pt>
                <c:pt idx="34">
                  <c:v>1494.989462347576</c:v>
                </c:pt>
                <c:pt idx="35">
                  <c:v>1479.8102941826521</c:v>
                </c:pt>
                <c:pt idx="36">
                  <c:v>1463.7127723704632</c:v>
                </c:pt>
                <c:pt idx="37">
                  <c:v>1455.2031715861456</c:v>
                </c:pt>
                <c:pt idx="38">
                  <c:v>1442.9269007614214</c:v>
                </c:pt>
                <c:pt idx="39">
                  <c:v>1422.1929290106439</c:v>
                </c:pt>
                <c:pt idx="40">
                  <c:v>1409.9653266612502</c:v>
                </c:pt>
                <c:pt idx="41">
                  <c:v>1393.064470002167</c:v>
                </c:pt>
                <c:pt idx="42">
                  <c:v>1383.6899472499365</c:v>
                </c:pt>
                <c:pt idx="43">
                  <c:v>1386.501193015769</c:v>
                </c:pt>
                <c:pt idx="44">
                  <c:v>1359.365601818269</c:v>
                </c:pt>
                <c:pt idx="45">
                  <c:v>1350.0290240728211</c:v>
                </c:pt>
                <c:pt idx="46">
                  <c:v>1340.7029321536422</c:v>
                </c:pt>
                <c:pt idx="47">
                  <c:v>1332.318395361425</c:v>
                </c:pt>
                <c:pt idx="48">
                  <c:v>1327.6639748752393</c:v>
                </c:pt>
                <c:pt idx="49">
                  <c:v>1321.1521659262942</c:v>
                </c:pt>
                <c:pt idx="50">
                  <c:v>1321.1521659262942</c:v>
                </c:pt>
                <c:pt idx="51">
                  <c:v>1297.93730212879</c:v>
                </c:pt>
                <c:pt idx="52">
                  <c:v>1281.2626953772585</c:v>
                </c:pt>
                <c:pt idx="53">
                  <c:v>1275.7119255368823</c:v>
                </c:pt>
                <c:pt idx="54">
                  <c:v>1250.7792754974218</c:v>
                </c:pt>
                <c:pt idx="55">
                  <c:v>1235.119259394294</c:v>
                </c:pt>
                <c:pt idx="56">
                  <c:v>1225.9212618078684</c:v>
                </c:pt>
                <c:pt idx="57">
                  <c:v>1210.3080101447424</c:v>
                </c:pt>
                <c:pt idx="58">
                  <c:v>1187.4005435569172</c:v>
                </c:pt>
                <c:pt idx="59">
                  <c:v>1185.570673260398</c:v>
                </c:pt>
                <c:pt idx="60">
                  <c:v>1169.1199607817473</c:v>
                </c:pt>
                <c:pt idx="61">
                  <c:v>1151.7906035047793</c:v>
                </c:pt>
                <c:pt idx="62">
                  <c:v>1142.684394266744</c:v>
                </c:pt>
                <c:pt idx="63">
                  <c:v>1135.406609951638</c:v>
                </c:pt>
                <c:pt idx="64">
                  <c:v>1119.9624642248032</c:v>
                </c:pt>
                <c:pt idx="65">
                  <c:v>1109.9844778702916</c:v>
                </c:pt>
                <c:pt idx="66">
                  <c:v>1096.3974259620084</c:v>
                </c:pt>
                <c:pt idx="67">
                  <c:v>1084.639936894799</c:v>
                </c:pt>
                <c:pt idx="68">
                  <c:v>1079.2190131649074</c:v>
                </c:pt>
                <c:pt idx="69">
                  <c:v>1057.57063756177</c:v>
                </c:pt>
                <c:pt idx="70">
                  <c:v>1037.7757500665623</c:v>
                </c:pt>
                <c:pt idx="71">
                  <c:v>1044.069006428405</c:v>
                </c:pt>
                <c:pt idx="72">
                  <c:v>1026.9983944044925</c:v>
                </c:pt>
                <c:pt idx="73">
                  <c:v>1024.306239616122</c:v>
                </c:pt>
                <c:pt idx="74">
                  <c:v>1006.3808114529729</c:v>
                </c:pt>
                <c:pt idx="75">
                  <c:v>998.3269757714766</c:v>
                </c:pt>
                <c:pt idx="76">
                  <c:v>986.7074304886714</c:v>
                </c:pt>
                <c:pt idx="77">
                  <c:v>982.2427003569207</c:v>
                </c:pt>
                <c:pt idx="78">
                  <c:v>966.1895190394505</c:v>
                </c:pt>
                <c:pt idx="79">
                  <c:v>951.9460312042054</c:v>
                </c:pt>
                <c:pt idx="80">
                  <c:v>942.1677862064257</c:v>
                </c:pt>
                <c:pt idx="81">
                  <c:v>943.9447927126728</c:v>
                </c:pt>
                <c:pt idx="82">
                  <c:v>925.305163400325</c:v>
                </c:pt>
                <c:pt idx="83">
                  <c:v>918.2153432283417</c:v>
                </c:pt>
                <c:pt idx="84">
                  <c:v>896.098589697167</c:v>
                </c:pt>
                <c:pt idx="85">
                  <c:v>887.268355589885</c:v>
                </c:pt>
                <c:pt idx="86">
                  <c:v>877.5659310868609</c:v>
                </c:pt>
                <c:pt idx="87">
                  <c:v>866.114025825595</c:v>
                </c:pt>
                <c:pt idx="88">
                  <c:v>864.35359516986</c:v>
                </c:pt>
                <c:pt idx="89">
                  <c:v>843.2574863398702</c:v>
                </c:pt>
                <c:pt idx="90">
                  <c:v>834.4832342851385</c:v>
                </c:pt>
                <c:pt idx="91">
                  <c:v>802.0988769546357</c:v>
                </c:pt>
                <c:pt idx="92">
                  <c:v>789.0059777708884</c:v>
                </c:pt>
                <c:pt idx="93">
                  <c:v>777.6754729601303</c:v>
                </c:pt>
                <c:pt idx="94">
                  <c:v>763.751426315569</c:v>
                </c:pt>
                <c:pt idx="95">
                  <c:v>751.5870086115262</c:v>
                </c:pt>
                <c:pt idx="96">
                  <c:v>731.6412122163758</c:v>
                </c:pt>
                <c:pt idx="97">
                  <c:v>726.4458305837124</c:v>
                </c:pt>
                <c:pt idx="98">
                  <c:v>711.7432101387385</c:v>
                </c:pt>
                <c:pt idx="99">
                  <c:v>710.8791602579311</c:v>
                </c:pt>
                <c:pt idx="100">
                  <c:v>712.6073499357617</c:v>
                </c:pt>
                <c:pt idx="101">
                  <c:v>710.0152002746299</c:v>
                </c:pt>
                <c:pt idx="102">
                  <c:v>697.066575520847</c:v>
                </c:pt>
                <c:pt idx="103">
                  <c:v>668.6504752786689</c:v>
                </c:pt>
                <c:pt idx="104">
                  <c:v>651.4758024097316</c:v>
                </c:pt>
                <c:pt idx="105">
                  <c:v>655.7661416278775</c:v>
                </c:pt>
                <c:pt idx="106">
                  <c:v>636.0489092643509</c:v>
                </c:pt>
                <c:pt idx="107">
                  <c:v>635.1926993989748</c:v>
                </c:pt>
                <c:pt idx="108">
                  <c:v>621.5053344012313</c:v>
                </c:pt>
                <c:pt idx="109">
                  <c:v>621.5053344012313</c:v>
                </c:pt>
                <c:pt idx="110">
                  <c:v>601.0164957012539</c:v>
                </c:pt>
                <c:pt idx="111">
                  <c:v>602.7219693921943</c:v>
                </c:pt>
                <c:pt idx="112">
                  <c:v>581.4286827567682</c:v>
                </c:pt>
                <c:pt idx="113">
                  <c:v>561.8869659000788</c:v>
                </c:pt>
                <c:pt idx="114">
                  <c:v>546.6254622479678</c:v>
                </c:pt>
                <c:pt idx="115">
                  <c:v>543.2378226815565</c:v>
                </c:pt>
                <c:pt idx="116">
                  <c:v>511.96749915172865</c:v>
                </c:pt>
                <c:pt idx="117">
                  <c:v>494.27172110066607</c:v>
                </c:pt>
                <c:pt idx="118">
                  <c:v>479.97413582710266</c:v>
                </c:pt>
                <c:pt idx="119">
                  <c:v>472.4147803919995</c:v>
                </c:pt>
                <c:pt idx="120">
                  <c:v>465.7011255567691</c:v>
                </c:pt>
                <c:pt idx="121">
                  <c:v>461.50784597869614</c:v>
                </c:pt>
                <c:pt idx="122">
                  <c:v>450.6152186324486</c:v>
                </c:pt>
                <c:pt idx="123">
                  <c:v>423.0287035773554</c:v>
                </c:pt>
                <c:pt idx="124">
                  <c:v>424.69800730636683</c:v>
                </c:pt>
                <c:pt idx="125">
                  <c:v>423.0287035773554</c:v>
                </c:pt>
                <c:pt idx="126">
                  <c:v>407.1870324172746</c:v>
                </c:pt>
                <c:pt idx="127">
                  <c:v>379.7441758070136</c:v>
                </c:pt>
                <c:pt idx="128">
                  <c:v>368.12909556300974</c:v>
                </c:pt>
                <c:pt idx="129">
                  <c:v>353.219253682493</c:v>
                </c:pt>
                <c:pt idx="130">
                  <c:v>344.12084497387804</c:v>
                </c:pt>
                <c:pt idx="131">
                  <c:v>321.0061428617036</c:v>
                </c:pt>
                <c:pt idx="132">
                  <c:v>283.99178691604374</c:v>
                </c:pt>
                <c:pt idx="133">
                  <c:v>261.0436240270977</c:v>
                </c:pt>
                <c:pt idx="134">
                  <c:v>212.08150474820138</c:v>
                </c:pt>
                <c:pt idx="135">
                  <c:v>175.54844374571195</c:v>
                </c:pt>
                <c:pt idx="136">
                  <c:v>134.33768237919185</c:v>
                </c:pt>
                <c:pt idx="137">
                  <c:v>79.70622630325455</c:v>
                </c:pt>
                <c:pt idx="138">
                  <c:v>71.70241713228937</c:v>
                </c:pt>
              </c:numCache>
            </c:numRef>
          </c:yVal>
          <c:smooth val="0"/>
        </c:ser>
        <c:ser>
          <c:idx val="1"/>
          <c:order val="1"/>
          <c:tx>
            <c:v>RH (%)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Data!$P$651:$P$789</c:f>
              <c:numCache>
                <c:ptCount val="139"/>
                <c:pt idx="0">
                  <c:v>67.7</c:v>
                </c:pt>
                <c:pt idx="1">
                  <c:v>68.3</c:v>
                </c:pt>
                <c:pt idx="2">
                  <c:v>68.5</c:v>
                </c:pt>
                <c:pt idx="3">
                  <c:v>68.3</c:v>
                </c:pt>
                <c:pt idx="4">
                  <c:v>68.1</c:v>
                </c:pt>
                <c:pt idx="5">
                  <c:v>68.2</c:v>
                </c:pt>
                <c:pt idx="6">
                  <c:v>68.3</c:v>
                </c:pt>
                <c:pt idx="7">
                  <c:v>68.4</c:v>
                </c:pt>
                <c:pt idx="8">
                  <c:v>68.8</c:v>
                </c:pt>
                <c:pt idx="9">
                  <c:v>69.1</c:v>
                </c:pt>
                <c:pt idx="10">
                  <c:v>69.5</c:v>
                </c:pt>
                <c:pt idx="11">
                  <c:v>69.7</c:v>
                </c:pt>
                <c:pt idx="12">
                  <c:v>70.5</c:v>
                </c:pt>
                <c:pt idx="13">
                  <c:v>70.7</c:v>
                </c:pt>
                <c:pt idx="14">
                  <c:v>70.5</c:v>
                </c:pt>
                <c:pt idx="15">
                  <c:v>70.5</c:v>
                </c:pt>
                <c:pt idx="16">
                  <c:v>71.1</c:v>
                </c:pt>
                <c:pt idx="17">
                  <c:v>71.1</c:v>
                </c:pt>
                <c:pt idx="18">
                  <c:v>71.4</c:v>
                </c:pt>
                <c:pt idx="19">
                  <c:v>71.2</c:v>
                </c:pt>
                <c:pt idx="20">
                  <c:v>72.9</c:v>
                </c:pt>
                <c:pt idx="21">
                  <c:v>73.8</c:v>
                </c:pt>
                <c:pt idx="22">
                  <c:v>74.3</c:v>
                </c:pt>
                <c:pt idx="23">
                  <c:v>72.6</c:v>
                </c:pt>
                <c:pt idx="24">
                  <c:v>71.5</c:v>
                </c:pt>
                <c:pt idx="25">
                  <c:v>71.2</c:v>
                </c:pt>
                <c:pt idx="26">
                  <c:v>71.4</c:v>
                </c:pt>
                <c:pt idx="27">
                  <c:v>71.9</c:v>
                </c:pt>
                <c:pt idx="28">
                  <c:v>72.2</c:v>
                </c:pt>
                <c:pt idx="29">
                  <c:v>72.6</c:v>
                </c:pt>
                <c:pt idx="30">
                  <c:v>72.7</c:v>
                </c:pt>
                <c:pt idx="31">
                  <c:v>73.4</c:v>
                </c:pt>
                <c:pt idx="32">
                  <c:v>73.6</c:v>
                </c:pt>
                <c:pt idx="33">
                  <c:v>76.6</c:v>
                </c:pt>
                <c:pt idx="34">
                  <c:v>80.5</c:v>
                </c:pt>
                <c:pt idx="35">
                  <c:v>80</c:v>
                </c:pt>
                <c:pt idx="36">
                  <c:v>75.7</c:v>
                </c:pt>
                <c:pt idx="37">
                  <c:v>74.4</c:v>
                </c:pt>
                <c:pt idx="38">
                  <c:v>75.9</c:v>
                </c:pt>
                <c:pt idx="39">
                  <c:v>78.4</c:v>
                </c:pt>
                <c:pt idx="40">
                  <c:v>78.5</c:v>
                </c:pt>
                <c:pt idx="41">
                  <c:v>78.3</c:v>
                </c:pt>
                <c:pt idx="42">
                  <c:v>78.2</c:v>
                </c:pt>
                <c:pt idx="43">
                  <c:v>76.3</c:v>
                </c:pt>
                <c:pt idx="44">
                  <c:v>78.7</c:v>
                </c:pt>
                <c:pt idx="45">
                  <c:v>78.9</c:v>
                </c:pt>
                <c:pt idx="46">
                  <c:v>78.7</c:v>
                </c:pt>
                <c:pt idx="47">
                  <c:v>78.4</c:v>
                </c:pt>
                <c:pt idx="48">
                  <c:v>78.7</c:v>
                </c:pt>
                <c:pt idx="49">
                  <c:v>78.9</c:v>
                </c:pt>
                <c:pt idx="50">
                  <c:v>78.5</c:v>
                </c:pt>
                <c:pt idx="51">
                  <c:v>77.8</c:v>
                </c:pt>
                <c:pt idx="52">
                  <c:v>77.5</c:v>
                </c:pt>
                <c:pt idx="53">
                  <c:v>77.8</c:v>
                </c:pt>
                <c:pt idx="54">
                  <c:v>77.7</c:v>
                </c:pt>
                <c:pt idx="55">
                  <c:v>77.5</c:v>
                </c:pt>
                <c:pt idx="56">
                  <c:v>77.7</c:v>
                </c:pt>
                <c:pt idx="57">
                  <c:v>77.9</c:v>
                </c:pt>
                <c:pt idx="58">
                  <c:v>77.4</c:v>
                </c:pt>
                <c:pt idx="59">
                  <c:v>77.2</c:v>
                </c:pt>
                <c:pt idx="60">
                  <c:v>76.9</c:v>
                </c:pt>
                <c:pt idx="61">
                  <c:v>77.6</c:v>
                </c:pt>
                <c:pt idx="62">
                  <c:v>77.8</c:v>
                </c:pt>
                <c:pt idx="63">
                  <c:v>77.8</c:v>
                </c:pt>
                <c:pt idx="64">
                  <c:v>77.3</c:v>
                </c:pt>
                <c:pt idx="65">
                  <c:v>77.1</c:v>
                </c:pt>
                <c:pt idx="66">
                  <c:v>77</c:v>
                </c:pt>
                <c:pt idx="67">
                  <c:v>77.2</c:v>
                </c:pt>
                <c:pt idx="68">
                  <c:v>77.1</c:v>
                </c:pt>
                <c:pt idx="69">
                  <c:v>77</c:v>
                </c:pt>
                <c:pt idx="70">
                  <c:v>76.2</c:v>
                </c:pt>
                <c:pt idx="71">
                  <c:v>75.7</c:v>
                </c:pt>
                <c:pt idx="72">
                  <c:v>76.2</c:v>
                </c:pt>
                <c:pt idx="73">
                  <c:v>75.1</c:v>
                </c:pt>
                <c:pt idx="74">
                  <c:v>74.4</c:v>
                </c:pt>
                <c:pt idx="75">
                  <c:v>74</c:v>
                </c:pt>
                <c:pt idx="76">
                  <c:v>73.2</c:v>
                </c:pt>
                <c:pt idx="77">
                  <c:v>73.2</c:v>
                </c:pt>
                <c:pt idx="78">
                  <c:v>72.9</c:v>
                </c:pt>
                <c:pt idx="79">
                  <c:v>72.9</c:v>
                </c:pt>
                <c:pt idx="80">
                  <c:v>73.2</c:v>
                </c:pt>
                <c:pt idx="81">
                  <c:v>73.7</c:v>
                </c:pt>
                <c:pt idx="82">
                  <c:v>73.1</c:v>
                </c:pt>
                <c:pt idx="83">
                  <c:v>73.2</c:v>
                </c:pt>
                <c:pt idx="84">
                  <c:v>72.8</c:v>
                </c:pt>
                <c:pt idx="85">
                  <c:v>72.2</c:v>
                </c:pt>
                <c:pt idx="86">
                  <c:v>72.3</c:v>
                </c:pt>
                <c:pt idx="87">
                  <c:v>71.9</c:v>
                </c:pt>
                <c:pt idx="88">
                  <c:v>71.9</c:v>
                </c:pt>
                <c:pt idx="89">
                  <c:v>72.4</c:v>
                </c:pt>
                <c:pt idx="90">
                  <c:v>72.2</c:v>
                </c:pt>
                <c:pt idx="91">
                  <c:v>71.7</c:v>
                </c:pt>
                <c:pt idx="92">
                  <c:v>71.1</c:v>
                </c:pt>
                <c:pt idx="93">
                  <c:v>71</c:v>
                </c:pt>
                <c:pt idx="94">
                  <c:v>70.3</c:v>
                </c:pt>
                <c:pt idx="95">
                  <c:v>69.7</c:v>
                </c:pt>
                <c:pt idx="96">
                  <c:v>68.8</c:v>
                </c:pt>
                <c:pt idx="97">
                  <c:v>69.7</c:v>
                </c:pt>
                <c:pt idx="98">
                  <c:v>69.7</c:v>
                </c:pt>
                <c:pt idx="99">
                  <c:v>69.5</c:v>
                </c:pt>
                <c:pt idx="100">
                  <c:v>70.2</c:v>
                </c:pt>
                <c:pt idx="101">
                  <c:v>70.5</c:v>
                </c:pt>
                <c:pt idx="102">
                  <c:v>70.1</c:v>
                </c:pt>
                <c:pt idx="103">
                  <c:v>69.2</c:v>
                </c:pt>
                <c:pt idx="104">
                  <c:v>67.6</c:v>
                </c:pt>
                <c:pt idx="105">
                  <c:v>68.1</c:v>
                </c:pt>
                <c:pt idx="106">
                  <c:v>67.6</c:v>
                </c:pt>
                <c:pt idx="107">
                  <c:v>67.1</c:v>
                </c:pt>
                <c:pt idx="108">
                  <c:v>66</c:v>
                </c:pt>
                <c:pt idx="109">
                  <c:v>65.6</c:v>
                </c:pt>
                <c:pt idx="110">
                  <c:v>64.9</c:v>
                </c:pt>
                <c:pt idx="111">
                  <c:v>64.3</c:v>
                </c:pt>
                <c:pt idx="112">
                  <c:v>63.3</c:v>
                </c:pt>
                <c:pt idx="113">
                  <c:v>62.8</c:v>
                </c:pt>
                <c:pt idx="114">
                  <c:v>62.3</c:v>
                </c:pt>
                <c:pt idx="115">
                  <c:v>62.4</c:v>
                </c:pt>
                <c:pt idx="116">
                  <c:v>71.7</c:v>
                </c:pt>
                <c:pt idx="117">
                  <c:v>64</c:v>
                </c:pt>
                <c:pt idx="118">
                  <c:v>74.6</c:v>
                </c:pt>
                <c:pt idx="119">
                  <c:v>75.7</c:v>
                </c:pt>
                <c:pt idx="120">
                  <c:v>79.3</c:v>
                </c:pt>
                <c:pt idx="121">
                  <c:v>72.4</c:v>
                </c:pt>
                <c:pt idx="122">
                  <c:v>73.1</c:v>
                </c:pt>
                <c:pt idx="123">
                  <c:v>78.8</c:v>
                </c:pt>
                <c:pt idx="124">
                  <c:v>78.2</c:v>
                </c:pt>
                <c:pt idx="125">
                  <c:v>73.7</c:v>
                </c:pt>
                <c:pt idx="126">
                  <c:v>80.9</c:v>
                </c:pt>
                <c:pt idx="127">
                  <c:v>80.7</c:v>
                </c:pt>
                <c:pt idx="128">
                  <c:v>82.1</c:v>
                </c:pt>
                <c:pt idx="129">
                  <c:v>82.4</c:v>
                </c:pt>
                <c:pt idx="130">
                  <c:v>83.3</c:v>
                </c:pt>
                <c:pt idx="131">
                  <c:v>82.2</c:v>
                </c:pt>
                <c:pt idx="132">
                  <c:v>81</c:v>
                </c:pt>
                <c:pt idx="133">
                  <c:v>80.4</c:v>
                </c:pt>
                <c:pt idx="134">
                  <c:v>80.2</c:v>
                </c:pt>
                <c:pt idx="135">
                  <c:v>78.6</c:v>
                </c:pt>
                <c:pt idx="136">
                  <c:v>77.8</c:v>
                </c:pt>
                <c:pt idx="137">
                  <c:v>77</c:v>
                </c:pt>
                <c:pt idx="138">
                  <c:v>76.4</c:v>
                </c:pt>
              </c:numCache>
            </c:numRef>
          </c:xVal>
          <c:yVal>
            <c:numRef>
              <c:f>Data!$Z$651:$Z$789</c:f>
              <c:numCache>
                <c:ptCount val="139"/>
                <c:pt idx="0">
                  <c:v>1975.8325721163994</c:v>
                </c:pt>
                <c:pt idx="1">
                  <c:v>1962.7626053966576</c:v>
                </c:pt>
                <c:pt idx="2">
                  <c:v>1935.682843848356</c:v>
                </c:pt>
                <c:pt idx="3">
                  <c:v>1922.675868740528</c:v>
                </c:pt>
                <c:pt idx="4">
                  <c:v>1918.67781793051</c:v>
                </c:pt>
                <c:pt idx="5">
                  <c:v>1895.7263064070823</c:v>
                </c:pt>
                <c:pt idx="6">
                  <c:v>1881.7868164181643</c:v>
                </c:pt>
                <c:pt idx="7">
                  <c:v>1872.8380563653911</c:v>
                </c:pt>
                <c:pt idx="8">
                  <c:v>1851.99504311429</c:v>
                </c:pt>
                <c:pt idx="9">
                  <c:v>1839.118393807042</c:v>
                </c:pt>
                <c:pt idx="10">
                  <c:v>1831.204215107439</c:v>
                </c:pt>
                <c:pt idx="11">
                  <c:v>1816.3854293557267</c:v>
                </c:pt>
                <c:pt idx="12">
                  <c:v>1796.6680952147128</c:v>
                </c:pt>
                <c:pt idx="13">
                  <c:v>1786.8269570967866</c:v>
                </c:pt>
                <c:pt idx="14">
                  <c:v>1760.3139933992077</c:v>
                </c:pt>
                <c:pt idx="15">
                  <c:v>1746.5997848782333</c:v>
                </c:pt>
                <c:pt idx="16">
                  <c:v>1729.9772096103022</c:v>
                </c:pt>
                <c:pt idx="17">
                  <c:v>1718.2636286784557</c:v>
                </c:pt>
                <c:pt idx="18">
                  <c:v>1690.0238371947673</c:v>
                </c:pt>
                <c:pt idx="19">
                  <c:v>1672.5438722913111</c:v>
                </c:pt>
                <c:pt idx="20">
                  <c:v>1677.3957283288444</c:v>
                </c:pt>
                <c:pt idx="21">
                  <c:v>1665.7560328751103</c:v>
                </c:pt>
                <c:pt idx="22">
                  <c:v>1648.3270240635277</c:v>
                </c:pt>
                <c:pt idx="23">
                  <c:v>1649.2943432296286</c:v>
                </c:pt>
                <c:pt idx="24">
                  <c:v>1629.9693371328806</c:v>
                </c:pt>
                <c:pt idx="25">
                  <c:v>1619.3597224609669</c:v>
                </c:pt>
                <c:pt idx="26">
                  <c:v>1609.7263671207127</c:v>
                </c:pt>
                <c:pt idx="27">
                  <c:v>1588.5722414859658</c:v>
                </c:pt>
                <c:pt idx="28">
                  <c:v>1585.6917588166245</c:v>
                </c:pt>
                <c:pt idx="29">
                  <c:v>1576.0973598613602</c:v>
                </c:pt>
                <c:pt idx="30">
                  <c:v>1571.3043142033237</c:v>
                </c:pt>
                <c:pt idx="31">
                  <c:v>1554.0722207821552</c:v>
                </c:pt>
                <c:pt idx="32">
                  <c:v>1537.8302351261639</c:v>
                </c:pt>
                <c:pt idx="33">
                  <c:v>1508.2940336542044</c:v>
                </c:pt>
                <c:pt idx="34">
                  <c:v>1494.989462347576</c:v>
                </c:pt>
                <c:pt idx="35">
                  <c:v>1479.8102941826521</c:v>
                </c:pt>
                <c:pt idx="36">
                  <c:v>1463.7127723704632</c:v>
                </c:pt>
                <c:pt idx="37">
                  <c:v>1455.2031715861456</c:v>
                </c:pt>
                <c:pt idx="38">
                  <c:v>1442.9269007614214</c:v>
                </c:pt>
                <c:pt idx="39">
                  <c:v>1422.1929290106439</c:v>
                </c:pt>
                <c:pt idx="40">
                  <c:v>1409.9653266612502</c:v>
                </c:pt>
                <c:pt idx="41">
                  <c:v>1393.064470002167</c:v>
                </c:pt>
                <c:pt idx="42">
                  <c:v>1383.6899472499365</c:v>
                </c:pt>
                <c:pt idx="43">
                  <c:v>1386.501193015769</c:v>
                </c:pt>
                <c:pt idx="44">
                  <c:v>1359.365601818269</c:v>
                </c:pt>
                <c:pt idx="45">
                  <c:v>1350.0290240728211</c:v>
                </c:pt>
                <c:pt idx="46">
                  <c:v>1340.7029321536422</c:v>
                </c:pt>
                <c:pt idx="47">
                  <c:v>1332.318395361425</c:v>
                </c:pt>
                <c:pt idx="48">
                  <c:v>1327.6639748752393</c:v>
                </c:pt>
                <c:pt idx="49">
                  <c:v>1321.1521659262942</c:v>
                </c:pt>
                <c:pt idx="50">
                  <c:v>1321.1521659262942</c:v>
                </c:pt>
                <c:pt idx="51">
                  <c:v>1297.93730212879</c:v>
                </c:pt>
                <c:pt idx="52">
                  <c:v>1281.2626953772585</c:v>
                </c:pt>
                <c:pt idx="53">
                  <c:v>1275.7119255368823</c:v>
                </c:pt>
                <c:pt idx="54">
                  <c:v>1250.7792754974218</c:v>
                </c:pt>
                <c:pt idx="55">
                  <c:v>1235.119259394294</c:v>
                </c:pt>
                <c:pt idx="56">
                  <c:v>1225.9212618078684</c:v>
                </c:pt>
                <c:pt idx="57">
                  <c:v>1210.3080101447424</c:v>
                </c:pt>
                <c:pt idx="58">
                  <c:v>1187.4005435569172</c:v>
                </c:pt>
                <c:pt idx="59">
                  <c:v>1185.570673260398</c:v>
                </c:pt>
                <c:pt idx="60">
                  <c:v>1169.1199607817473</c:v>
                </c:pt>
                <c:pt idx="61">
                  <c:v>1151.7906035047793</c:v>
                </c:pt>
                <c:pt idx="62">
                  <c:v>1142.684394266744</c:v>
                </c:pt>
                <c:pt idx="63">
                  <c:v>1135.406609951638</c:v>
                </c:pt>
                <c:pt idx="64">
                  <c:v>1119.9624642248032</c:v>
                </c:pt>
                <c:pt idx="65">
                  <c:v>1109.9844778702916</c:v>
                </c:pt>
                <c:pt idx="66">
                  <c:v>1096.3974259620084</c:v>
                </c:pt>
                <c:pt idx="67">
                  <c:v>1084.639936894799</c:v>
                </c:pt>
                <c:pt idx="68">
                  <c:v>1079.2190131649074</c:v>
                </c:pt>
                <c:pt idx="69">
                  <c:v>1057.57063756177</c:v>
                </c:pt>
                <c:pt idx="70">
                  <c:v>1037.7757500665623</c:v>
                </c:pt>
                <c:pt idx="71">
                  <c:v>1044.069006428405</c:v>
                </c:pt>
                <c:pt idx="72">
                  <c:v>1026.9983944044925</c:v>
                </c:pt>
                <c:pt idx="73">
                  <c:v>1024.306239616122</c:v>
                </c:pt>
                <c:pt idx="74">
                  <c:v>1006.3808114529729</c:v>
                </c:pt>
                <c:pt idx="75">
                  <c:v>998.3269757714766</c:v>
                </c:pt>
                <c:pt idx="76">
                  <c:v>986.7074304886714</c:v>
                </c:pt>
                <c:pt idx="77">
                  <c:v>982.2427003569207</c:v>
                </c:pt>
                <c:pt idx="78">
                  <c:v>966.1895190394505</c:v>
                </c:pt>
                <c:pt idx="79">
                  <c:v>951.9460312042054</c:v>
                </c:pt>
                <c:pt idx="80">
                  <c:v>942.1677862064257</c:v>
                </c:pt>
                <c:pt idx="81">
                  <c:v>943.9447927126728</c:v>
                </c:pt>
                <c:pt idx="82">
                  <c:v>925.305163400325</c:v>
                </c:pt>
                <c:pt idx="83">
                  <c:v>918.2153432283417</c:v>
                </c:pt>
                <c:pt idx="84">
                  <c:v>896.098589697167</c:v>
                </c:pt>
                <c:pt idx="85">
                  <c:v>887.268355589885</c:v>
                </c:pt>
                <c:pt idx="86">
                  <c:v>877.5659310868609</c:v>
                </c:pt>
                <c:pt idx="87">
                  <c:v>866.114025825595</c:v>
                </c:pt>
                <c:pt idx="88">
                  <c:v>864.35359516986</c:v>
                </c:pt>
                <c:pt idx="89">
                  <c:v>843.2574863398702</c:v>
                </c:pt>
                <c:pt idx="90">
                  <c:v>834.4832342851385</c:v>
                </c:pt>
                <c:pt idx="91">
                  <c:v>802.0988769546357</c:v>
                </c:pt>
                <c:pt idx="92">
                  <c:v>789.0059777708884</c:v>
                </c:pt>
                <c:pt idx="93">
                  <c:v>777.6754729601303</c:v>
                </c:pt>
                <c:pt idx="94">
                  <c:v>763.751426315569</c:v>
                </c:pt>
                <c:pt idx="95">
                  <c:v>751.5870086115262</c:v>
                </c:pt>
                <c:pt idx="96">
                  <c:v>731.6412122163758</c:v>
                </c:pt>
                <c:pt idx="97">
                  <c:v>726.4458305837124</c:v>
                </c:pt>
                <c:pt idx="98">
                  <c:v>711.7432101387385</c:v>
                </c:pt>
                <c:pt idx="99">
                  <c:v>710.8791602579311</c:v>
                </c:pt>
                <c:pt idx="100">
                  <c:v>712.6073499357617</c:v>
                </c:pt>
                <c:pt idx="101">
                  <c:v>710.0152002746299</c:v>
                </c:pt>
                <c:pt idx="102">
                  <c:v>697.066575520847</c:v>
                </c:pt>
                <c:pt idx="103">
                  <c:v>668.6504752786689</c:v>
                </c:pt>
                <c:pt idx="104">
                  <c:v>651.4758024097316</c:v>
                </c:pt>
                <c:pt idx="105">
                  <c:v>655.7661416278775</c:v>
                </c:pt>
                <c:pt idx="106">
                  <c:v>636.0489092643509</c:v>
                </c:pt>
                <c:pt idx="107">
                  <c:v>635.1926993989748</c:v>
                </c:pt>
                <c:pt idx="108">
                  <c:v>621.5053344012313</c:v>
                </c:pt>
                <c:pt idx="109">
                  <c:v>621.5053344012313</c:v>
                </c:pt>
                <c:pt idx="110">
                  <c:v>601.0164957012539</c:v>
                </c:pt>
                <c:pt idx="111">
                  <c:v>602.7219693921943</c:v>
                </c:pt>
                <c:pt idx="112">
                  <c:v>581.4286827567682</c:v>
                </c:pt>
                <c:pt idx="113">
                  <c:v>561.8869659000788</c:v>
                </c:pt>
                <c:pt idx="114">
                  <c:v>546.6254622479678</c:v>
                </c:pt>
                <c:pt idx="115">
                  <c:v>543.2378226815565</c:v>
                </c:pt>
                <c:pt idx="116">
                  <c:v>511.96749915172865</c:v>
                </c:pt>
                <c:pt idx="117">
                  <c:v>494.27172110066607</c:v>
                </c:pt>
                <c:pt idx="118">
                  <c:v>479.97413582710266</c:v>
                </c:pt>
                <c:pt idx="119">
                  <c:v>472.4147803919995</c:v>
                </c:pt>
                <c:pt idx="120">
                  <c:v>465.7011255567691</c:v>
                </c:pt>
                <c:pt idx="121">
                  <c:v>461.50784597869614</c:v>
                </c:pt>
                <c:pt idx="122">
                  <c:v>450.6152186324486</c:v>
                </c:pt>
                <c:pt idx="123">
                  <c:v>423.0287035773554</c:v>
                </c:pt>
                <c:pt idx="124">
                  <c:v>424.69800730636683</c:v>
                </c:pt>
                <c:pt idx="125">
                  <c:v>423.0287035773554</c:v>
                </c:pt>
                <c:pt idx="126">
                  <c:v>407.1870324172746</c:v>
                </c:pt>
                <c:pt idx="127">
                  <c:v>379.7441758070136</c:v>
                </c:pt>
                <c:pt idx="128">
                  <c:v>368.12909556300974</c:v>
                </c:pt>
                <c:pt idx="129">
                  <c:v>353.219253682493</c:v>
                </c:pt>
                <c:pt idx="130">
                  <c:v>344.12084497387804</c:v>
                </c:pt>
                <c:pt idx="131">
                  <c:v>321.0061428617036</c:v>
                </c:pt>
                <c:pt idx="132">
                  <c:v>283.99178691604374</c:v>
                </c:pt>
                <c:pt idx="133">
                  <c:v>261.0436240270977</c:v>
                </c:pt>
                <c:pt idx="134">
                  <c:v>212.08150474820138</c:v>
                </c:pt>
                <c:pt idx="135">
                  <c:v>175.54844374571195</c:v>
                </c:pt>
                <c:pt idx="136">
                  <c:v>134.33768237919185</c:v>
                </c:pt>
                <c:pt idx="137">
                  <c:v>79.70622630325455</c:v>
                </c:pt>
                <c:pt idx="138">
                  <c:v>71.70241713228937</c:v>
                </c:pt>
              </c:numCache>
            </c:numRef>
          </c:yVal>
          <c:smooth val="0"/>
        </c:ser>
        <c:ser>
          <c:idx val="2"/>
          <c:order val="2"/>
          <c:tx>
            <c:v>O3 (ppbv)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Data!$Q$651:$Q$789</c:f>
              <c:numCache>
                <c:ptCount val="139"/>
                <c:pt idx="0">
                  <c:v>51.7</c:v>
                </c:pt>
                <c:pt idx="1">
                  <c:v>49.4</c:v>
                </c:pt>
                <c:pt idx="2">
                  <c:v>45.2</c:v>
                </c:pt>
                <c:pt idx="3">
                  <c:v>49.2</c:v>
                </c:pt>
                <c:pt idx="4">
                  <c:v>49.8</c:v>
                </c:pt>
                <c:pt idx="5">
                  <c:v>49.4</c:v>
                </c:pt>
                <c:pt idx="6">
                  <c:v>47.9</c:v>
                </c:pt>
                <c:pt idx="7">
                  <c:v>46.1</c:v>
                </c:pt>
                <c:pt idx="8">
                  <c:v>49.2</c:v>
                </c:pt>
                <c:pt idx="9">
                  <c:v>48.4</c:v>
                </c:pt>
                <c:pt idx="10">
                  <c:v>49.2</c:v>
                </c:pt>
                <c:pt idx="11">
                  <c:v>48.5</c:v>
                </c:pt>
                <c:pt idx="12">
                  <c:v>49.1</c:v>
                </c:pt>
                <c:pt idx="13">
                  <c:v>50.3</c:v>
                </c:pt>
                <c:pt idx="14">
                  <c:v>49.3</c:v>
                </c:pt>
                <c:pt idx="15">
                  <c:v>46.5</c:v>
                </c:pt>
                <c:pt idx="16">
                  <c:v>49.6</c:v>
                </c:pt>
                <c:pt idx="17">
                  <c:v>47</c:v>
                </c:pt>
                <c:pt idx="18">
                  <c:v>48.8</c:v>
                </c:pt>
                <c:pt idx="19">
                  <c:v>50.1</c:v>
                </c:pt>
                <c:pt idx="20">
                  <c:v>49.5</c:v>
                </c:pt>
                <c:pt idx="21">
                  <c:v>51.3</c:v>
                </c:pt>
                <c:pt idx="22">
                  <c:v>51.7</c:v>
                </c:pt>
                <c:pt idx="23">
                  <c:v>50.2</c:v>
                </c:pt>
                <c:pt idx="24">
                  <c:v>49.8</c:v>
                </c:pt>
                <c:pt idx="25">
                  <c:v>48.6</c:v>
                </c:pt>
                <c:pt idx="26">
                  <c:v>53</c:v>
                </c:pt>
                <c:pt idx="27">
                  <c:v>50.8</c:v>
                </c:pt>
                <c:pt idx="28">
                  <c:v>51</c:v>
                </c:pt>
                <c:pt idx="29">
                  <c:v>50.3</c:v>
                </c:pt>
                <c:pt idx="30">
                  <c:v>51.9</c:v>
                </c:pt>
                <c:pt idx="31">
                  <c:v>49.3</c:v>
                </c:pt>
                <c:pt idx="32">
                  <c:v>48.6</c:v>
                </c:pt>
                <c:pt idx="33">
                  <c:v>49.4</c:v>
                </c:pt>
                <c:pt idx="34">
                  <c:v>48.1</c:v>
                </c:pt>
                <c:pt idx="35">
                  <c:v>47.6</c:v>
                </c:pt>
                <c:pt idx="36">
                  <c:v>48.5</c:v>
                </c:pt>
                <c:pt idx="37">
                  <c:v>43.8</c:v>
                </c:pt>
                <c:pt idx="38">
                  <c:v>45.1</c:v>
                </c:pt>
                <c:pt idx="39">
                  <c:v>48.7</c:v>
                </c:pt>
                <c:pt idx="40">
                  <c:v>49.3</c:v>
                </c:pt>
                <c:pt idx="41">
                  <c:v>50.8</c:v>
                </c:pt>
                <c:pt idx="42">
                  <c:v>49.2</c:v>
                </c:pt>
                <c:pt idx="43">
                  <c:v>49.1</c:v>
                </c:pt>
                <c:pt idx="44">
                  <c:v>48.6</c:v>
                </c:pt>
                <c:pt idx="45">
                  <c:v>46.5</c:v>
                </c:pt>
                <c:pt idx="46">
                  <c:v>49.4</c:v>
                </c:pt>
                <c:pt idx="47">
                  <c:v>48.3</c:v>
                </c:pt>
                <c:pt idx="48">
                  <c:v>48.4</c:v>
                </c:pt>
                <c:pt idx="49">
                  <c:v>47.5</c:v>
                </c:pt>
                <c:pt idx="50">
                  <c:v>48.9</c:v>
                </c:pt>
                <c:pt idx="51">
                  <c:v>46.2</c:v>
                </c:pt>
                <c:pt idx="52">
                  <c:v>46.8</c:v>
                </c:pt>
                <c:pt idx="53">
                  <c:v>51.1</c:v>
                </c:pt>
                <c:pt idx="54">
                  <c:v>52.4</c:v>
                </c:pt>
                <c:pt idx="55">
                  <c:v>51.7</c:v>
                </c:pt>
                <c:pt idx="56">
                  <c:v>51.6</c:v>
                </c:pt>
                <c:pt idx="57">
                  <c:v>48.9</c:v>
                </c:pt>
                <c:pt idx="58">
                  <c:v>53.1</c:v>
                </c:pt>
                <c:pt idx="59">
                  <c:v>53.9</c:v>
                </c:pt>
                <c:pt idx="60">
                  <c:v>51.8</c:v>
                </c:pt>
                <c:pt idx="61">
                  <c:v>51.6</c:v>
                </c:pt>
                <c:pt idx="62">
                  <c:v>51.8</c:v>
                </c:pt>
                <c:pt idx="63">
                  <c:v>52.4</c:v>
                </c:pt>
                <c:pt idx="64">
                  <c:v>54.4</c:v>
                </c:pt>
                <c:pt idx="65">
                  <c:v>51.9</c:v>
                </c:pt>
                <c:pt idx="66">
                  <c:v>52.4</c:v>
                </c:pt>
                <c:pt idx="67">
                  <c:v>54.3</c:v>
                </c:pt>
                <c:pt idx="68">
                  <c:v>55.5</c:v>
                </c:pt>
                <c:pt idx="69">
                  <c:v>51.2</c:v>
                </c:pt>
                <c:pt idx="70">
                  <c:v>51.4</c:v>
                </c:pt>
                <c:pt idx="71">
                  <c:v>51.9</c:v>
                </c:pt>
                <c:pt idx="72">
                  <c:v>51.1</c:v>
                </c:pt>
                <c:pt idx="73">
                  <c:v>51.9</c:v>
                </c:pt>
                <c:pt idx="74">
                  <c:v>51.8</c:v>
                </c:pt>
                <c:pt idx="75">
                  <c:v>52.4</c:v>
                </c:pt>
                <c:pt idx="76">
                  <c:v>51.2</c:v>
                </c:pt>
                <c:pt idx="77">
                  <c:v>52.5</c:v>
                </c:pt>
                <c:pt idx="78">
                  <c:v>51.9</c:v>
                </c:pt>
                <c:pt idx="79">
                  <c:v>52.9</c:v>
                </c:pt>
                <c:pt idx="80">
                  <c:v>52.2</c:v>
                </c:pt>
                <c:pt idx="81">
                  <c:v>53.4</c:v>
                </c:pt>
                <c:pt idx="82">
                  <c:v>53.9</c:v>
                </c:pt>
                <c:pt idx="83">
                  <c:v>53.8</c:v>
                </c:pt>
                <c:pt idx="84">
                  <c:v>52.3</c:v>
                </c:pt>
                <c:pt idx="85">
                  <c:v>54.8</c:v>
                </c:pt>
                <c:pt idx="86">
                  <c:v>52</c:v>
                </c:pt>
                <c:pt idx="87">
                  <c:v>50.2</c:v>
                </c:pt>
                <c:pt idx="88">
                  <c:v>52.7</c:v>
                </c:pt>
                <c:pt idx="89">
                  <c:v>56.9</c:v>
                </c:pt>
                <c:pt idx="90">
                  <c:v>51.7</c:v>
                </c:pt>
                <c:pt idx="91">
                  <c:v>52.2</c:v>
                </c:pt>
                <c:pt idx="92">
                  <c:v>56.1</c:v>
                </c:pt>
                <c:pt idx="93">
                  <c:v>58.3</c:v>
                </c:pt>
                <c:pt idx="94">
                  <c:v>58.9</c:v>
                </c:pt>
                <c:pt idx="95">
                  <c:v>59.8</c:v>
                </c:pt>
                <c:pt idx="96">
                  <c:v>58.4</c:v>
                </c:pt>
                <c:pt idx="97">
                  <c:v>57.5</c:v>
                </c:pt>
                <c:pt idx="98">
                  <c:v>61.2</c:v>
                </c:pt>
                <c:pt idx="99">
                  <c:v>59.6</c:v>
                </c:pt>
                <c:pt idx="100">
                  <c:v>62.6</c:v>
                </c:pt>
                <c:pt idx="101">
                  <c:v>61.5</c:v>
                </c:pt>
                <c:pt idx="102">
                  <c:v>61.2</c:v>
                </c:pt>
                <c:pt idx="103">
                  <c:v>61.1</c:v>
                </c:pt>
                <c:pt idx="104">
                  <c:v>61</c:v>
                </c:pt>
                <c:pt idx="105">
                  <c:v>66.4</c:v>
                </c:pt>
                <c:pt idx="106">
                  <c:v>65.1</c:v>
                </c:pt>
                <c:pt idx="107">
                  <c:v>65.3</c:v>
                </c:pt>
                <c:pt idx="108">
                  <c:v>65.4</c:v>
                </c:pt>
                <c:pt idx="109">
                  <c:v>65.8</c:v>
                </c:pt>
                <c:pt idx="110">
                  <c:v>62.1</c:v>
                </c:pt>
                <c:pt idx="111">
                  <c:v>62.4</c:v>
                </c:pt>
                <c:pt idx="112">
                  <c:v>62.1</c:v>
                </c:pt>
                <c:pt idx="113">
                  <c:v>61.7</c:v>
                </c:pt>
                <c:pt idx="114">
                  <c:v>57.7</c:v>
                </c:pt>
                <c:pt idx="115">
                  <c:v>59.2</c:v>
                </c:pt>
                <c:pt idx="116">
                  <c:v>57.8</c:v>
                </c:pt>
                <c:pt idx="117">
                  <c:v>57</c:v>
                </c:pt>
                <c:pt idx="118">
                  <c:v>56.4</c:v>
                </c:pt>
                <c:pt idx="119">
                  <c:v>61.1</c:v>
                </c:pt>
                <c:pt idx="120">
                  <c:v>52</c:v>
                </c:pt>
                <c:pt idx="121">
                  <c:v>47.1</c:v>
                </c:pt>
                <c:pt idx="122">
                  <c:v>47.5</c:v>
                </c:pt>
                <c:pt idx="123">
                  <c:v>48.9</c:v>
                </c:pt>
                <c:pt idx="124">
                  <c:v>51</c:v>
                </c:pt>
                <c:pt idx="125">
                  <c:v>47.3</c:v>
                </c:pt>
                <c:pt idx="126">
                  <c:v>45.6</c:v>
                </c:pt>
                <c:pt idx="127">
                  <c:v>45.9</c:v>
                </c:pt>
                <c:pt idx="128">
                  <c:v>44.9</c:v>
                </c:pt>
                <c:pt idx="129">
                  <c:v>42.6</c:v>
                </c:pt>
                <c:pt idx="130">
                  <c:v>43.1</c:v>
                </c:pt>
                <c:pt idx="131">
                  <c:v>40.6</c:v>
                </c:pt>
                <c:pt idx="132">
                  <c:v>39.1</c:v>
                </c:pt>
                <c:pt idx="133">
                  <c:v>38.3</c:v>
                </c:pt>
                <c:pt idx="134">
                  <c:v>43</c:v>
                </c:pt>
                <c:pt idx="135">
                  <c:v>41.5</c:v>
                </c:pt>
                <c:pt idx="136">
                  <c:v>41.6</c:v>
                </c:pt>
                <c:pt idx="137">
                  <c:v>37.7</c:v>
                </c:pt>
                <c:pt idx="138">
                  <c:v>41.4</c:v>
                </c:pt>
              </c:numCache>
            </c:numRef>
          </c:xVal>
          <c:yVal>
            <c:numRef>
              <c:f>Data!$Z$651:$Z$789</c:f>
              <c:numCache>
                <c:ptCount val="139"/>
                <c:pt idx="0">
                  <c:v>1975.8325721163994</c:v>
                </c:pt>
                <c:pt idx="1">
                  <c:v>1962.7626053966576</c:v>
                </c:pt>
                <c:pt idx="2">
                  <c:v>1935.682843848356</c:v>
                </c:pt>
                <c:pt idx="3">
                  <c:v>1922.675868740528</c:v>
                </c:pt>
                <c:pt idx="4">
                  <c:v>1918.67781793051</c:v>
                </c:pt>
                <c:pt idx="5">
                  <c:v>1895.7263064070823</c:v>
                </c:pt>
                <c:pt idx="6">
                  <c:v>1881.7868164181643</c:v>
                </c:pt>
                <c:pt idx="7">
                  <c:v>1872.8380563653911</c:v>
                </c:pt>
                <c:pt idx="8">
                  <c:v>1851.99504311429</c:v>
                </c:pt>
                <c:pt idx="9">
                  <c:v>1839.118393807042</c:v>
                </c:pt>
                <c:pt idx="10">
                  <c:v>1831.204215107439</c:v>
                </c:pt>
                <c:pt idx="11">
                  <c:v>1816.3854293557267</c:v>
                </c:pt>
                <c:pt idx="12">
                  <c:v>1796.6680952147128</c:v>
                </c:pt>
                <c:pt idx="13">
                  <c:v>1786.8269570967866</c:v>
                </c:pt>
                <c:pt idx="14">
                  <c:v>1760.3139933992077</c:v>
                </c:pt>
                <c:pt idx="15">
                  <c:v>1746.5997848782333</c:v>
                </c:pt>
                <c:pt idx="16">
                  <c:v>1729.9772096103022</c:v>
                </c:pt>
                <c:pt idx="17">
                  <c:v>1718.2636286784557</c:v>
                </c:pt>
                <c:pt idx="18">
                  <c:v>1690.0238371947673</c:v>
                </c:pt>
                <c:pt idx="19">
                  <c:v>1672.5438722913111</c:v>
                </c:pt>
                <c:pt idx="20">
                  <c:v>1677.3957283288444</c:v>
                </c:pt>
                <c:pt idx="21">
                  <c:v>1665.7560328751103</c:v>
                </c:pt>
                <c:pt idx="22">
                  <c:v>1648.3270240635277</c:v>
                </c:pt>
                <c:pt idx="23">
                  <c:v>1649.2943432296286</c:v>
                </c:pt>
                <c:pt idx="24">
                  <c:v>1629.9693371328806</c:v>
                </c:pt>
                <c:pt idx="25">
                  <c:v>1619.3597224609669</c:v>
                </c:pt>
                <c:pt idx="26">
                  <c:v>1609.7263671207127</c:v>
                </c:pt>
                <c:pt idx="27">
                  <c:v>1588.5722414859658</c:v>
                </c:pt>
                <c:pt idx="28">
                  <c:v>1585.6917588166245</c:v>
                </c:pt>
                <c:pt idx="29">
                  <c:v>1576.0973598613602</c:v>
                </c:pt>
                <c:pt idx="30">
                  <c:v>1571.3043142033237</c:v>
                </c:pt>
                <c:pt idx="31">
                  <c:v>1554.0722207821552</c:v>
                </c:pt>
                <c:pt idx="32">
                  <c:v>1537.8302351261639</c:v>
                </c:pt>
                <c:pt idx="33">
                  <c:v>1508.2940336542044</c:v>
                </c:pt>
                <c:pt idx="34">
                  <c:v>1494.989462347576</c:v>
                </c:pt>
                <c:pt idx="35">
                  <c:v>1479.8102941826521</c:v>
                </c:pt>
                <c:pt idx="36">
                  <c:v>1463.7127723704632</c:v>
                </c:pt>
                <c:pt idx="37">
                  <c:v>1455.2031715861456</c:v>
                </c:pt>
                <c:pt idx="38">
                  <c:v>1442.9269007614214</c:v>
                </c:pt>
                <c:pt idx="39">
                  <c:v>1422.1929290106439</c:v>
                </c:pt>
                <c:pt idx="40">
                  <c:v>1409.9653266612502</c:v>
                </c:pt>
                <c:pt idx="41">
                  <c:v>1393.064470002167</c:v>
                </c:pt>
                <c:pt idx="42">
                  <c:v>1383.6899472499365</c:v>
                </c:pt>
                <c:pt idx="43">
                  <c:v>1386.501193015769</c:v>
                </c:pt>
                <c:pt idx="44">
                  <c:v>1359.365601818269</c:v>
                </c:pt>
                <c:pt idx="45">
                  <c:v>1350.0290240728211</c:v>
                </c:pt>
                <c:pt idx="46">
                  <c:v>1340.7029321536422</c:v>
                </c:pt>
                <c:pt idx="47">
                  <c:v>1332.318395361425</c:v>
                </c:pt>
                <c:pt idx="48">
                  <c:v>1327.6639748752393</c:v>
                </c:pt>
                <c:pt idx="49">
                  <c:v>1321.1521659262942</c:v>
                </c:pt>
                <c:pt idx="50">
                  <c:v>1321.1521659262942</c:v>
                </c:pt>
                <c:pt idx="51">
                  <c:v>1297.93730212879</c:v>
                </c:pt>
                <c:pt idx="52">
                  <c:v>1281.2626953772585</c:v>
                </c:pt>
                <c:pt idx="53">
                  <c:v>1275.7119255368823</c:v>
                </c:pt>
                <c:pt idx="54">
                  <c:v>1250.7792754974218</c:v>
                </c:pt>
                <c:pt idx="55">
                  <c:v>1235.119259394294</c:v>
                </c:pt>
                <c:pt idx="56">
                  <c:v>1225.9212618078684</c:v>
                </c:pt>
                <c:pt idx="57">
                  <c:v>1210.3080101447424</c:v>
                </c:pt>
                <c:pt idx="58">
                  <c:v>1187.4005435569172</c:v>
                </c:pt>
                <c:pt idx="59">
                  <c:v>1185.570673260398</c:v>
                </c:pt>
                <c:pt idx="60">
                  <c:v>1169.1199607817473</c:v>
                </c:pt>
                <c:pt idx="61">
                  <c:v>1151.7906035047793</c:v>
                </c:pt>
                <c:pt idx="62">
                  <c:v>1142.684394266744</c:v>
                </c:pt>
                <c:pt idx="63">
                  <c:v>1135.406609951638</c:v>
                </c:pt>
                <c:pt idx="64">
                  <c:v>1119.9624642248032</c:v>
                </c:pt>
                <c:pt idx="65">
                  <c:v>1109.9844778702916</c:v>
                </c:pt>
                <c:pt idx="66">
                  <c:v>1096.3974259620084</c:v>
                </c:pt>
                <c:pt idx="67">
                  <c:v>1084.639936894799</c:v>
                </c:pt>
                <c:pt idx="68">
                  <c:v>1079.2190131649074</c:v>
                </c:pt>
                <c:pt idx="69">
                  <c:v>1057.57063756177</c:v>
                </c:pt>
                <c:pt idx="70">
                  <c:v>1037.7757500665623</c:v>
                </c:pt>
                <c:pt idx="71">
                  <c:v>1044.069006428405</c:v>
                </c:pt>
                <c:pt idx="72">
                  <c:v>1026.9983944044925</c:v>
                </c:pt>
                <c:pt idx="73">
                  <c:v>1024.306239616122</c:v>
                </c:pt>
                <c:pt idx="74">
                  <c:v>1006.3808114529729</c:v>
                </c:pt>
                <c:pt idx="75">
                  <c:v>998.3269757714766</c:v>
                </c:pt>
                <c:pt idx="76">
                  <c:v>986.7074304886714</c:v>
                </c:pt>
                <c:pt idx="77">
                  <c:v>982.2427003569207</c:v>
                </c:pt>
                <c:pt idx="78">
                  <c:v>966.1895190394505</c:v>
                </c:pt>
                <c:pt idx="79">
                  <c:v>951.9460312042054</c:v>
                </c:pt>
                <c:pt idx="80">
                  <c:v>942.1677862064257</c:v>
                </c:pt>
                <c:pt idx="81">
                  <c:v>943.9447927126728</c:v>
                </c:pt>
                <c:pt idx="82">
                  <c:v>925.305163400325</c:v>
                </c:pt>
                <c:pt idx="83">
                  <c:v>918.2153432283417</c:v>
                </c:pt>
                <c:pt idx="84">
                  <c:v>896.098589697167</c:v>
                </c:pt>
                <c:pt idx="85">
                  <c:v>887.268355589885</c:v>
                </c:pt>
                <c:pt idx="86">
                  <c:v>877.5659310868609</c:v>
                </c:pt>
                <c:pt idx="87">
                  <c:v>866.114025825595</c:v>
                </c:pt>
                <c:pt idx="88">
                  <c:v>864.35359516986</c:v>
                </c:pt>
                <c:pt idx="89">
                  <c:v>843.2574863398702</c:v>
                </c:pt>
                <c:pt idx="90">
                  <c:v>834.4832342851385</c:v>
                </c:pt>
                <c:pt idx="91">
                  <c:v>802.0988769546357</c:v>
                </c:pt>
                <c:pt idx="92">
                  <c:v>789.0059777708884</c:v>
                </c:pt>
                <c:pt idx="93">
                  <c:v>777.6754729601303</c:v>
                </c:pt>
                <c:pt idx="94">
                  <c:v>763.751426315569</c:v>
                </c:pt>
                <c:pt idx="95">
                  <c:v>751.5870086115262</c:v>
                </c:pt>
                <c:pt idx="96">
                  <c:v>731.6412122163758</c:v>
                </c:pt>
                <c:pt idx="97">
                  <c:v>726.4458305837124</c:v>
                </c:pt>
                <c:pt idx="98">
                  <c:v>711.7432101387385</c:v>
                </c:pt>
                <c:pt idx="99">
                  <c:v>710.8791602579311</c:v>
                </c:pt>
                <c:pt idx="100">
                  <c:v>712.6073499357617</c:v>
                </c:pt>
                <c:pt idx="101">
                  <c:v>710.0152002746299</c:v>
                </c:pt>
                <c:pt idx="102">
                  <c:v>697.066575520847</c:v>
                </c:pt>
                <c:pt idx="103">
                  <c:v>668.6504752786689</c:v>
                </c:pt>
                <c:pt idx="104">
                  <c:v>651.4758024097316</c:v>
                </c:pt>
                <c:pt idx="105">
                  <c:v>655.7661416278775</c:v>
                </c:pt>
                <c:pt idx="106">
                  <c:v>636.0489092643509</c:v>
                </c:pt>
                <c:pt idx="107">
                  <c:v>635.1926993989748</c:v>
                </c:pt>
                <c:pt idx="108">
                  <c:v>621.5053344012313</c:v>
                </c:pt>
                <c:pt idx="109">
                  <c:v>621.5053344012313</c:v>
                </c:pt>
                <c:pt idx="110">
                  <c:v>601.0164957012539</c:v>
                </c:pt>
                <c:pt idx="111">
                  <c:v>602.7219693921943</c:v>
                </c:pt>
                <c:pt idx="112">
                  <c:v>581.4286827567682</c:v>
                </c:pt>
                <c:pt idx="113">
                  <c:v>561.8869659000788</c:v>
                </c:pt>
                <c:pt idx="114">
                  <c:v>546.6254622479678</c:v>
                </c:pt>
                <c:pt idx="115">
                  <c:v>543.2378226815565</c:v>
                </c:pt>
                <c:pt idx="116">
                  <c:v>511.96749915172865</c:v>
                </c:pt>
                <c:pt idx="117">
                  <c:v>494.27172110066607</c:v>
                </c:pt>
                <c:pt idx="118">
                  <c:v>479.97413582710266</c:v>
                </c:pt>
                <c:pt idx="119">
                  <c:v>472.4147803919995</c:v>
                </c:pt>
                <c:pt idx="120">
                  <c:v>465.7011255567691</c:v>
                </c:pt>
                <c:pt idx="121">
                  <c:v>461.50784597869614</c:v>
                </c:pt>
                <c:pt idx="122">
                  <c:v>450.6152186324486</c:v>
                </c:pt>
                <c:pt idx="123">
                  <c:v>423.0287035773554</c:v>
                </c:pt>
                <c:pt idx="124">
                  <c:v>424.69800730636683</c:v>
                </c:pt>
                <c:pt idx="125">
                  <c:v>423.0287035773554</c:v>
                </c:pt>
                <c:pt idx="126">
                  <c:v>407.1870324172746</c:v>
                </c:pt>
                <c:pt idx="127">
                  <c:v>379.7441758070136</c:v>
                </c:pt>
                <c:pt idx="128">
                  <c:v>368.12909556300974</c:v>
                </c:pt>
                <c:pt idx="129">
                  <c:v>353.219253682493</c:v>
                </c:pt>
                <c:pt idx="130">
                  <c:v>344.12084497387804</c:v>
                </c:pt>
                <c:pt idx="131">
                  <c:v>321.0061428617036</c:v>
                </c:pt>
                <c:pt idx="132">
                  <c:v>283.99178691604374</c:v>
                </c:pt>
                <c:pt idx="133">
                  <c:v>261.0436240270977</c:v>
                </c:pt>
                <c:pt idx="134">
                  <c:v>212.08150474820138</c:v>
                </c:pt>
                <c:pt idx="135">
                  <c:v>175.54844374571195</c:v>
                </c:pt>
                <c:pt idx="136">
                  <c:v>134.33768237919185</c:v>
                </c:pt>
                <c:pt idx="137">
                  <c:v>79.70622630325455</c:v>
                </c:pt>
                <c:pt idx="138">
                  <c:v>71.70241713228937</c:v>
                </c:pt>
              </c:numCache>
            </c:numRef>
          </c:yVal>
          <c:smooth val="0"/>
        </c:ser>
        <c:ser>
          <c:idx val="3"/>
          <c:order val="3"/>
          <c:tx>
            <c:v>Tower O3 (ppbv)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Data!$Q$848:$Q$851</c:f>
              <c:numCache>
                <c:ptCount val="4"/>
                <c:pt idx="0">
                  <c:v>40.6</c:v>
                </c:pt>
                <c:pt idx="1">
                  <c:v>45.3</c:v>
                </c:pt>
                <c:pt idx="2">
                  <c:v>44.6</c:v>
                </c:pt>
                <c:pt idx="3">
                  <c:v>47.5</c:v>
                </c:pt>
              </c:numCache>
            </c:numRef>
          </c:xVal>
          <c:yVal>
            <c:numRef>
              <c:f>Data!$Z$848:$Z$851</c:f>
              <c:numCache>
                <c:ptCount val="4"/>
                <c:pt idx="0">
                  <c:v>74</c:v>
                </c:pt>
                <c:pt idx="1">
                  <c:v>151</c:v>
                </c:pt>
                <c:pt idx="2">
                  <c:v>203</c:v>
                </c:pt>
                <c:pt idx="3">
                  <c:v>511</c:v>
                </c:pt>
              </c:numCache>
            </c:numRef>
          </c:yVal>
          <c:smooth val="0"/>
        </c:ser>
        <c:axId val="2497942"/>
        <c:axId val="22481479"/>
      </c:scatterChart>
      <c:valAx>
        <c:axId val="2497942"/>
        <c:scaling>
          <c:orientation val="minMax"/>
          <c:max val="100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481479"/>
        <c:crosses val="autoZero"/>
        <c:crossBetween val="midCat"/>
        <c:dispUnits/>
        <c:majorUnit val="5"/>
      </c:valAx>
      <c:valAx>
        <c:axId val="22481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979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8825"/>
          <c:y val="0.0935"/>
          <c:w val="0.455"/>
          <c:h val="0.02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Data!$S$7:$S$8</c:f>
              <c:strCache>
                <c:ptCount val="1"/>
                <c:pt idx="0">
                  <c:v>Raw CO VDC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Data!$S$9:$S$847</c:f>
              <c:numCache>
                <c:ptCount val="839"/>
                <c:pt idx="43">
                  <c:v>2.633</c:v>
                </c:pt>
                <c:pt idx="44">
                  <c:v>1.684</c:v>
                </c:pt>
                <c:pt idx="45">
                  <c:v>2.709</c:v>
                </c:pt>
                <c:pt idx="46">
                  <c:v>2.129</c:v>
                </c:pt>
                <c:pt idx="47">
                  <c:v>3.108</c:v>
                </c:pt>
                <c:pt idx="48">
                  <c:v>1.363</c:v>
                </c:pt>
                <c:pt idx="49">
                  <c:v>2.391</c:v>
                </c:pt>
                <c:pt idx="50">
                  <c:v>2.471</c:v>
                </c:pt>
                <c:pt idx="51">
                  <c:v>1.981</c:v>
                </c:pt>
                <c:pt idx="52">
                  <c:v>2.504</c:v>
                </c:pt>
                <c:pt idx="53">
                  <c:v>3.354</c:v>
                </c:pt>
                <c:pt idx="54">
                  <c:v>1.683</c:v>
                </c:pt>
                <c:pt idx="55">
                  <c:v>1.781</c:v>
                </c:pt>
                <c:pt idx="56">
                  <c:v>2.907</c:v>
                </c:pt>
                <c:pt idx="57">
                  <c:v>2.099</c:v>
                </c:pt>
                <c:pt idx="58">
                  <c:v>2.532</c:v>
                </c:pt>
                <c:pt idx="59">
                  <c:v>3.066</c:v>
                </c:pt>
                <c:pt idx="60">
                  <c:v>1.78</c:v>
                </c:pt>
                <c:pt idx="61">
                  <c:v>2.604</c:v>
                </c:pt>
                <c:pt idx="62">
                  <c:v>1.891</c:v>
                </c:pt>
                <c:pt idx="63">
                  <c:v>2.306</c:v>
                </c:pt>
                <c:pt idx="64">
                  <c:v>3.521</c:v>
                </c:pt>
                <c:pt idx="65">
                  <c:v>1.989</c:v>
                </c:pt>
                <c:pt idx="66">
                  <c:v>2.227</c:v>
                </c:pt>
                <c:pt idx="67">
                  <c:v>3.324</c:v>
                </c:pt>
                <c:pt idx="68">
                  <c:v>2.107</c:v>
                </c:pt>
                <c:pt idx="69">
                  <c:v>2.461</c:v>
                </c:pt>
                <c:pt idx="70">
                  <c:v>2.611</c:v>
                </c:pt>
                <c:pt idx="71">
                  <c:v>2.198</c:v>
                </c:pt>
                <c:pt idx="72">
                  <c:v>2.698</c:v>
                </c:pt>
                <c:pt idx="73">
                  <c:v>2.867</c:v>
                </c:pt>
                <c:pt idx="74">
                  <c:v>2.088</c:v>
                </c:pt>
                <c:pt idx="75">
                  <c:v>2.491</c:v>
                </c:pt>
                <c:pt idx="76">
                  <c:v>2.623</c:v>
                </c:pt>
                <c:pt idx="77">
                  <c:v>2.494</c:v>
                </c:pt>
                <c:pt idx="78">
                  <c:v>3.422</c:v>
                </c:pt>
                <c:pt idx="79">
                  <c:v>2.382</c:v>
                </c:pt>
                <c:pt idx="80">
                  <c:v>2.688</c:v>
                </c:pt>
                <c:pt idx="81">
                  <c:v>2.048</c:v>
                </c:pt>
                <c:pt idx="82">
                  <c:v>2.342</c:v>
                </c:pt>
                <c:pt idx="83">
                  <c:v>2.602</c:v>
                </c:pt>
                <c:pt idx="84">
                  <c:v>2.647</c:v>
                </c:pt>
                <c:pt idx="85">
                  <c:v>2.372</c:v>
                </c:pt>
                <c:pt idx="86">
                  <c:v>2.639</c:v>
                </c:pt>
                <c:pt idx="87">
                  <c:v>2.689</c:v>
                </c:pt>
                <c:pt idx="88">
                  <c:v>2.631</c:v>
                </c:pt>
                <c:pt idx="89">
                  <c:v>2.639</c:v>
                </c:pt>
                <c:pt idx="90">
                  <c:v>2.129</c:v>
                </c:pt>
                <c:pt idx="91">
                  <c:v>3.118</c:v>
                </c:pt>
                <c:pt idx="92">
                  <c:v>2.332</c:v>
                </c:pt>
                <c:pt idx="93">
                  <c:v>2.758</c:v>
                </c:pt>
                <c:pt idx="94">
                  <c:v>2.678</c:v>
                </c:pt>
                <c:pt idx="95">
                  <c:v>2.796</c:v>
                </c:pt>
                <c:pt idx="96">
                  <c:v>2.591</c:v>
                </c:pt>
                <c:pt idx="97">
                  <c:v>2.613</c:v>
                </c:pt>
                <c:pt idx="98">
                  <c:v>2.086</c:v>
                </c:pt>
                <c:pt idx="99">
                  <c:v>2.419</c:v>
                </c:pt>
                <c:pt idx="100">
                  <c:v>3.168</c:v>
                </c:pt>
                <c:pt idx="101">
                  <c:v>2.148</c:v>
                </c:pt>
                <c:pt idx="102">
                  <c:v>3.056</c:v>
                </c:pt>
                <c:pt idx="103">
                  <c:v>2.561</c:v>
                </c:pt>
                <c:pt idx="104">
                  <c:v>3.096</c:v>
                </c:pt>
                <c:pt idx="105">
                  <c:v>1.892</c:v>
                </c:pt>
                <c:pt idx="106">
                  <c:v>2.631</c:v>
                </c:pt>
                <c:pt idx="107">
                  <c:v>3.282</c:v>
                </c:pt>
                <c:pt idx="108">
                  <c:v>1.661</c:v>
                </c:pt>
                <c:pt idx="109">
                  <c:v>2.482</c:v>
                </c:pt>
                <c:pt idx="110">
                  <c:v>2.719</c:v>
                </c:pt>
                <c:pt idx="111">
                  <c:v>2.462</c:v>
                </c:pt>
                <c:pt idx="112">
                  <c:v>2.697</c:v>
                </c:pt>
                <c:pt idx="113">
                  <c:v>2.611</c:v>
                </c:pt>
                <c:pt idx="114">
                  <c:v>2.43</c:v>
                </c:pt>
                <c:pt idx="115">
                  <c:v>2.778</c:v>
                </c:pt>
                <c:pt idx="116">
                  <c:v>2.119</c:v>
                </c:pt>
                <c:pt idx="117">
                  <c:v>3.246</c:v>
                </c:pt>
                <c:pt idx="118">
                  <c:v>2.165</c:v>
                </c:pt>
                <c:pt idx="119">
                  <c:v>2.321</c:v>
                </c:pt>
                <c:pt idx="120">
                  <c:v>1.751</c:v>
                </c:pt>
                <c:pt idx="121">
                  <c:v>3.018</c:v>
                </c:pt>
                <c:pt idx="122">
                  <c:v>2.371</c:v>
                </c:pt>
                <c:pt idx="123">
                  <c:v>3.106</c:v>
                </c:pt>
                <c:pt idx="124">
                  <c:v>1.883</c:v>
                </c:pt>
                <c:pt idx="125">
                  <c:v>3.197</c:v>
                </c:pt>
                <c:pt idx="126">
                  <c:v>2.879</c:v>
                </c:pt>
                <c:pt idx="127">
                  <c:v>2.778</c:v>
                </c:pt>
                <c:pt idx="128">
                  <c:v>1.73</c:v>
                </c:pt>
                <c:pt idx="129">
                  <c:v>3.334</c:v>
                </c:pt>
                <c:pt idx="130">
                  <c:v>2.045</c:v>
                </c:pt>
                <c:pt idx="131">
                  <c:v>2.658</c:v>
                </c:pt>
                <c:pt idx="132">
                  <c:v>2.323</c:v>
                </c:pt>
                <c:pt idx="133">
                  <c:v>2.501</c:v>
                </c:pt>
                <c:pt idx="134">
                  <c:v>2.826</c:v>
                </c:pt>
                <c:pt idx="135">
                  <c:v>2.826</c:v>
                </c:pt>
                <c:pt idx="136">
                  <c:v>1.762</c:v>
                </c:pt>
                <c:pt idx="137">
                  <c:v>2.322</c:v>
                </c:pt>
                <c:pt idx="138">
                  <c:v>3.225</c:v>
                </c:pt>
                <c:pt idx="139">
                  <c:v>2.471</c:v>
                </c:pt>
                <c:pt idx="140">
                  <c:v>1.922</c:v>
                </c:pt>
                <c:pt idx="141">
                  <c:v>2.611</c:v>
                </c:pt>
                <c:pt idx="142">
                  <c:v>2.656</c:v>
                </c:pt>
                <c:pt idx="143">
                  <c:v>2.706</c:v>
                </c:pt>
                <c:pt idx="144">
                  <c:v>2.522</c:v>
                </c:pt>
                <c:pt idx="145">
                  <c:v>2.452</c:v>
                </c:pt>
                <c:pt idx="146">
                  <c:v>2.759</c:v>
                </c:pt>
                <c:pt idx="147">
                  <c:v>3.99</c:v>
                </c:pt>
                <c:pt idx="148">
                  <c:v>1.67</c:v>
                </c:pt>
                <c:pt idx="149">
                  <c:v>3.472</c:v>
                </c:pt>
                <c:pt idx="150">
                  <c:v>2.817</c:v>
                </c:pt>
                <c:pt idx="151">
                  <c:v>2.957</c:v>
                </c:pt>
                <c:pt idx="152">
                  <c:v>2.896</c:v>
                </c:pt>
                <c:pt idx="153">
                  <c:v>3.064</c:v>
                </c:pt>
                <c:pt idx="154">
                  <c:v>2.381</c:v>
                </c:pt>
                <c:pt idx="155">
                  <c:v>3.238</c:v>
                </c:pt>
                <c:pt idx="156">
                  <c:v>3.136</c:v>
                </c:pt>
                <c:pt idx="157">
                  <c:v>2.549</c:v>
                </c:pt>
                <c:pt idx="158">
                  <c:v>3.017</c:v>
                </c:pt>
                <c:pt idx="159">
                  <c:v>2.759</c:v>
                </c:pt>
                <c:pt idx="160">
                  <c:v>3.216</c:v>
                </c:pt>
                <c:pt idx="161">
                  <c:v>3.046</c:v>
                </c:pt>
                <c:pt idx="162">
                  <c:v>2.63</c:v>
                </c:pt>
                <c:pt idx="163">
                  <c:v>2.612</c:v>
                </c:pt>
                <c:pt idx="164">
                  <c:v>2.718</c:v>
                </c:pt>
                <c:pt idx="165">
                  <c:v>3.354</c:v>
                </c:pt>
                <c:pt idx="166">
                  <c:v>2.957</c:v>
                </c:pt>
                <c:pt idx="167">
                  <c:v>3.301</c:v>
                </c:pt>
                <c:pt idx="168">
                  <c:v>3.491</c:v>
                </c:pt>
                <c:pt idx="169">
                  <c:v>2.839</c:v>
                </c:pt>
                <c:pt idx="170">
                  <c:v>2.421</c:v>
                </c:pt>
                <c:pt idx="171">
                  <c:v>3.282</c:v>
                </c:pt>
                <c:pt idx="172">
                  <c:v>3.314</c:v>
                </c:pt>
                <c:pt idx="173">
                  <c:v>2.985</c:v>
                </c:pt>
                <c:pt idx="174">
                  <c:v>3.452</c:v>
                </c:pt>
                <c:pt idx="175">
                  <c:v>2.879</c:v>
                </c:pt>
                <c:pt idx="176">
                  <c:v>3.106</c:v>
                </c:pt>
                <c:pt idx="177">
                  <c:v>2.611</c:v>
                </c:pt>
                <c:pt idx="178">
                  <c:v>3.301</c:v>
                </c:pt>
                <c:pt idx="179">
                  <c:v>2.707</c:v>
                </c:pt>
                <c:pt idx="180">
                  <c:v>3.135</c:v>
                </c:pt>
                <c:pt idx="181">
                  <c:v>2.727</c:v>
                </c:pt>
                <c:pt idx="182">
                  <c:v>3.271</c:v>
                </c:pt>
                <c:pt idx="183">
                  <c:v>3.403</c:v>
                </c:pt>
                <c:pt idx="184">
                  <c:v>3.026</c:v>
                </c:pt>
                <c:pt idx="185">
                  <c:v>3.214</c:v>
                </c:pt>
                <c:pt idx="186">
                  <c:v>3.294</c:v>
                </c:pt>
                <c:pt idx="187">
                  <c:v>2.726</c:v>
                </c:pt>
                <c:pt idx="188">
                  <c:v>2.747</c:v>
                </c:pt>
                <c:pt idx="189">
                  <c:v>3.282</c:v>
                </c:pt>
                <c:pt idx="190">
                  <c:v>2.847</c:v>
                </c:pt>
                <c:pt idx="191">
                  <c:v>3.352</c:v>
                </c:pt>
                <c:pt idx="192">
                  <c:v>3.046</c:v>
                </c:pt>
                <c:pt idx="193">
                  <c:v>2.581</c:v>
                </c:pt>
                <c:pt idx="194">
                  <c:v>3.226</c:v>
                </c:pt>
                <c:pt idx="195">
                  <c:v>2.266</c:v>
                </c:pt>
                <c:pt idx="196">
                  <c:v>2.955</c:v>
                </c:pt>
                <c:pt idx="197">
                  <c:v>3.281</c:v>
                </c:pt>
                <c:pt idx="198">
                  <c:v>2.878</c:v>
                </c:pt>
                <c:pt idx="199">
                  <c:v>3.006</c:v>
                </c:pt>
                <c:pt idx="200">
                  <c:v>3.695</c:v>
                </c:pt>
                <c:pt idx="201">
                  <c:v>2.718</c:v>
                </c:pt>
                <c:pt idx="202">
                  <c:v>2.727</c:v>
                </c:pt>
                <c:pt idx="203">
                  <c:v>3.126</c:v>
                </c:pt>
                <c:pt idx="204">
                  <c:v>2.658</c:v>
                </c:pt>
                <c:pt idx="205">
                  <c:v>3.176</c:v>
                </c:pt>
                <c:pt idx="206">
                  <c:v>3.065</c:v>
                </c:pt>
                <c:pt idx="207">
                  <c:v>2.806</c:v>
                </c:pt>
                <c:pt idx="208">
                  <c:v>3.126</c:v>
                </c:pt>
                <c:pt idx="209">
                  <c:v>2.888</c:v>
                </c:pt>
                <c:pt idx="210">
                  <c:v>3.055</c:v>
                </c:pt>
                <c:pt idx="211">
                  <c:v>3.353</c:v>
                </c:pt>
                <c:pt idx="212">
                  <c:v>3.215</c:v>
                </c:pt>
                <c:pt idx="213">
                  <c:v>2.276</c:v>
                </c:pt>
                <c:pt idx="214">
                  <c:v>3.246</c:v>
                </c:pt>
                <c:pt idx="215">
                  <c:v>3.744</c:v>
                </c:pt>
                <c:pt idx="216">
                  <c:v>2.591</c:v>
                </c:pt>
                <c:pt idx="217">
                  <c:v>2.766</c:v>
                </c:pt>
                <c:pt idx="218">
                  <c:v>3.411</c:v>
                </c:pt>
                <c:pt idx="219">
                  <c:v>2.717</c:v>
                </c:pt>
                <c:pt idx="220">
                  <c:v>3.184</c:v>
                </c:pt>
                <c:pt idx="221">
                  <c:v>3.166</c:v>
                </c:pt>
                <c:pt idx="222">
                  <c:v>2.827</c:v>
                </c:pt>
                <c:pt idx="223">
                  <c:v>2.975</c:v>
                </c:pt>
                <c:pt idx="224">
                  <c:v>3.96</c:v>
                </c:pt>
                <c:pt idx="225">
                  <c:v>2.827</c:v>
                </c:pt>
                <c:pt idx="226">
                  <c:v>3.036</c:v>
                </c:pt>
                <c:pt idx="227">
                  <c:v>2.648</c:v>
                </c:pt>
                <c:pt idx="228">
                  <c:v>3.117</c:v>
                </c:pt>
                <c:pt idx="229">
                  <c:v>3.206</c:v>
                </c:pt>
                <c:pt idx="230">
                  <c:v>3.224</c:v>
                </c:pt>
                <c:pt idx="231">
                  <c:v>2.422</c:v>
                </c:pt>
                <c:pt idx="232">
                  <c:v>2.611</c:v>
                </c:pt>
                <c:pt idx="233">
                  <c:v>3.635</c:v>
                </c:pt>
                <c:pt idx="234">
                  <c:v>2.688</c:v>
                </c:pt>
                <c:pt idx="235">
                  <c:v>3.264</c:v>
                </c:pt>
                <c:pt idx="236">
                  <c:v>3.236</c:v>
                </c:pt>
                <c:pt idx="237">
                  <c:v>2.471</c:v>
                </c:pt>
                <c:pt idx="238">
                  <c:v>3.714</c:v>
                </c:pt>
                <c:pt idx="239">
                  <c:v>3.055</c:v>
                </c:pt>
                <c:pt idx="240">
                  <c:v>2.587</c:v>
                </c:pt>
                <c:pt idx="241">
                  <c:v>3.351</c:v>
                </c:pt>
                <c:pt idx="242">
                  <c:v>2.686</c:v>
                </c:pt>
                <c:pt idx="243">
                  <c:v>2.322</c:v>
                </c:pt>
                <c:pt idx="244">
                  <c:v>3.875</c:v>
                </c:pt>
                <c:pt idx="245">
                  <c:v>1.919</c:v>
                </c:pt>
                <c:pt idx="246">
                  <c:v>3.742</c:v>
                </c:pt>
                <c:pt idx="247">
                  <c:v>2.768</c:v>
                </c:pt>
                <c:pt idx="248">
                  <c:v>3.255</c:v>
                </c:pt>
                <c:pt idx="249">
                  <c:v>2.847</c:v>
                </c:pt>
                <c:pt idx="250">
                  <c:v>3.312</c:v>
                </c:pt>
                <c:pt idx="251">
                  <c:v>2.806</c:v>
                </c:pt>
                <c:pt idx="252">
                  <c:v>2.926</c:v>
                </c:pt>
                <c:pt idx="253">
                  <c:v>2.826</c:v>
                </c:pt>
                <c:pt idx="254">
                  <c:v>3.064</c:v>
                </c:pt>
                <c:pt idx="255">
                  <c:v>3.195</c:v>
                </c:pt>
                <c:pt idx="256">
                  <c:v>3.712</c:v>
                </c:pt>
                <c:pt idx="257">
                  <c:v>2.859</c:v>
                </c:pt>
                <c:pt idx="258">
                  <c:v>3.443</c:v>
                </c:pt>
                <c:pt idx="259">
                  <c:v>3.715</c:v>
                </c:pt>
                <c:pt idx="260">
                  <c:v>3.144</c:v>
                </c:pt>
                <c:pt idx="261">
                  <c:v>2.658</c:v>
                </c:pt>
                <c:pt idx="262">
                  <c:v>3.147</c:v>
                </c:pt>
                <c:pt idx="263">
                  <c:v>3.519</c:v>
                </c:pt>
                <c:pt idx="264">
                  <c:v>3.126</c:v>
                </c:pt>
                <c:pt idx="265">
                  <c:v>3.216</c:v>
                </c:pt>
                <c:pt idx="266">
                  <c:v>2.825</c:v>
                </c:pt>
                <c:pt idx="267">
                  <c:v>2.878</c:v>
                </c:pt>
                <c:pt idx="268">
                  <c:v>2.541</c:v>
                </c:pt>
                <c:pt idx="269">
                  <c:v>2.808</c:v>
                </c:pt>
                <c:pt idx="270">
                  <c:v>3.007</c:v>
                </c:pt>
                <c:pt idx="271">
                  <c:v>3.294</c:v>
                </c:pt>
                <c:pt idx="272">
                  <c:v>3.078</c:v>
                </c:pt>
                <c:pt idx="273">
                  <c:v>2.467</c:v>
                </c:pt>
                <c:pt idx="274">
                  <c:v>2.754</c:v>
                </c:pt>
                <c:pt idx="275">
                  <c:v>3.066</c:v>
                </c:pt>
                <c:pt idx="276">
                  <c:v>3.008</c:v>
                </c:pt>
                <c:pt idx="277">
                  <c:v>4.017</c:v>
                </c:pt>
                <c:pt idx="278">
                  <c:v>1.998</c:v>
                </c:pt>
                <c:pt idx="279">
                  <c:v>3.195</c:v>
                </c:pt>
                <c:pt idx="280">
                  <c:v>1.889</c:v>
                </c:pt>
                <c:pt idx="281">
                  <c:v>3.312</c:v>
                </c:pt>
                <c:pt idx="282">
                  <c:v>3.096</c:v>
                </c:pt>
                <c:pt idx="283">
                  <c:v>2.957</c:v>
                </c:pt>
                <c:pt idx="284">
                  <c:v>2.609</c:v>
                </c:pt>
                <c:pt idx="285">
                  <c:v>2.351</c:v>
                </c:pt>
                <c:pt idx="286">
                  <c:v>2.887</c:v>
                </c:pt>
                <c:pt idx="287">
                  <c:v>2.677</c:v>
                </c:pt>
                <c:pt idx="288">
                  <c:v>3.763</c:v>
                </c:pt>
                <c:pt idx="289">
                  <c:v>2.896</c:v>
                </c:pt>
                <c:pt idx="290">
                  <c:v>2.383</c:v>
                </c:pt>
                <c:pt idx="291">
                  <c:v>3.007</c:v>
                </c:pt>
                <c:pt idx="292">
                  <c:v>2.582</c:v>
                </c:pt>
                <c:pt idx="293">
                  <c:v>2.656</c:v>
                </c:pt>
                <c:pt idx="294">
                  <c:v>3.431</c:v>
                </c:pt>
                <c:pt idx="295">
                  <c:v>2.59</c:v>
                </c:pt>
                <c:pt idx="296">
                  <c:v>2.928</c:v>
                </c:pt>
                <c:pt idx="297">
                  <c:v>2.649</c:v>
                </c:pt>
                <c:pt idx="298">
                  <c:v>2.648</c:v>
                </c:pt>
                <c:pt idx="299">
                  <c:v>2.639</c:v>
                </c:pt>
                <c:pt idx="300">
                  <c:v>3.854</c:v>
                </c:pt>
                <c:pt idx="301">
                  <c:v>2.284</c:v>
                </c:pt>
                <c:pt idx="302">
                  <c:v>3.045</c:v>
                </c:pt>
                <c:pt idx="303">
                  <c:v>2.635</c:v>
                </c:pt>
                <c:pt idx="304">
                  <c:v>2.743</c:v>
                </c:pt>
                <c:pt idx="305">
                  <c:v>2.651</c:v>
                </c:pt>
                <c:pt idx="306">
                  <c:v>3.354</c:v>
                </c:pt>
                <c:pt idx="307">
                  <c:v>2.216</c:v>
                </c:pt>
                <c:pt idx="308">
                  <c:v>3.301</c:v>
                </c:pt>
                <c:pt idx="309">
                  <c:v>2.105</c:v>
                </c:pt>
                <c:pt idx="310">
                  <c:v>3.368</c:v>
                </c:pt>
                <c:pt idx="311">
                  <c:v>2.524</c:v>
                </c:pt>
                <c:pt idx="312">
                  <c:v>2.669</c:v>
                </c:pt>
                <c:pt idx="313">
                  <c:v>2.746</c:v>
                </c:pt>
                <c:pt idx="314">
                  <c:v>2.805</c:v>
                </c:pt>
                <c:pt idx="315">
                  <c:v>2.79</c:v>
                </c:pt>
                <c:pt idx="316">
                  <c:v>2.681</c:v>
                </c:pt>
                <c:pt idx="317">
                  <c:v>2.951</c:v>
                </c:pt>
                <c:pt idx="318">
                  <c:v>3.947</c:v>
                </c:pt>
                <c:pt idx="319">
                  <c:v>1.495</c:v>
                </c:pt>
                <c:pt idx="320">
                  <c:v>2.27</c:v>
                </c:pt>
                <c:pt idx="321">
                  <c:v>3.699</c:v>
                </c:pt>
                <c:pt idx="322">
                  <c:v>2.604</c:v>
                </c:pt>
                <c:pt idx="323">
                  <c:v>2.781</c:v>
                </c:pt>
                <c:pt idx="324">
                  <c:v>3.801</c:v>
                </c:pt>
                <c:pt idx="325">
                  <c:v>2.709</c:v>
                </c:pt>
                <c:pt idx="326">
                  <c:v>2.364</c:v>
                </c:pt>
                <c:pt idx="327">
                  <c:v>3.115</c:v>
                </c:pt>
                <c:pt idx="328">
                  <c:v>2.359</c:v>
                </c:pt>
                <c:pt idx="329">
                  <c:v>3.684</c:v>
                </c:pt>
                <c:pt idx="330">
                  <c:v>2.976</c:v>
                </c:pt>
                <c:pt idx="331">
                  <c:v>2.602</c:v>
                </c:pt>
                <c:pt idx="332">
                  <c:v>3.641</c:v>
                </c:pt>
                <c:pt idx="333">
                  <c:v>3.45</c:v>
                </c:pt>
                <c:pt idx="334">
                  <c:v>3.385</c:v>
                </c:pt>
                <c:pt idx="335">
                  <c:v>3.151</c:v>
                </c:pt>
                <c:pt idx="336">
                  <c:v>3.269</c:v>
                </c:pt>
                <c:pt idx="337">
                  <c:v>3.565</c:v>
                </c:pt>
                <c:pt idx="338">
                  <c:v>2.529</c:v>
                </c:pt>
                <c:pt idx="339">
                  <c:v>3.441</c:v>
                </c:pt>
                <c:pt idx="340">
                  <c:v>3.537</c:v>
                </c:pt>
                <c:pt idx="341">
                  <c:v>3.283</c:v>
                </c:pt>
                <c:pt idx="342">
                  <c:v>2.854</c:v>
                </c:pt>
                <c:pt idx="343">
                  <c:v>2.934</c:v>
                </c:pt>
                <c:pt idx="344">
                  <c:v>3.331</c:v>
                </c:pt>
                <c:pt idx="345">
                  <c:v>3.244</c:v>
                </c:pt>
                <c:pt idx="346">
                  <c:v>3.303</c:v>
                </c:pt>
                <c:pt idx="347">
                  <c:v>3.271</c:v>
                </c:pt>
                <c:pt idx="348">
                  <c:v>3.524</c:v>
                </c:pt>
                <c:pt idx="349">
                  <c:v>3.634</c:v>
                </c:pt>
                <c:pt idx="350">
                  <c:v>2.799</c:v>
                </c:pt>
                <c:pt idx="351">
                  <c:v>3.306</c:v>
                </c:pt>
                <c:pt idx="352">
                  <c:v>3.63</c:v>
                </c:pt>
                <c:pt idx="353">
                  <c:v>3.472</c:v>
                </c:pt>
                <c:pt idx="354">
                  <c:v>3.92</c:v>
                </c:pt>
                <c:pt idx="355">
                  <c:v>2.857</c:v>
                </c:pt>
                <c:pt idx="356">
                  <c:v>3.511</c:v>
                </c:pt>
                <c:pt idx="357">
                  <c:v>3.016</c:v>
                </c:pt>
                <c:pt idx="358">
                  <c:v>4.509</c:v>
                </c:pt>
                <c:pt idx="359">
                  <c:v>3.256</c:v>
                </c:pt>
                <c:pt idx="360">
                  <c:v>3.522</c:v>
                </c:pt>
                <c:pt idx="361">
                  <c:v>3.552</c:v>
                </c:pt>
                <c:pt idx="362">
                  <c:v>3.401</c:v>
                </c:pt>
                <c:pt idx="363">
                  <c:v>3.126</c:v>
                </c:pt>
                <c:pt idx="364">
                  <c:v>3.166</c:v>
                </c:pt>
                <c:pt idx="365">
                  <c:v>3.95</c:v>
                </c:pt>
                <c:pt idx="366">
                  <c:v>3.256</c:v>
                </c:pt>
                <c:pt idx="367">
                  <c:v>4.05</c:v>
                </c:pt>
                <c:pt idx="368">
                  <c:v>2.471</c:v>
                </c:pt>
                <c:pt idx="369">
                  <c:v>3.459</c:v>
                </c:pt>
                <c:pt idx="370">
                  <c:v>2.776</c:v>
                </c:pt>
                <c:pt idx="371">
                  <c:v>3.666</c:v>
                </c:pt>
                <c:pt idx="372">
                  <c:v>2.936</c:v>
                </c:pt>
                <c:pt idx="373">
                  <c:v>3.441</c:v>
                </c:pt>
                <c:pt idx="374">
                  <c:v>3.255</c:v>
                </c:pt>
                <c:pt idx="375">
                  <c:v>3.594</c:v>
                </c:pt>
                <c:pt idx="376">
                  <c:v>3.371</c:v>
                </c:pt>
                <c:pt idx="377">
                  <c:v>3.146</c:v>
                </c:pt>
                <c:pt idx="378">
                  <c:v>3.606</c:v>
                </c:pt>
                <c:pt idx="379">
                  <c:v>3.744</c:v>
                </c:pt>
                <c:pt idx="380">
                  <c:v>3.144</c:v>
                </c:pt>
                <c:pt idx="381">
                  <c:v>3.744</c:v>
                </c:pt>
                <c:pt idx="382">
                  <c:v>2.759</c:v>
                </c:pt>
                <c:pt idx="383">
                  <c:v>4.02</c:v>
                </c:pt>
                <c:pt idx="384">
                  <c:v>3.282</c:v>
                </c:pt>
                <c:pt idx="385">
                  <c:v>3.076</c:v>
                </c:pt>
                <c:pt idx="386">
                  <c:v>3.724</c:v>
                </c:pt>
                <c:pt idx="387">
                  <c:v>3.371</c:v>
                </c:pt>
                <c:pt idx="388">
                  <c:v>3.655</c:v>
                </c:pt>
                <c:pt idx="389">
                  <c:v>2.997</c:v>
                </c:pt>
                <c:pt idx="390">
                  <c:v>3.795</c:v>
                </c:pt>
                <c:pt idx="391">
                  <c:v>3.095</c:v>
                </c:pt>
                <c:pt idx="392">
                  <c:v>3.784</c:v>
                </c:pt>
                <c:pt idx="393">
                  <c:v>3.206</c:v>
                </c:pt>
                <c:pt idx="394">
                  <c:v>3.301</c:v>
                </c:pt>
                <c:pt idx="395">
                  <c:v>3.197</c:v>
                </c:pt>
                <c:pt idx="396">
                  <c:v>3.036</c:v>
                </c:pt>
                <c:pt idx="397">
                  <c:v>3.561</c:v>
                </c:pt>
                <c:pt idx="398">
                  <c:v>3.48</c:v>
                </c:pt>
                <c:pt idx="399">
                  <c:v>2.985</c:v>
                </c:pt>
                <c:pt idx="400">
                  <c:v>3.902</c:v>
                </c:pt>
                <c:pt idx="401">
                  <c:v>3.301</c:v>
                </c:pt>
                <c:pt idx="402">
                  <c:v>3.704</c:v>
                </c:pt>
                <c:pt idx="403">
                  <c:v>2.976</c:v>
                </c:pt>
                <c:pt idx="404">
                  <c:v>4.08</c:v>
                </c:pt>
                <c:pt idx="405">
                  <c:v>3.351</c:v>
                </c:pt>
                <c:pt idx="406">
                  <c:v>3.634</c:v>
                </c:pt>
                <c:pt idx="407">
                  <c:v>3.116</c:v>
                </c:pt>
                <c:pt idx="408">
                  <c:v>3.351</c:v>
                </c:pt>
                <c:pt idx="409">
                  <c:v>3.604</c:v>
                </c:pt>
                <c:pt idx="410">
                  <c:v>3.216</c:v>
                </c:pt>
                <c:pt idx="411">
                  <c:v>4</c:v>
                </c:pt>
                <c:pt idx="412">
                  <c:v>3.452</c:v>
                </c:pt>
                <c:pt idx="413">
                  <c:v>3.511</c:v>
                </c:pt>
                <c:pt idx="414">
                  <c:v>3.605</c:v>
                </c:pt>
                <c:pt idx="415">
                  <c:v>3.684</c:v>
                </c:pt>
                <c:pt idx="416">
                  <c:v>4.049</c:v>
                </c:pt>
                <c:pt idx="417">
                  <c:v>2.54</c:v>
                </c:pt>
                <c:pt idx="418">
                  <c:v>2.956</c:v>
                </c:pt>
                <c:pt idx="419">
                  <c:v>4.329</c:v>
                </c:pt>
                <c:pt idx="420">
                  <c:v>4.07</c:v>
                </c:pt>
                <c:pt idx="421">
                  <c:v>3.54</c:v>
                </c:pt>
                <c:pt idx="422">
                  <c:v>3.604</c:v>
                </c:pt>
                <c:pt idx="423">
                  <c:v>5.47</c:v>
                </c:pt>
                <c:pt idx="424">
                  <c:v>1.469</c:v>
                </c:pt>
                <c:pt idx="425">
                  <c:v>4.438</c:v>
                </c:pt>
                <c:pt idx="426">
                  <c:v>4.397</c:v>
                </c:pt>
                <c:pt idx="427">
                  <c:v>3.911</c:v>
                </c:pt>
                <c:pt idx="428">
                  <c:v>3.595</c:v>
                </c:pt>
                <c:pt idx="429">
                  <c:v>4.04</c:v>
                </c:pt>
                <c:pt idx="430">
                  <c:v>4.111</c:v>
                </c:pt>
                <c:pt idx="431">
                  <c:v>3.999</c:v>
                </c:pt>
                <c:pt idx="432">
                  <c:v>3.596</c:v>
                </c:pt>
                <c:pt idx="433">
                  <c:v>4.377</c:v>
                </c:pt>
                <c:pt idx="434">
                  <c:v>4.614</c:v>
                </c:pt>
                <c:pt idx="435">
                  <c:v>3.561</c:v>
                </c:pt>
                <c:pt idx="436">
                  <c:v>4.019</c:v>
                </c:pt>
                <c:pt idx="437">
                  <c:v>3.854</c:v>
                </c:pt>
                <c:pt idx="438">
                  <c:v>4.139</c:v>
                </c:pt>
                <c:pt idx="439">
                  <c:v>4.257</c:v>
                </c:pt>
                <c:pt idx="440">
                  <c:v>3.741</c:v>
                </c:pt>
                <c:pt idx="441">
                  <c:v>3.98</c:v>
                </c:pt>
                <c:pt idx="442">
                  <c:v>4.714</c:v>
                </c:pt>
                <c:pt idx="443">
                  <c:v>3.655</c:v>
                </c:pt>
                <c:pt idx="444">
                  <c:v>3.53</c:v>
                </c:pt>
                <c:pt idx="445">
                  <c:v>3.978</c:v>
                </c:pt>
                <c:pt idx="446">
                  <c:v>4.537</c:v>
                </c:pt>
                <c:pt idx="447">
                  <c:v>3.991</c:v>
                </c:pt>
                <c:pt idx="448">
                  <c:v>3.644</c:v>
                </c:pt>
                <c:pt idx="449">
                  <c:v>4.418</c:v>
                </c:pt>
                <c:pt idx="450">
                  <c:v>4.238</c:v>
                </c:pt>
                <c:pt idx="451">
                  <c:v>3.978</c:v>
                </c:pt>
                <c:pt idx="452">
                  <c:v>4.529</c:v>
                </c:pt>
                <c:pt idx="453">
                  <c:v>4.319</c:v>
                </c:pt>
                <c:pt idx="454">
                  <c:v>3.884</c:v>
                </c:pt>
                <c:pt idx="455">
                  <c:v>3.991</c:v>
                </c:pt>
                <c:pt idx="456">
                  <c:v>3.804</c:v>
                </c:pt>
                <c:pt idx="457">
                  <c:v>4.644</c:v>
                </c:pt>
                <c:pt idx="458">
                  <c:v>5.006</c:v>
                </c:pt>
                <c:pt idx="459">
                  <c:v>3.481</c:v>
                </c:pt>
                <c:pt idx="460">
                  <c:v>4.604</c:v>
                </c:pt>
                <c:pt idx="461">
                  <c:v>5.086</c:v>
                </c:pt>
                <c:pt idx="462">
                  <c:v>3.531</c:v>
                </c:pt>
                <c:pt idx="463">
                  <c:v>4.408</c:v>
                </c:pt>
                <c:pt idx="464">
                  <c:v>4.051</c:v>
                </c:pt>
                <c:pt idx="465">
                  <c:v>4.745</c:v>
                </c:pt>
                <c:pt idx="466">
                  <c:v>4.665</c:v>
                </c:pt>
                <c:pt idx="467">
                  <c:v>4.337</c:v>
                </c:pt>
                <c:pt idx="468">
                  <c:v>4.297</c:v>
                </c:pt>
                <c:pt idx="469">
                  <c:v>3.969</c:v>
                </c:pt>
                <c:pt idx="470">
                  <c:v>4.644</c:v>
                </c:pt>
                <c:pt idx="471">
                  <c:v>3.743</c:v>
                </c:pt>
                <c:pt idx="472">
                  <c:v>4.497</c:v>
                </c:pt>
                <c:pt idx="473">
                  <c:v>4.398</c:v>
                </c:pt>
                <c:pt idx="474">
                  <c:v>4.653</c:v>
                </c:pt>
                <c:pt idx="475">
                  <c:v>6.112</c:v>
                </c:pt>
                <c:pt idx="476">
                  <c:v>2.581</c:v>
                </c:pt>
                <c:pt idx="477">
                  <c:v>4.537</c:v>
                </c:pt>
                <c:pt idx="478">
                  <c:v>5.182</c:v>
                </c:pt>
                <c:pt idx="479">
                  <c:v>5.126</c:v>
                </c:pt>
                <c:pt idx="480">
                  <c:v>3.863</c:v>
                </c:pt>
                <c:pt idx="481">
                  <c:v>4.868</c:v>
                </c:pt>
                <c:pt idx="482">
                  <c:v>7.166</c:v>
                </c:pt>
                <c:pt idx="483">
                  <c:v>3.271</c:v>
                </c:pt>
                <c:pt idx="484">
                  <c:v>4.996</c:v>
                </c:pt>
                <c:pt idx="485">
                  <c:v>4.497</c:v>
                </c:pt>
                <c:pt idx="486">
                  <c:v>5.321</c:v>
                </c:pt>
                <c:pt idx="487">
                  <c:v>4.783</c:v>
                </c:pt>
                <c:pt idx="488">
                  <c:v>5.301</c:v>
                </c:pt>
                <c:pt idx="489">
                  <c:v>5.066</c:v>
                </c:pt>
                <c:pt idx="490">
                  <c:v>5.094</c:v>
                </c:pt>
                <c:pt idx="491">
                  <c:v>5.222</c:v>
                </c:pt>
                <c:pt idx="492">
                  <c:v>5.359</c:v>
                </c:pt>
                <c:pt idx="493">
                  <c:v>5.281</c:v>
                </c:pt>
                <c:pt idx="494">
                  <c:v>5.291</c:v>
                </c:pt>
                <c:pt idx="495">
                  <c:v>5.261</c:v>
                </c:pt>
                <c:pt idx="496">
                  <c:v>5.261</c:v>
                </c:pt>
                <c:pt idx="497">
                  <c:v>5.221</c:v>
                </c:pt>
                <c:pt idx="498">
                  <c:v>5.28</c:v>
                </c:pt>
                <c:pt idx="499">
                  <c:v>5.37</c:v>
                </c:pt>
                <c:pt idx="500">
                  <c:v>5.509</c:v>
                </c:pt>
                <c:pt idx="501">
                  <c:v>5.361</c:v>
                </c:pt>
                <c:pt idx="502">
                  <c:v>5.559</c:v>
                </c:pt>
                <c:pt idx="503">
                  <c:v>5.255</c:v>
                </c:pt>
                <c:pt idx="504">
                  <c:v>5.608</c:v>
                </c:pt>
                <c:pt idx="505">
                  <c:v>5.726</c:v>
                </c:pt>
                <c:pt idx="506">
                  <c:v>5.046</c:v>
                </c:pt>
                <c:pt idx="507">
                  <c:v>5.786</c:v>
                </c:pt>
                <c:pt idx="508">
                  <c:v>5.222</c:v>
                </c:pt>
                <c:pt idx="509">
                  <c:v>5.201</c:v>
                </c:pt>
                <c:pt idx="510">
                  <c:v>5.117</c:v>
                </c:pt>
                <c:pt idx="511">
                  <c:v>6.714</c:v>
                </c:pt>
                <c:pt idx="512">
                  <c:v>5.221</c:v>
                </c:pt>
                <c:pt idx="513">
                  <c:v>5.066</c:v>
                </c:pt>
                <c:pt idx="514">
                  <c:v>6.081</c:v>
                </c:pt>
                <c:pt idx="515">
                  <c:v>4.784</c:v>
                </c:pt>
                <c:pt idx="516">
                  <c:v>5.441</c:v>
                </c:pt>
                <c:pt idx="517">
                  <c:v>5.321</c:v>
                </c:pt>
                <c:pt idx="518">
                  <c:v>5.738</c:v>
                </c:pt>
                <c:pt idx="519">
                  <c:v>5.843</c:v>
                </c:pt>
                <c:pt idx="520">
                  <c:v>5.559</c:v>
                </c:pt>
                <c:pt idx="521">
                  <c:v>5.766</c:v>
                </c:pt>
                <c:pt idx="522">
                  <c:v>4.633</c:v>
                </c:pt>
                <c:pt idx="523">
                  <c:v>6.562</c:v>
                </c:pt>
                <c:pt idx="524">
                  <c:v>5.227</c:v>
                </c:pt>
                <c:pt idx="525">
                  <c:v>6.449</c:v>
                </c:pt>
                <c:pt idx="526">
                  <c:v>3.989</c:v>
                </c:pt>
                <c:pt idx="527">
                  <c:v>5.972</c:v>
                </c:pt>
                <c:pt idx="528">
                  <c:v>4.692</c:v>
                </c:pt>
                <c:pt idx="529">
                  <c:v>6.176</c:v>
                </c:pt>
                <c:pt idx="530">
                  <c:v>5.331</c:v>
                </c:pt>
                <c:pt idx="531">
                  <c:v>5.231</c:v>
                </c:pt>
                <c:pt idx="532">
                  <c:v>5.599</c:v>
                </c:pt>
                <c:pt idx="533">
                  <c:v>6.254</c:v>
                </c:pt>
                <c:pt idx="534">
                  <c:v>4.603</c:v>
                </c:pt>
                <c:pt idx="535">
                  <c:v>5.291</c:v>
                </c:pt>
                <c:pt idx="536">
                  <c:v>5.222</c:v>
                </c:pt>
                <c:pt idx="537">
                  <c:v>5.409</c:v>
                </c:pt>
                <c:pt idx="538">
                  <c:v>4.996</c:v>
                </c:pt>
                <c:pt idx="539">
                  <c:v>5.066</c:v>
                </c:pt>
                <c:pt idx="540">
                  <c:v>5.669</c:v>
                </c:pt>
                <c:pt idx="541">
                  <c:v>4.783</c:v>
                </c:pt>
                <c:pt idx="542">
                  <c:v>5.36</c:v>
                </c:pt>
                <c:pt idx="543">
                  <c:v>3.634</c:v>
                </c:pt>
                <c:pt idx="544">
                  <c:v>4.07</c:v>
                </c:pt>
                <c:pt idx="545">
                  <c:v>4.713</c:v>
                </c:pt>
                <c:pt idx="546">
                  <c:v>3.959</c:v>
                </c:pt>
                <c:pt idx="547">
                  <c:v>5.778</c:v>
                </c:pt>
                <c:pt idx="548">
                  <c:v>5.43</c:v>
                </c:pt>
                <c:pt idx="549">
                  <c:v>2.076</c:v>
                </c:pt>
                <c:pt idx="550">
                  <c:v>6.468</c:v>
                </c:pt>
                <c:pt idx="551">
                  <c:v>5.231</c:v>
                </c:pt>
                <c:pt idx="552">
                  <c:v>5.963</c:v>
                </c:pt>
                <c:pt idx="553">
                  <c:v>4.564</c:v>
                </c:pt>
                <c:pt idx="554">
                  <c:v>4.995</c:v>
                </c:pt>
                <c:pt idx="555">
                  <c:v>4.574</c:v>
                </c:pt>
                <c:pt idx="556">
                  <c:v>4.966</c:v>
                </c:pt>
                <c:pt idx="557">
                  <c:v>5.106</c:v>
                </c:pt>
                <c:pt idx="558">
                  <c:v>4.517</c:v>
                </c:pt>
                <c:pt idx="559">
                  <c:v>4.099</c:v>
                </c:pt>
                <c:pt idx="560">
                  <c:v>5.441</c:v>
                </c:pt>
                <c:pt idx="561">
                  <c:v>4.885</c:v>
                </c:pt>
                <c:pt idx="562">
                  <c:v>4.906</c:v>
                </c:pt>
                <c:pt idx="563">
                  <c:v>4.887</c:v>
                </c:pt>
                <c:pt idx="564">
                  <c:v>4.906</c:v>
                </c:pt>
                <c:pt idx="565">
                  <c:v>4.945</c:v>
                </c:pt>
                <c:pt idx="566">
                  <c:v>5.045</c:v>
                </c:pt>
                <c:pt idx="567">
                  <c:v>5.669</c:v>
                </c:pt>
                <c:pt idx="568">
                  <c:v>4.544</c:v>
                </c:pt>
                <c:pt idx="569">
                  <c:v>4.368</c:v>
                </c:pt>
                <c:pt idx="570">
                  <c:v>5.36</c:v>
                </c:pt>
                <c:pt idx="571">
                  <c:v>4.926</c:v>
                </c:pt>
                <c:pt idx="572">
                  <c:v>4.852</c:v>
                </c:pt>
                <c:pt idx="573">
                  <c:v>5.381</c:v>
                </c:pt>
                <c:pt idx="574">
                  <c:v>4.875</c:v>
                </c:pt>
                <c:pt idx="575">
                  <c:v>5.044</c:v>
                </c:pt>
                <c:pt idx="576">
                  <c:v>4.853</c:v>
                </c:pt>
                <c:pt idx="577">
                  <c:v>4.604</c:v>
                </c:pt>
                <c:pt idx="578">
                  <c:v>4.448</c:v>
                </c:pt>
                <c:pt idx="579">
                  <c:v>4.408</c:v>
                </c:pt>
                <c:pt idx="580">
                  <c:v>4.743</c:v>
                </c:pt>
                <c:pt idx="581">
                  <c:v>4.179</c:v>
                </c:pt>
                <c:pt idx="582">
                  <c:v>5.166</c:v>
                </c:pt>
                <c:pt idx="583">
                  <c:v>4.714</c:v>
                </c:pt>
                <c:pt idx="584">
                  <c:v>4.886</c:v>
                </c:pt>
                <c:pt idx="585">
                  <c:v>4.752</c:v>
                </c:pt>
                <c:pt idx="586">
                  <c:v>7.021</c:v>
                </c:pt>
                <c:pt idx="587">
                  <c:v>2.746</c:v>
                </c:pt>
                <c:pt idx="588">
                  <c:v>4.139</c:v>
                </c:pt>
                <c:pt idx="589">
                  <c:v>5.758</c:v>
                </c:pt>
                <c:pt idx="590">
                  <c:v>4.704</c:v>
                </c:pt>
                <c:pt idx="591">
                  <c:v>4.478</c:v>
                </c:pt>
                <c:pt idx="592">
                  <c:v>4.248</c:v>
                </c:pt>
                <c:pt idx="593">
                  <c:v>4.417</c:v>
                </c:pt>
                <c:pt idx="594">
                  <c:v>4.674</c:v>
                </c:pt>
                <c:pt idx="595">
                  <c:v>4.543</c:v>
                </c:pt>
                <c:pt idx="596">
                  <c:v>4.058</c:v>
                </c:pt>
                <c:pt idx="597">
                  <c:v>4.259</c:v>
                </c:pt>
                <c:pt idx="598">
                  <c:v>4.438</c:v>
                </c:pt>
                <c:pt idx="599">
                  <c:v>4.546</c:v>
                </c:pt>
                <c:pt idx="600">
                  <c:v>4.296</c:v>
                </c:pt>
                <c:pt idx="601">
                  <c:v>3.874</c:v>
                </c:pt>
                <c:pt idx="602">
                  <c:v>4.169</c:v>
                </c:pt>
                <c:pt idx="603">
                  <c:v>4.151</c:v>
                </c:pt>
                <c:pt idx="604">
                  <c:v>4.489</c:v>
                </c:pt>
                <c:pt idx="605">
                  <c:v>4.199</c:v>
                </c:pt>
                <c:pt idx="606">
                  <c:v>3.441</c:v>
                </c:pt>
                <c:pt idx="607">
                  <c:v>4.804</c:v>
                </c:pt>
                <c:pt idx="608">
                  <c:v>3.635</c:v>
                </c:pt>
                <c:pt idx="609">
                  <c:v>3.764</c:v>
                </c:pt>
                <c:pt idx="610">
                  <c:v>3.919</c:v>
                </c:pt>
                <c:pt idx="611">
                  <c:v>3.714</c:v>
                </c:pt>
                <c:pt idx="612">
                  <c:v>4.121</c:v>
                </c:pt>
                <c:pt idx="613">
                  <c:v>3.604</c:v>
                </c:pt>
                <c:pt idx="614">
                  <c:v>3.603</c:v>
                </c:pt>
                <c:pt idx="615">
                  <c:v>3.873</c:v>
                </c:pt>
                <c:pt idx="616">
                  <c:v>4.169</c:v>
                </c:pt>
                <c:pt idx="617">
                  <c:v>4.029</c:v>
                </c:pt>
                <c:pt idx="618">
                  <c:v>3.931</c:v>
                </c:pt>
                <c:pt idx="619">
                  <c:v>4.418</c:v>
                </c:pt>
                <c:pt idx="620">
                  <c:v>3.991</c:v>
                </c:pt>
                <c:pt idx="621">
                  <c:v>3.755</c:v>
                </c:pt>
                <c:pt idx="622">
                  <c:v>3.834</c:v>
                </c:pt>
                <c:pt idx="623">
                  <c:v>4.389</c:v>
                </c:pt>
                <c:pt idx="624">
                  <c:v>4.059</c:v>
                </c:pt>
                <c:pt idx="625">
                  <c:v>3.938</c:v>
                </c:pt>
                <c:pt idx="626">
                  <c:v>3.649</c:v>
                </c:pt>
                <c:pt idx="627">
                  <c:v>3.814</c:v>
                </c:pt>
                <c:pt idx="628">
                  <c:v>4.429</c:v>
                </c:pt>
                <c:pt idx="629">
                  <c:v>3.594</c:v>
                </c:pt>
                <c:pt idx="630">
                  <c:v>3.793</c:v>
                </c:pt>
                <c:pt idx="631">
                  <c:v>3.781</c:v>
                </c:pt>
                <c:pt idx="632">
                  <c:v>4.189</c:v>
                </c:pt>
                <c:pt idx="633">
                  <c:v>4.377</c:v>
                </c:pt>
                <c:pt idx="634">
                  <c:v>3.34</c:v>
                </c:pt>
                <c:pt idx="635">
                  <c:v>4.179</c:v>
                </c:pt>
                <c:pt idx="636">
                  <c:v>3.471</c:v>
                </c:pt>
                <c:pt idx="637">
                  <c:v>3.844</c:v>
                </c:pt>
                <c:pt idx="638">
                  <c:v>3.714</c:v>
                </c:pt>
                <c:pt idx="639">
                  <c:v>4.307</c:v>
                </c:pt>
                <c:pt idx="640">
                  <c:v>3.774</c:v>
                </c:pt>
                <c:pt idx="641">
                  <c:v>3.979</c:v>
                </c:pt>
                <c:pt idx="642">
                  <c:v>2.847</c:v>
                </c:pt>
                <c:pt idx="643">
                  <c:v>5.353</c:v>
                </c:pt>
                <c:pt idx="644">
                  <c:v>3.621</c:v>
                </c:pt>
                <c:pt idx="645">
                  <c:v>2.883</c:v>
                </c:pt>
                <c:pt idx="646">
                  <c:v>4.409</c:v>
                </c:pt>
                <c:pt idx="647">
                  <c:v>3.064</c:v>
                </c:pt>
                <c:pt idx="648">
                  <c:v>3.938</c:v>
                </c:pt>
                <c:pt idx="649">
                  <c:v>3.496</c:v>
                </c:pt>
                <c:pt idx="650">
                  <c:v>3.954</c:v>
                </c:pt>
                <c:pt idx="651">
                  <c:v>2.965</c:v>
                </c:pt>
                <c:pt idx="652">
                  <c:v>4.369</c:v>
                </c:pt>
                <c:pt idx="653">
                  <c:v>3.127</c:v>
                </c:pt>
                <c:pt idx="654">
                  <c:v>3.593</c:v>
                </c:pt>
                <c:pt idx="655">
                  <c:v>3.624</c:v>
                </c:pt>
                <c:pt idx="656">
                  <c:v>3.966</c:v>
                </c:pt>
                <c:pt idx="657">
                  <c:v>3.497</c:v>
                </c:pt>
                <c:pt idx="658">
                  <c:v>3.212</c:v>
                </c:pt>
                <c:pt idx="659">
                  <c:v>2.876</c:v>
                </c:pt>
                <c:pt idx="660">
                  <c:v>3.312</c:v>
                </c:pt>
                <c:pt idx="661">
                  <c:v>3.504</c:v>
                </c:pt>
                <c:pt idx="662">
                  <c:v>4.046</c:v>
                </c:pt>
                <c:pt idx="663">
                  <c:v>2.839</c:v>
                </c:pt>
                <c:pt idx="664">
                  <c:v>3.43</c:v>
                </c:pt>
                <c:pt idx="665">
                  <c:v>3.573</c:v>
                </c:pt>
                <c:pt idx="666">
                  <c:v>3.735</c:v>
                </c:pt>
                <c:pt idx="667">
                  <c:v>3.568</c:v>
                </c:pt>
                <c:pt idx="668">
                  <c:v>3.419</c:v>
                </c:pt>
                <c:pt idx="669">
                  <c:v>3.379</c:v>
                </c:pt>
                <c:pt idx="670">
                  <c:v>3.911</c:v>
                </c:pt>
                <c:pt idx="671">
                  <c:v>3.324</c:v>
                </c:pt>
                <c:pt idx="672">
                  <c:v>3.695</c:v>
                </c:pt>
                <c:pt idx="673">
                  <c:v>3.266</c:v>
                </c:pt>
                <c:pt idx="674">
                  <c:v>3.624</c:v>
                </c:pt>
                <c:pt idx="675">
                  <c:v>3.766</c:v>
                </c:pt>
                <c:pt idx="676">
                  <c:v>3.154</c:v>
                </c:pt>
                <c:pt idx="677">
                  <c:v>3.434</c:v>
                </c:pt>
                <c:pt idx="678">
                  <c:v>3.602</c:v>
                </c:pt>
                <c:pt idx="679">
                  <c:v>3.263</c:v>
                </c:pt>
                <c:pt idx="680">
                  <c:v>3.612</c:v>
                </c:pt>
                <c:pt idx="681">
                  <c:v>3.664</c:v>
                </c:pt>
                <c:pt idx="682">
                  <c:v>3.474</c:v>
                </c:pt>
                <c:pt idx="683">
                  <c:v>3.762</c:v>
                </c:pt>
                <c:pt idx="684">
                  <c:v>2.804</c:v>
                </c:pt>
                <c:pt idx="685">
                  <c:v>3.481</c:v>
                </c:pt>
                <c:pt idx="686">
                  <c:v>3.845</c:v>
                </c:pt>
                <c:pt idx="687">
                  <c:v>3.006</c:v>
                </c:pt>
                <c:pt idx="688">
                  <c:v>3.364</c:v>
                </c:pt>
                <c:pt idx="689">
                  <c:v>3.972</c:v>
                </c:pt>
                <c:pt idx="690">
                  <c:v>2.995</c:v>
                </c:pt>
                <c:pt idx="691">
                  <c:v>3.794</c:v>
                </c:pt>
                <c:pt idx="692">
                  <c:v>3.646</c:v>
                </c:pt>
                <c:pt idx="693">
                  <c:v>3.173</c:v>
                </c:pt>
                <c:pt idx="694">
                  <c:v>3.491</c:v>
                </c:pt>
                <c:pt idx="695">
                  <c:v>2.759</c:v>
                </c:pt>
                <c:pt idx="696">
                  <c:v>2.921</c:v>
                </c:pt>
                <c:pt idx="697">
                  <c:v>4.216</c:v>
                </c:pt>
                <c:pt idx="698">
                  <c:v>3.693</c:v>
                </c:pt>
                <c:pt idx="699">
                  <c:v>3.266</c:v>
                </c:pt>
                <c:pt idx="700">
                  <c:v>3.096</c:v>
                </c:pt>
                <c:pt idx="701">
                  <c:v>3.714</c:v>
                </c:pt>
                <c:pt idx="702">
                  <c:v>3.004</c:v>
                </c:pt>
                <c:pt idx="703">
                  <c:v>3.154</c:v>
                </c:pt>
                <c:pt idx="704">
                  <c:v>3.299</c:v>
                </c:pt>
                <c:pt idx="705">
                  <c:v>3.513</c:v>
                </c:pt>
                <c:pt idx="706">
                  <c:v>3.084</c:v>
                </c:pt>
                <c:pt idx="707">
                  <c:v>3.239</c:v>
                </c:pt>
                <c:pt idx="708">
                  <c:v>4.153</c:v>
                </c:pt>
                <c:pt idx="709">
                  <c:v>2.44</c:v>
                </c:pt>
                <c:pt idx="710">
                  <c:v>3.323</c:v>
                </c:pt>
                <c:pt idx="711">
                  <c:v>3.354</c:v>
                </c:pt>
                <c:pt idx="712">
                  <c:v>3.379</c:v>
                </c:pt>
                <c:pt idx="713">
                  <c:v>3.462</c:v>
                </c:pt>
                <c:pt idx="714">
                  <c:v>3.224</c:v>
                </c:pt>
                <c:pt idx="715">
                  <c:v>3.264</c:v>
                </c:pt>
                <c:pt idx="716">
                  <c:v>3.772</c:v>
                </c:pt>
                <c:pt idx="717">
                  <c:v>3.334</c:v>
                </c:pt>
                <c:pt idx="718">
                  <c:v>6.031</c:v>
                </c:pt>
                <c:pt idx="719">
                  <c:v>3.281</c:v>
                </c:pt>
                <c:pt idx="720">
                  <c:v>3.522</c:v>
                </c:pt>
                <c:pt idx="721">
                  <c:v>3.028</c:v>
                </c:pt>
                <c:pt idx="722">
                  <c:v>3.31</c:v>
                </c:pt>
                <c:pt idx="723">
                  <c:v>2.929</c:v>
                </c:pt>
                <c:pt idx="724">
                  <c:v>4.051</c:v>
                </c:pt>
                <c:pt idx="725">
                  <c:v>3.058</c:v>
                </c:pt>
                <c:pt idx="726">
                  <c:v>3.244</c:v>
                </c:pt>
                <c:pt idx="727">
                  <c:v>3.856</c:v>
                </c:pt>
                <c:pt idx="728">
                  <c:v>2.087</c:v>
                </c:pt>
                <c:pt idx="729">
                  <c:v>3.462</c:v>
                </c:pt>
                <c:pt idx="730">
                  <c:v>3.107</c:v>
                </c:pt>
                <c:pt idx="731">
                  <c:v>2.298</c:v>
                </c:pt>
                <c:pt idx="732">
                  <c:v>3.942</c:v>
                </c:pt>
                <c:pt idx="733">
                  <c:v>2.809</c:v>
                </c:pt>
                <c:pt idx="734">
                  <c:v>2.203</c:v>
                </c:pt>
                <c:pt idx="735">
                  <c:v>5.024</c:v>
                </c:pt>
                <c:pt idx="736">
                  <c:v>2.574</c:v>
                </c:pt>
                <c:pt idx="737">
                  <c:v>3.364</c:v>
                </c:pt>
                <c:pt idx="738">
                  <c:v>3.456</c:v>
                </c:pt>
                <c:pt idx="739">
                  <c:v>2.438</c:v>
                </c:pt>
                <c:pt idx="740">
                  <c:v>3.633</c:v>
                </c:pt>
                <c:pt idx="741">
                  <c:v>3.234</c:v>
                </c:pt>
                <c:pt idx="742">
                  <c:v>3.696</c:v>
                </c:pt>
                <c:pt idx="743">
                  <c:v>3.079</c:v>
                </c:pt>
                <c:pt idx="744">
                  <c:v>3.014</c:v>
                </c:pt>
                <c:pt idx="745">
                  <c:v>3.495</c:v>
                </c:pt>
                <c:pt idx="746">
                  <c:v>2.693</c:v>
                </c:pt>
                <c:pt idx="747">
                  <c:v>3.276</c:v>
                </c:pt>
                <c:pt idx="748">
                  <c:v>3.181</c:v>
                </c:pt>
                <c:pt idx="749">
                  <c:v>3.479</c:v>
                </c:pt>
                <c:pt idx="750">
                  <c:v>2.78</c:v>
                </c:pt>
                <c:pt idx="751">
                  <c:v>3.34</c:v>
                </c:pt>
                <c:pt idx="752">
                  <c:v>2.499</c:v>
                </c:pt>
                <c:pt idx="753">
                  <c:v>3.637</c:v>
                </c:pt>
                <c:pt idx="754">
                  <c:v>2.809</c:v>
                </c:pt>
                <c:pt idx="755">
                  <c:v>3.124</c:v>
                </c:pt>
                <c:pt idx="756">
                  <c:v>3.53</c:v>
                </c:pt>
                <c:pt idx="757">
                  <c:v>3.246</c:v>
                </c:pt>
                <c:pt idx="758">
                  <c:v>2.964</c:v>
                </c:pt>
                <c:pt idx="759">
                  <c:v>3.136</c:v>
                </c:pt>
                <c:pt idx="760">
                  <c:v>2.889</c:v>
                </c:pt>
                <c:pt idx="761">
                  <c:v>4.44</c:v>
                </c:pt>
                <c:pt idx="762">
                  <c:v>1.97</c:v>
                </c:pt>
                <c:pt idx="763">
                  <c:v>3.664</c:v>
                </c:pt>
                <c:pt idx="764">
                  <c:v>2.35</c:v>
                </c:pt>
                <c:pt idx="765">
                  <c:v>3.905</c:v>
                </c:pt>
                <c:pt idx="766">
                  <c:v>3.874</c:v>
                </c:pt>
                <c:pt idx="767">
                  <c:v>1.301</c:v>
                </c:pt>
                <c:pt idx="768">
                  <c:v>3.176</c:v>
                </c:pt>
                <c:pt idx="769">
                  <c:v>3.381</c:v>
                </c:pt>
                <c:pt idx="770">
                  <c:v>3.066</c:v>
                </c:pt>
                <c:pt idx="771">
                  <c:v>3.404</c:v>
                </c:pt>
                <c:pt idx="772">
                  <c:v>3.542</c:v>
                </c:pt>
                <c:pt idx="773">
                  <c:v>3.696</c:v>
                </c:pt>
                <c:pt idx="774">
                  <c:v>3.256</c:v>
                </c:pt>
                <c:pt idx="775">
                  <c:v>3.976</c:v>
                </c:pt>
                <c:pt idx="776">
                  <c:v>2.707</c:v>
                </c:pt>
                <c:pt idx="777">
                  <c:v>4.329</c:v>
                </c:pt>
                <c:pt idx="778">
                  <c:v>2.88</c:v>
                </c:pt>
                <c:pt idx="779">
                  <c:v>0.764</c:v>
                </c:pt>
                <c:pt idx="780">
                  <c:v>4.911</c:v>
                </c:pt>
                <c:pt idx="781">
                  <c:v>4.26</c:v>
                </c:pt>
                <c:pt idx="782">
                  <c:v>6.259</c:v>
                </c:pt>
                <c:pt idx="783">
                  <c:v>1.671</c:v>
                </c:pt>
                <c:pt idx="784">
                  <c:v>4.012</c:v>
                </c:pt>
                <c:pt idx="785">
                  <c:v>3.494</c:v>
                </c:pt>
                <c:pt idx="786">
                  <c:v>3.768</c:v>
                </c:pt>
                <c:pt idx="787">
                  <c:v>3.008</c:v>
                </c:pt>
                <c:pt idx="788">
                  <c:v>3.325</c:v>
                </c:pt>
                <c:pt idx="789">
                  <c:v>2.574</c:v>
                </c:pt>
                <c:pt idx="790">
                  <c:v>3.953</c:v>
                </c:pt>
                <c:pt idx="791">
                  <c:v>2.424</c:v>
                </c:pt>
                <c:pt idx="792">
                  <c:v>2.484</c:v>
                </c:pt>
                <c:pt idx="793">
                  <c:v>2.958</c:v>
                </c:pt>
                <c:pt idx="794">
                  <c:v>2.207</c:v>
                </c:pt>
                <c:pt idx="795">
                  <c:v>3.064</c:v>
                </c:pt>
                <c:pt idx="796">
                  <c:v>2.619</c:v>
                </c:pt>
                <c:pt idx="797">
                  <c:v>2.177</c:v>
                </c:pt>
                <c:pt idx="798">
                  <c:v>2.827</c:v>
                </c:pt>
                <c:pt idx="799">
                  <c:v>2.657</c:v>
                </c:pt>
                <c:pt idx="800">
                  <c:v>3.394</c:v>
                </c:pt>
                <c:pt idx="801">
                  <c:v>2.491</c:v>
                </c:pt>
                <c:pt idx="802">
                  <c:v>2.207</c:v>
                </c:pt>
                <c:pt idx="803">
                  <c:v>2.602</c:v>
                </c:pt>
                <c:pt idx="804">
                  <c:v>2.976</c:v>
                </c:pt>
                <c:pt idx="805">
                  <c:v>1.996</c:v>
                </c:pt>
                <c:pt idx="806">
                  <c:v>2.064</c:v>
                </c:pt>
                <c:pt idx="807">
                  <c:v>2.986</c:v>
                </c:pt>
                <c:pt idx="808">
                  <c:v>2.127</c:v>
                </c:pt>
                <c:pt idx="809">
                  <c:v>3.226</c:v>
                </c:pt>
                <c:pt idx="810">
                  <c:v>2.612</c:v>
                </c:pt>
                <c:pt idx="811">
                  <c:v>2.401</c:v>
                </c:pt>
                <c:pt idx="812">
                  <c:v>2.786</c:v>
                </c:pt>
                <c:pt idx="813">
                  <c:v>2.431</c:v>
                </c:pt>
                <c:pt idx="814">
                  <c:v>2.965</c:v>
                </c:pt>
                <c:pt idx="815">
                  <c:v>2.196</c:v>
                </c:pt>
                <c:pt idx="816">
                  <c:v>2.126</c:v>
                </c:pt>
                <c:pt idx="817">
                  <c:v>3.363</c:v>
                </c:pt>
                <c:pt idx="818">
                  <c:v>2.056</c:v>
                </c:pt>
                <c:pt idx="819">
                  <c:v>2.897</c:v>
                </c:pt>
                <c:pt idx="820">
                  <c:v>2.49</c:v>
                </c:pt>
                <c:pt idx="821">
                  <c:v>2.807</c:v>
                </c:pt>
                <c:pt idx="822">
                  <c:v>2.241</c:v>
                </c:pt>
                <c:pt idx="823">
                  <c:v>2.363</c:v>
                </c:pt>
                <c:pt idx="824">
                  <c:v>2.621</c:v>
                </c:pt>
                <c:pt idx="825">
                  <c:v>2.818</c:v>
                </c:pt>
                <c:pt idx="826">
                  <c:v>2.351</c:v>
                </c:pt>
                <c:pt idx="827">
                  <c:v>2.768</c:v>
                </c:pt>
                <c:pt idx="828">
                  <c:v>3.825</c:v>
                </c:pt>
                <c:pt idx="829">
                  <c:v>3.255</c:v>
                </c:pt>
                <c:pt idx="830">
                  <c:v>2.255</c:v>
                </c:pt>
                <c:pt idx="831">
                  <c:v>2.748</c:v>
                </c:pt>
                <c:pt idx="832">
                  <c:v>2.573</c:v>
                </c:pt>
              </c:numCache>
            </c:numRef>
          </c:yVal>
          <c:smooth val="0"/>
        </c:ser>
        <c:axId val="1006720"/>
        <c:axId val="9060481"/>
      </c:scatterChart>
      <c:valAx>
        <c:axId val="1006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60481"/>
        <c:crosses val="autoZero"/>
        <c:crossBetween val="midCat"/>
        <c:dispUnits/>
      </c:valAx>
      <c:valAx>
        <c:axId val="906048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10067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Data!$V$7:$V$8</c:f>
              <c:strCache>
                <c:ptCount val="1"/>
                <c:pt idx="0">
                  <c:v>Raw SO2 VDC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Data!$V$9:$V$847</c:f>
              <c:numCache>
                <c:ptCount val="839"/>
                <c:pt idx="39">
                  <c:v>1.943</c:v>
                </c:pt>
                <c:pt idx="40">
                  <c:v>1.702</c:v>
                </c:pt>
                <c:pt idx="41">
                  <c:v>1.351</c:v>
                </c:pt>
                <c:pt idx="42">
                  <c:v>1.123</c:v>
                </c:pt>
                <c:pt idx="43">
                  <c:v>0.903</c:v>
                </c:pt>
                <c:pt idx="44">
                  <c:v>0.802</c:v>
                </c:pt>
                <c:pt idx="45">
                  <c:v>0.69</c:v>
                </c:pt>
                <c:pt idx="46">
                  <c:v>0.633</c:v>
                </c:pt>
                <c:pt idx="47">
                  <c:v>0.564</c:v>
                </c:pt>
                <c:pt idx="48">
                  <c:v>0.494</c:v>
                </c:pt>
                <c:pt idx="49">
                  <c:v>0.512</c:v>
                </c:pt>
                <c:pt idx="50">
                  <c:v>0.483</c:v>
                </c:pt>
                <c:pt idx="51">
                  <c:v>0.492</c:v>
                </c:pt>
                <c:pt idx="52">
                  <c:v>0.474</c:v>
                </c:pt>
                <c:pt idx="53">
                  <c:v>0.412</c:v>
                </c:pt>
                <c:pt idx="54">
                  <c:v>0.413</c:v>
                </c:pt>
                <c:pt idx="55">
                  <c:v>0.432</c:v>
                </c:pt>
                <c:pt idx="56">
                  <c:v>0.394</c:v>
                </c:pt>
                <c:pt idx="57">
                  <c:v>0.384</c:v>
                </c:pt>
                <c:pt idx="58">
                  <c:v>0.374</c:v>
                </c:pt>
                <c:pt idx="59">
                  <c:v>0.373</c:v>
                </c:pt>
                <c:pt idx="60">
                  <c:v>0.363</c:v>
                </c:pt>
                <c:pt idx="61">
                  <c:v>0.364</c:v>
                </c:pt>
                <c:pt idx="62">
                  <c:v>0.374</c:v>
                </c:pt>
                <c:pt idx="63">
                  <c:v>0.303</c:v>
                </c:pt>
                <c:pt idx="64">
                  <c:v>0.312</c:v>
                </c:pt>
                <c:pt idx="65">
                  <c:v>0.331</c:v>
                </c:pt>
                <c:pt idx="66">
                  <c:v>0.322</c:v>
                </c:pt>
                <c:pt idx="67">
                  <c:v>0.333</c:v>
                </c:pt>
                <c:pt idx="68">
                  <c:v>0.314</c:v>
                </c:pt>
                <c:pt idx="69">
                  <c:v>0.301</c:v>
                </c:pt>
                <c:pt idx="70">
                  <c:v>0.293</c:v>
                </c:pt>
                <c:pt idx="71">
                  <c:v>0.293</c:v>
                </c:pt>
                <c:pt idx="72">
                  <c:v>0.303</c:v>
                </c:pt>
                <c:pt idx="73">
                  <c:v>0.264</c:v>
                </c:pt>
                <c:pt idx="74">
                  <c:v>0.254</c:v>
                </c:pt>
                <c:pt idx="75">
                  <c:v>0.262</c:v>
                </c:pt>
                <c:pt idx="76">
                  <c:v>0.274</c:v>
                </c:pt>
                <c:pt idx="77">
                  <c:v>0.274</c:v>
                </c:pt>
                <c:pt idx="78">
                  <c:v>0.274</c:v>
                </c:pt>
                <c:pt idx="79">
                  <c:v>0.261</c:v>
                </c:pt>
                <c:pt idx="80">
                  <c:v>0.253</c:v>
                </c:pt>
                <c:pt idx="81">
                  <c:v>0.253</c:v>
                </c:pt>
                <c:pt idx="82">
                  <c:v>0.252</c:v>
                </c:pt>
                <c:pt idx="83">
                  <c:v>0.242</c:v>
                </c:pt>
                <c:pt idx="84">
                  <c:v>0.242</c:v>
                </c:pt>
                <c:pt idx="85">
                  <c:v>0.274</c:v>
                </c:pt>
                <c:pt idx="86">
                  <c:v>0.224</c:v>
                </c:pt>
                <c:pt idx="87">
                  <c:v>0.224</c:v>
                </c:pt>
                <c:pt idx="88">
                  <c:v>0.232</c:v>
                </c:pt>
                <c:pt idx="89">
                  <c:v>0.223</c:v>
                </c:pt>
                <c:pt idx="90">
                  <c:v>0.214</c:v>
                </c:pt>
                <c:pt idx="91">
                  <c:v>0.214</c:v>
                </c:pt>
                <c:pt idx="92">
                  <c:v>0.244</c:v>
                </c:pt>
                <c:pt idx="93">
                  <c:v>0.221</c:v>
                </c:pt>
                <c:pt idx="94">
                  <c:v>0.201</c:v>
                </c:pt>
                <c:pt idx="95">
                  <c:v>0.213</c:v>
                </c:pt>
                <c:pt idx="96">
                  <c:v>0.224</c:v>
                </c:pt>
                <c:pt idx="97">
                  <c:v>0.205</c:v>
                </c:pt>
                <c:pt idx="98">
                  <c:v>0.202</c:v>
                </c:pt>
                <c:pt idx="99">
                  <c:v>0.22</c:v>
                </c:pt>
                <c:pt idx="100">
                  <c:v>0.194</c:v>
                </c:pt>
                <c:pt idx="101">
                  <c:v>0.214</c:v>
                </c:pt>
                <c:pt idx="102">
                  <c:v>0.212</c:v>
                </c:pt>
                <c:pt idx="103">
                  <c:v>0.221</c:v>
                </c:pt>
                <c:pt idx="104">
                  <c:v>0.222</c:v>
                </c:pt>
                <c:pt idx="105">
                  <c:v>0.224</c:v>
                </c:pt>
                <c:pt idx="106">
                  <c:v>0.214</c:v>
                </c:pt>
                <c:pt idx="107">
                  <c:v>0.211</c:v>
                </c:pt>
                <c:pt idx="108">
                  <c:v>0.193</c:v>
                </c:pt>
                <c:pt idx="109">
                  <c:v>0.202</c:v>
                </c:pt>
                <c:pt idx="110">
                  <c:v>0.204</c:v>
                </c:pt>
                <c:pt idx="111">
                  <c:v>0.214</c:v>
                </c:pt>
                <c:pt idx="112">
                  <c:v>0.202</c:v>
                </c:pt>
                <c:pt idx="113">
                  <c:v>0.221</c:v>
                </c:pt>
                <c:pt idx="114">
                  <c:v>0.213</c:v>
                </c:pt>
                <c:pt idx="115">
                  <c:v>0.214</c:v>
                </c:pt>
                <c:pt idx="116">
                  <c:v>0.194</c:v>
                </c:pt>
                <c:pt idx="117">
                  <c:v>0.213</c:v>
                </c:pt>
                <c:pt idx="118">
                  <c:v>0.203</c:v>
                </c:pt>
                <c:pt idx="119">
                  <c:v>0.171</c:v>
                </c:pt>
                <c:pt idx="120">
                  <c:v>0.194</c:v>
                </c:pt>
                <c:pt idx="121">
                  <c:v>0.214</c:v>
                </c:pt>
                <c:pt idx="122">
                  <c:v>0.211</c:v>
                </c:pt>
                <c:pt idx="123">
                  <c:v>0.224</c:v>
                </c:pt>
                <c:pt idx="124">
                  <c:v>0.216</c:v>
                </c:pt>
                <c:pt idx="125">
                  <c:v>0.214</c:v>
                </c:pt>
                <c:pt idx="126">
                  <c:v>0.195</c:v>
                </c:pt>
                <c:pt idx="127">
                  <c:v>0.205</c:v>
                </c:pt>
                <c:pt idx="128">
                  <c:v>0.211</c:v>
                </c:pt>
                <c:pt idx="129">
                  <c:v>0.184</c:v>
                </c:pt>
                <c:pt idx="130">
                  <c:v>0.2</c:v>
                </c:pt>
                <c:pt idx="131">
                  <c:v>0.185</c:v>
                </c:pt>
                <c:pt idx="132">
                  <c:v>0.222</c:v>
                </c:pt>
                <c:pt idx="133">
                  <c:v>0.192</c:v>
                </c:pt>
                <c:pt idx="134">
                  <c:v>0.213</c:v>
                </c:pt>
                <c:pt idx="135">
                  <c:v>0.224</c:v>
                </c:pt>
                <c:pt idx="136">
                  <c:v>0.215</c:v>
                </c:pt>
                <c:pt idx="137">
                  <c:v>0.202</c:v>
                </c:pt>
                <c:pt idx="138">
                  <c:v>0.193</c:v>
                </c:pt>
                <c:pt idx="139">
                  <c:v>0.194</c:v>
                </c:pt>
                <c:pt idx="140">
                  <c:v>0.224</c:v>
                </c:pt>
                <c:pt idx="141">
                  <c:v>0.211</c:v>
                </c:pt>
                <c:pt idx="142">
                  <c:v>0.194</c:v>
                </c:pt>
                <c:pt idx="143">
                  <c:v>0.202</c:v>
                </c:pt>
                <c:pt idx="144">
                  <c:v>0.192</c:v>
                </c:pt>
                <c:pt idx="145">
                  <c:v>0.194</c:v>
                </c:pt>
                <c:pt idx="146">
                  <c:v>0.234</c:v>
                </c:pt>
                <c:pt idx="147">
                  <c:v>0.282</c:v>
                </c:pt>
                <c:pt idx="148">
                  <c:v>0.304</c:v>
                </c:pt>
                <c:pt idx="149">
                  <c:v>0.323</c:v>
                </c:pt>
                <c:pt idx="150">
                  <c:v>0.344</c:v>
                </c:pt>
                <c:pt idx="151">
                  <c:v>0.324</c:v>
                </c:pt>
                <c:pt idx="152">
                  <c:v>0.313</c:v>
                </c:pt>
                <c:pt idx="153">
                  <c:v>0.381</c:v>
                </c:pt>
                <c:pt idx="154">
                  <c:v>0.374</c:v>
                </c:pt>
                <c:pt idx="155">
                  <c:v>0.374</c:v>
                </c:pt>
                <c:pt idx="156">
                  <c:v>0.404</c:v>
                </c:pt>
                <c:pt idx="157">
                  <c:v>0.441</c:v>
                </c:pt>
                <c:pt idx="158">
                  <c:v>0.464</c:v>
                </c:pt>
                <c:pt idx="159">
                  <c:v>0.494</c:v>
                </c:pt>
                <c:pt idx="160">
                  <c:v>0.572</c:v>
                </c:pt>
                <c:pt idx="161">
                  <c:v>0.637</c:v>
                </c:pt>
                <c:pt idx="162">
                  <c:v>0.631</c:v>
                </c:pt>
                <c:pt idx="163">
                  <c:v>0.675</c:v>
                </c:pt>
                <c:pt idx="164">
                  <c:v>0.711</c:v>
                </c:pt>
                <c:pt idx="165">
                  <c:v>0.752</c:v>
                </c:pt>
                <c:pt idx="166">
                  <c:v>0.721</c:v>
                </c:pt>
                <c:pt idx="167">
                  <c:v>0.722</c:v>
                </c:pt>
                <c:pt idx="168">
                  <c:v>0.681</c:v>
                </c:pt>
                <c:pt idx="169">
                  <c:v>0.657</c:v>
                </c:pt>
                <c:pt idx="170">
                  <c:v>0.586</c:v>
                </c:pt>
                <c:pt idx="171">
                  <c:v>0.548</c:v>
                </c:pt>
                <c:pt idx="172">
                  <c:v>0.454</c:v>
                </c:pt>
                <c:pt idx="173">
                  <c:v>0.394</c:v>
                </c:pt>
                <c:pt idx="174">
                  <c:v>0.344</c:v>
                </c:pt>
                <c:pt idx="175">
                  <c:v>0.334</c:v>
                </c:pt>
                <c:pt idx="176">
                  <c:v>0.344</c:v>
                </c:pt>
                <c:pt idx="177">
                  <c:v>0.312</c:v>
                </c:pt>
                <c:pt idx="178">
                  <c:v>0.294</c:v>
                </c:pt>
                <c:pt idx="179">
                  <c:v>0.304</c:v>
                </c:pt>
                <c:pt idx="180">
                  <c:v>0.293</c:v>
                </c:pt>
                <c:pt idx="181">
                  <c:v>0.303</c:v>
                </c:pt>
                <c:pt idx="182">
                  <c:v>0.301</c:v>
                </c:pt>
                <c:pt idx="183">
                  <c:v>0.276</c:v>
                </c:pt>
                <c:pt idx="184">
                  <c:v>0.292</c:v>
                </c:pt>
                <c:pt idx="185">
                  <c:v>0.321</c:v>
                </c:pt>
                <c:pt idx="186">
                  <c:v>0.283</c:v>
                </c:pt>
                <c:pt idx="187">
                  <c:v>0.283</c:v>
                </c:pt>
                <c:pt idx="188">
                  <c:v>0.295</c:v>
                </c:pt>
                <c:pt idx="189">
                  <c:v>0.303</c:v>
                </c:pt>
                <c:pt idx="190">
                  <c:v>0.294</c:v>
                </c:pt>
                <c:pt idx="191">
                  <c:v>0.283</c:v>
                </c:pt>
                <c:pt idx="192">
                  <c:v>0.273</c:v>
                </c:pt>
                <c:pt idx="193">
                  <c:v>0.293</c:v>
                </c:pt>
                <c:pt idx="194">
                  <c:v>0.304</c:v>
                </c:pt>
                <c:pt idx="195">
                  <c:v>0.294</c:v>
                </c:pt>
                <c:pt idx="196">
                  <c:v>0.273</c:v>
                </c:pt>
                <c:pt idx="197">
                  <c:v>0.273</c:v>
                </c:pt>
                <c:pt idx="198">
                  <c:v>0.301</c:v>
                </c:pt>
                <c:pt idx="199">
                  <c:v>0.296</c:v>
                </c:pt>
                <c:pt idx="200">
                  <c:v>0.274</c:v>
                </c:pt>
                <c:pt idx="201">
                  <c:v>0.296</c:v>
                </c:pt>
                <c:pt idx="202">
                  <c:v>0.294</c:v>
                </c:pt>
                <c:pt idx="203">
                  <c:v>0.235</c:v>
                </c:pt>
                <c:pt idx="204">
                  <c:v>0.295</c:v>
                </c:pt>
                <c:pt idx="205">
                  <c:v>0.275</c:v>
                </c:pt>
                <c:pt idx="206">
                  <c:v>0.255</c:v>
                </c:pt>
                <c:pt idx="207">
                  <c:v>0.273</c:v>
                </c:pt>
                <c:pt idx="208">
                  <c:v>0.275</c:v>
                </c:pt>
                <c:pt idx="209">
                  <c:v>0.254</c:v>
                </c:pt>
                <c:pt idx="210">
                  <c:v>0.294</c:v>
                </c:pt>
                <c:pt idx="211">
                  <c:v>0.275</c:v>
                </c:pt>
                <c:pt idx="212">
                  <c:v>0.274</c:v>
                </c:pt>
                <c:pt idx="213">
                  <c:v>0.252</c:v>
                </c:pt>
                <c:pt idx="214">
                  <c:v>0.284</c:v>
                </c:pt>
                <c:pt idx="215">
                  <c:v>0.262</c:v>
                </c:pt>
                <c:pt idx="216">
                  <c:v>0.252</c:v>
                </c:pt>
                <c:pt idx="217">
                  <c:v>0.261</c:v>
                </c:pt>
                <c:pt idx="218">
                  <c:v>0.264</c:v>
                </c:pt>
                <c:pt idx="219">
                  <c:v>0.263</c:v>
                </c:pt>
                <c:pt idx="220">
                  <c:v>0.254</c:v>
                </c:pt>
                <c:pt idx="221">
                  <c:v>0.285</c:v>
                </c:pt>
                <c:pt idx="222">
                  <c:v>0.275</c:v>
                </c:pt>
                <c:pt idx="223">
                  <c:v>0.293</c:v>
                </c:pt>
                <c:pt idx="224">
                  <c:v>0.266</c:v>
                </c:pt>
                <c:pt idx="225">
                  <c:v>0.283</c:v>
                </c:pt>
                <c:pt idx="226">
                  <c:v>0.284</c:v>
                </c:pt>
                <c:pt idx="227">
                  <c:v>0.244</c:v>
                </c:pt>
                <c:pt idx="228">
                  <c:v>0.275</c:v>
                </c:pt>
                <c:pt idx="229">
                  <c:v>0.263</c:v>
                </c:pt>
                <c:pt idx="230">
                  <c:v>0.263</c:v>
                </c:pt>
                <c:pt idx="231">
                  <c:v>0.251</c:v>
                </c:pt>
                <c:pt idx="232">
                  <c:v>0.274</c:v>
                </c:pt>
                <c:pt idx="233">
                  <c:v>0.284</c:v>
                </c:pt>
                <c:pt idx="234">
                  <c:v>0.274</c:v>
                </c:pt>
                <c:pt idx="235">
                  <c:v>0.273</c:v>
                </c:pt>
                <c:pt idx="236">
                  <c:v>0.254</c:v>
                </c:pt>
                <c:pt idx="237">
                  <c:v>0.294</c:v>
                </c:pt>
                <c:pt idx="238">
                  <c:v>0.262</c:v>
                </c:pt>
                <c:pt idx="239">
                  <c:v>0.264</c:v>
                </c:pt>
                <c:pt idx="240">
                  <c:v>0.271</c:v>
                </c:pt>
                <c:pt idx="241">
                  <c:v>0.264</c:v>
                </c:pt>
                <c:pt idx="242">
                  <c:v>0.264</c:v>
                </c:pt>
                <c:pt idx="243">
                  <c:v>0.284</c:v>
                </c:pt>
                <c:pt idx="244">
                  <c:v>0.264</c:v>
                </c:pt>
                <c:pt idx="245">
                  <c:v>0.251</c:v>
                </c:pt>
                <c:pt idx="246">
                  <c:v>0.275</c:v>
                </c:pt>
                <c:pt idx="247">
                  <c:v>0.274</c:v>
                </c:pt>
                <c:pt idx="248">
                  <c:v>0.274</c:v>
                </c:pt>
                <c:pt idx="249">
                  <c:v>0.263</c:v>
                </c:pt>
                <c:pt idx="250">
                  <c:v>0.284</c:v>
                </c:pt>
                <c:pt idx="251">
                  <c:v>0.282</c:v>
                </c:pt>
                <c:pt idx="252">
                  <c:v>0.284</c:v>
                </c:pt>
                <c:pt idx="253">
                  <c:v>0.263</c:v>
                </c:pt>
                <c:pt idx="254">
                  <c:v>0.264</c:v>
                </c:pt>
                <c:pt idx="255">
                  <c:v>0.273</c:v>
                </c:pt>
                <c:pt idx="256">
                  <c:v>0.269</c:v>
                </c:pt>
                <c:pt idx="257">
                  <c:v>0.236</c:v>
                </c:pt>
                <c:pt idx="258">
                  <c:v>0.224</c:v>
                </c:pt>
                <c:pt idx="259">
                  <c:v>0.254</c:v>
                </c:pt>
                <c:pt idx="260">
                  <c:v>0.251</c:v>
                </c:pt>
                <c:pt idx="261">
                  <c:v>0.224</c:v>
                </c:pt>
                <c:pt idx="262">
                  <c:v>0.256</c:v>
                </c:pt>
                <c:pt idx="263">
                  <c:v>0.221</c:v>
                </c:pt>
                <c:pt idx="264">
                  <c:v>0.243</c:v>
                </c:pt>
                <c:pt idx="265">
                  <c:v>0.233</c:v>
                </c:pt>
                <c:pt idx="266">
                  <c:v>0.234</c:v>
                </c:pt>
                <c:pt idx="267">
                  <c:v>0.254</c:v>
                </c:pt>
                <c:pt idx="268">
                  <c:v>0.224</c:v>
                </c:pt>
                <c:pt idx="269">
                  <c:v>0.235</c:v>
                </c:pt>
                <c:pt idx="270">
                  <c:v>0.226</c:v>
                </c:pt>
                <c:pt idx="271">
                  <c:v>0.237</c:v>
                </c:pt>
                <c:pt idx="272">
                  <c:v>0.245</c:v>
                </c:pt>
                <c:pt idx="273">
                  <c:v>0.199</c:v>
                </c:pt>
                <c:pt idx="274">
                  <c:v>0.199</c:v>
                </c:pt>
                <c:pt idx="275">
                  <c:v>0.216</c:v>
                </c:pt>
                <c:pt idx="276">
                  <c:v>0.207</c:v>
                </c:pt>
                <c:pt idx="277">
                  <c:v>0.229</c:v>
                </c:pt>
                <c:pt idx="278">
                  <c:v>0.216</c:v>
                </c:pt>
                <c:pt idx="279">
                  <c:v>0.233</c:v>
                </c:pt>
                <c:pt idx="280">
                  <c:v>0.222</c:v>
                </c:pt>
                <c:pt idx="281">
                  <c:v>0.213</c:v>
                </c:pt>
                <c:pt idx="282">
                  <c:v>0.216</c:v>
                </c:pt>
                <c:pt idx="283">
                  <c:v>0.213</c:v>
                </c:pt>
                <c:pt idx="284">
                  <c:v>0.182</c:v>
                </c:pt>
                <c:pt idx="285">
                  <c:v>0.184</c:v>
                </c:pt>
                <c:pt idx="286">
                  <c:v>0.194</c:v>
                </c:pt>
                <c:pt idx="287">
                  <c:v>0.192</c:v>
                </c:pt>
                <c:pt idx="288">
                  <c:v>0.18</c:v>
                </c:pt>
                <c:pt idx="289">
                  <c:v>0.172</c:v>
                </c:pt>
                <c:pt idx="290">
                  <c:v>0.164</c:v>
                </c:pt>
                <c:pt idx="291">
                  <c:v>0.206</c:v>
                </c:pt>
                <c:pt idx="292">
                  <c:v>0.176</c:v>
                </c:pt>
                <c:pt idx="293">
                  <c:v>0.174</c:v>
                </c:pt>
                <c:pt idx="294">
                  <c:v>0.183</c:v>
                </c:pt>
                <c:pt idx="295">
                  <c:v>0.164</c:v>
                </c:pt>
                <c:pt idx="296">
                  <c:v>0.174</c:v>
                </c:pt>
                <c:pt idx="297">
                  <c:v>0.186</c:v>
                </c:pt>
                <c:pt idx="298">
                  <c:v>0.204</c:v>
                </c:pt>
                <c:pt idx="299">
                  <c:v>0.197</c:v>
                </c:pt>
                <c:pt idx="300">
                  <c:v>0.171</c:v>
                </c:pt>
                <c:pt idx="301">
                  <c:v>0.181</c:v>
                </c:pt>
                <c:pt idx="302">
                  <c:v>0.174</c:v>
                </c:pt>
                <c:pt idx="303">
                  <c:v>0.169</c:v>
                </c:pt>
                <c:pt idx="304">
                  <c:v>0.179</c:v>
                </c:pt>
                <c:pt idx="305">
                  <c:v>0.197</c:v>
                </c:pt>
                <c:pt idx="306">
                  <c:v>0.177</c:v>
                </c:pt>
                <c:pt idx="307">
                  <c:v>0.163</c:v>
                </c:pt>
                <c:pt idx="308">
                  <c:v>0.195</c:v>
                </c:pt>
                <c:pt idx="309">
                  <c:v>0.165</c:v>
                </c:pt>
                <c:pt idx="310">
                  <c:v>0.168</c:v>
                </c:pt>
                <c:pt idx="311">
                  <c:v>0.178</c:v>
                </c:pt>
                <c:pt idx="312">
                  <c:v>0.166</c:v>
                </c:pt>
                <c:pt idx="313">
                  <c:v>0.182</c:v>
                </c:pt>
                <c:pt idx="314">
                  <c:v>0.149</c:v>
                </c:pt>
                <c:pt idx="315">
                  <c:v>0.159</c:v>
                </c:pt>
                <c:pt idx="316">
                  <c:v>0.169</c:v>
                </c:pt>
                <c:pt idx="317">
                  <c:v>0.166</c:v>
                </c:pt>
                <c:pt idx="318">
                  <c:v>0.168</c:v>
                </c:pt>
                <c:pt idx="319">
                  <c:v>0.189</c:v>
                </c:pt>
                <c:pt idx="320">
                  <c:v>0.179</c:v>
                </c:pt>
                <c:pt idx="321">
                  <c:v>0.169</c:v>
                </c:pt>
                <c:pt idx="322">
                  <c:v>0.186</c:v>
                </c:pt>
                <c:pt idx="323">
                  <c:v>0.177</c:v>
                </c:pt>
                <c:pt idx="324">
                  <c:v>0.17</c:v>
                </c:pt>
                <c:pt idx="325">
                  <c:v>0.166</c:v>
                </c:pt>
                <c:pt idx="326">
                  <c:v>0.175</c:v>
                </c:pt>
                <c:pt idx="327">
                  <c:v>0.172</c:v>
                </c:pt>
                <c:pt idx="328">
                  <c:v>0.173</c:v>
                </c:pt>
                <c:pt idx="329">
                  <c:v>0.162</c:v>
                </c:pt>
                <c:pt idx="330">
                  <c:v>0.18</c:v>
                </c:pt>
                <c:pt idx="331">
                  <c:v>0.195</c:v>
                </c:pt>
                <c:pt idx="332">
                  <c:v>0.2</c:v>
                </c:pt>
                <c:pt idx="333">
                  <c:v>0.216</c:v>
                </c:pt>
                <c:pt idx="334">
                  <c:v>0.212</c:v>
                </c:pt>
                <c:pt idx="335">
                  <c:v>0.208</c:v>
                </c:pt>
                <c:pt idx="336">
                  <c:v>0.198</c:v>
                </c:pt>
                <c:pt idx="337">
                  <c:v>0.197</c:v>
                </c:pt>
                <c:pt idx="338">
                  <c:v>0.203</c:v>
                </c:pt>
                <c:pt idx="339">
                  <c:v>0.202</c:v>
                </c:pt>
                <c:pt idx="340">
                  <c:v>0.199</c:v>
                </c:pt>
                <c:pt idx="341">
                  <c:v>0.167</c:v>
                </c:pt>
                <c:pt idx="342">
                  <c:v>0.199</c:v>
                </c:pt>
                <c:pt idx="343">
                  <c:v>0.211</c:v>
                </c:pt>
                <c:pt idx="344">
                  <c:v>0.197</c:v>
                </c:pt>
                <c:pt idx="345">
                  <c:v>0.209</c:v>
                </c:pt>
                <c:pt idx="346">
                  <c:v>0.221</c:v>
                </c:pt>
                <c:pt idx="347">
                  <c:v>0.205</c:v>
                </c:pt>
                <c:pt idx="348">
                  <c:v>0.193</c:v>
                </c:pt>
                <c:pt idx="349">
                  <c:v>0.224</c:v>
                </c:pt>
                <c:pt idx="350">
                  <c:v>0.226</c:v>
                </c:pt>
                <c:pt idx="351">
                  <c:v>0.206</c:v>
                </c:pt>
                <c:pt idx="352">
                  <c:v>0.197</c:v>
                </c:pt>
                <c:pt idx="353">
                  <c:v>0.196</c:v>
                </c:pt>
                <c:pt idx="354">
                  <c:v>0.191</c:v>
                </c:pt>
                <c:pt idx="355">
                  <c:v>0.194</c:v>
                </c:pt>
                <c:pt idx="356">
                  <c:v>0.193</c:v>
                </c:pt>
                <c:pt idx="357">
                  <c:v>0.186</c:v>
                </c:pt>
                <c:pt idx="358">
                  <c:v>0.186</c:v>
                </c:pt>
                <c:pt idx="359">
                  <c:v>0.213</c:v>
                </c:pt>
                <c:pt idx="360">
                  <c:v>0.173</c:v>
                </c:pt>
                <c:pt idx="361">
                  <c:v>0.185</c:v>
                </c:pt>
                <c:pt idx="362">
                  <c:v>0.21</c:v>
                </c:pt>
                <c:pt idx="363">
                  <c:v>0.186</c:v>
                </c:pt>
                <c:pt idx="364">
                  <c:v>0.214</c:v>
                </c:pt>
                <c:pt idx="365">
                  <c:v>0.211</c:v>
                </c:pt>
                <c:pt idx="366">
                  <c:v>0.206</c:v>
                </c:pt>
                <c:pt idx="367">
                  <c:v>0.201</c:v>
                </c:pt>
                <c:pt idx="368">
                  <c:v>0.172</c:v>
                </c:pt>
                <c:pt idx="369">
                  <c:v>0.202</c:v>
                </c:pt>
                <c:pt idx="370">
                  <c:v>0.202</c:v>
                </c:pt>
                <c:pt idx="371">
                  <c:v>0.215</c:v>
                </c:pt>
                <c:pt idx="372">
                  <c:v>0.246</c:v>
                </c:pt>
                <c:pt idx="373">
                  <c:v>0.204</c:v>
                </c:pt>
                <c:pt idx="374">
                  <c:v>0.214</c:v>
                </c:pt>
                <c:pt idx="375">
                  <c:v>0.174</c:v>
                </c:pt>
                <c:pt idx="376">
                  <c:v>0.226</c:v>
                </c:pt>
                <c:pt idx="377">
                  <c:v>0.194</c:v>
                </c:pt>
                <c:pt idx="378">
                  <c:v>0.204</c:v>
                </c:pt>
                <c:pt idx="379">
                  <c:v>0.226</c:v>
                </c:pt>
                <c:pt idx="380">
                  <c:v>0.225</c:v>
                </c:pt>
                <c:pt idx="381">
                  <c:v>0.214</c:v>
                </c:pt>
                <c:pt idx="382">
                  <c:v>0.225</c:v>
                </c:pt>
                <c:pt idx="383">
                  <c:v>0.222</c:v>
                </c:pt>
                <c:pt idx="384">
                  <c:v>0.213</c:v>
                </c:pt>
                <c:pt idx="385">
                  <c:v>0.214</c:v>
                </c:pt>
                <c:pt idx="386">
                  <c:v>0.173</c:v>
                </c:pt>
                <c:pt idx="387">
                  <c:v>0.184</c:v>
                </c:pt>
                <c:pt idx="388">
                  <c:v>0.214</c:v>
                </c:pt>
                <c:pt idx="389">
                  <c:v>0.193</c:v>
                </c:pt>
                <c:pt idx="390">
                  <c:v>0.183</c:v>
                </c:pt>
                <c:pt idx="391">
                  <c:v>0.183</c:v>
                </c:pt>
                <c:pt idx="392">
                  <c:v>0.205</c:v>
                </c:pt>
                <c:pt idx="393">
                  <c:v>0.184</c:v>
                </c:pt>
                <c:pt idx="394">
                  <c:v>0.205</c:v>
                </c:pt>
                <c:pt idx="395">
                  <c:v>0.204</c:v>
                </c:pt>
                <c:pt idx="396">
                  <c:v>0.193</c:v>
                </c:pt>
                <c:pt idx="397">
                  <c:v>0.204</c:v>
                </c:pt>
                <c:pt idx="398">
                  <c:v>0.214</c:v>
                </c:pt>
                <c:pt idx="399">
                  <c:v>0.205</c:v>
                </c:pt>
                <c:pt idx="400">
                  <c:v>0.214</c:v>
                </c:pt>
                <c:pt idx="401">
                  <c:v>0.214</c:v>
                </c:pt>
                <c:pt idx="402">
                  <c:v>0.234</c:v>
                </c:pt>
                <c:pt idx="403">
                  <c:v>0.222</c:v>
                </c:pt>
                <c:pt idx="404">
                  <c:v>0.204</c:v>
                </c:pt>
                <c:pt idx="405">
                  <c:v>0.213</c:v>
                </c:pt>
                <c:pt idx="406">
                  <c:v>0.202</c:v>
                </c:pt>
                <c:pt idx="407">
                  <c:v>0.204</c:v>
                </c:pt>
                <c:pt idx="408">
                  <c:v>0.192</c:v>
                </c:pt>
                <c:pt idx="409">
                  <c:v>0.224</c:v>
                </c:pt>
                <c:pt idx="410">
                  <c:v>0.195</c:v>
                </c:pt>
                <c:pt idx="411">
                  <c:v>0.234</c:v>
                </c:pt>
                <c:pt idx="412">
                  <c:v>0.214</c:v>
                </c:pt>
                <c:pt idx="413">
                  <c:v>0.234</c:v>
                </c:pt>
                <c:pt idx="414">
                  <c:v>0.193</c:v>
                </c:pt>
                <c:pt idx="415">
                  <c:v>0.214</c:v>
                </c:pt>
                <c:pt idx="416">
                  <c:v>0.203</c:v>
                </c:pt>
                <c:pt idx="417">
                  <c:v>0.214</c:v>
                </c:pt>
                <c:pt idx="418">
                  <c:v>0.234</c:v>
                </c:pt>
                <c:pt idx="419">
                  <c:v>0.235</c:v>
                </c:pt>
                <c:pt idx="420">
                  <c:v>0.204</c:v>
                </c:pt>
                <c:pt idx="421">
                  <c:v>0.222</c:v>
                </c:pt>
                <c:pt idx="422">
                  <c:v>0.224</c:v>
                </c:pt>
                <c:pt idx="423">
                  <c:v>0.203</c:v>
                </c:pt>
                <c:pt idx="424">
                  <c:v>0.214</c:v>
                </c:pt>
                <c:pt idx="425">
                  <c:v>0.212</c:v>
                </c:pt>
                <c:pt idx="426">
                  <c:v>0.212</c:v>
                </c:pt>
                <c:pt idx="427">
                  <c:v>0.212</c:v>
                </c:pt>
                <c:pt idx="428">
                  <c:v>0.214</c:v>
                </c:pt>
                <c:pt idx="429">
                  <c:v>0.215</c:v>
                </c:pt>
                <c:pt idx="430">
                  <c:v>0.222</c:v>
                </c:pt>
                <c:pt idx="431">
                  <c:v>0.222</c:v>
                </c:pt>
                <c:pt idx="432">
                  <c:v>0.225</c:v>
                </c:pt>
                <c:pt idx="433">
                  <c:v>0.214</c:v>
                </c:pt>
                <c:pt idx="434">
                  <c:v>0.204</c:v>
                </c:pt>
                <c:pt idx="435">
                  <c:v>0.213</c:v>
                </c:pt>
                <c:pt idx="436">
                  <c:v>0.213</c:v>
                </c:pt>
                <c:pt idx="437">
                  <c:v>0.225</c:v>
                </c:pt>
                <c:pt idx="438">
                  <c:v>0.224</c:v>
                </c:pt>
                <c:pt idx="439">
                  <c:v>0.226</c:v>
                </c:pt>
                <c:pt idx="440">
                  <c:v>0.211</c:v>
                </c:pt>
                <c:pt idx="441">
                  <c:v>0.194</c:v>
                </c:pt>
                <c:pt idx="442">
                  <c:v>0.204</c:v>
                </c:pt>
                <c:pt idx="443">
                  <c:v>0.213</c:v>
                </c:pt>
                <c:pt idx="444">
                  <c:v>0.201</c:v>
                </c:pt>
                <c:pt idx="445">
                  <c:v>0.173</c:v>
                </c:pt>
                <c:pt idx="446">
                  <c:v>0.185</c:v>
                </c:pt>
                <c:pt idx="447">
                  <c:v>0.166</c:v>
                </c:pt>
                <c:pt idx="448">
                  <c:v>0.194</c:v>
                </c:pt>
                <c:pt idx="449">
                  <c:v>0.192</c:v>
                </c:pt>
                <c:pt idx="450">
                  <c:v>0.182</c:v>
                </c:pt>
                <c:pt idx="451">
                  <c:v>0.183</c:v>
                </c:pt>
                <c:pt idx="452">
                  <c:v>0.175</c:v>
                </c:pt>
                <c:pt idx="453">
                  <c:v>0.184</c:v>
                </c:pt>
                <c:pt idx="454">
                  <c:v>0.175</c:v>
                </c:pt>
                <c:pt idx="455">
                  <c:v>0.183</c:v>
                </c:pt>
                <c:pt idx="456">
                  <c:v>0.173</c:v>
                </c:pt>
                <c:pt idx="457">
                  <c:v>0.164</c:v>
                </c:pt>
                <c:pt idx="458">
                  <c:v>0.174</c:v>
                </c:pt>
                <c:pt idx="459">
                  <c:v>0.163</c:v>
                </c:pt>
                <c:pt idx="460">
                  <c:v>0.173</c:v>
                </c:pt>
                <c:pt idx="461">
                  <c:v>0.174</c:v>
                </c:pt>
                <c:pt idx="462">
                  <c:v>0.185</c:v>
                </c:pt>
                <c:pt idx="463">
                  <c:v>0.183</c:v>
                </c:pt>
                <c:pt idx="464">
                  <c:v>0.171</c:v>
                </c:pt>
                <c:pt idx="465">
                  <c:v>0.183</c:v>
                </c:pt>
                <c:pt idx="466">
                  <c:v>0.185</c:v>
                </c:pt>
                <c:pt idx="467">
                  <c:v>0.174</c:v>
                </c:pt>
                <c:pt idx="468">
                  <c:v>0.203</c:v>
                </c:pt>
                <c:pt idx="469">
                  <c:v>0.172</c:v>
                </c:pt>
                <c:pt idx="470">
                  <c:v>0.182</c:v>
                </c:pt>
                <c:pt idx="471">
                  <c:v>0.195</c:v>
                </c:pt>
                <c:pt idx="472">
                  <c:v>0.164</c:v>
                </c:pt>
                <c:pt idx="473">
                  <c:v>0.182</c:v>
                </c:pt>
                <c:pt idx="474">
                  <c:v>0.194</c:v>
                </c:pt>
                <c:pt idx="475">
                  <c:v>0.164</c:v>
                </c:pt>
                <c:pt idx="476">
                  <c:v>0.164</c:v>
                </c:pt>
                <c:pt idx="477">
                  <c:v>0.194</c:v>
                </c:pt>
                <c:pt idx="478">
                  <c:v>0.182</c:v>
                </c:pt>
                <c:pt idx="479">
                  <c:v>0.172</c:v>
                </c:pt>
                <c:pt idx="480">
                  <c:v>0.165</c:v>
                </c:pt>
                <c:pt idx="481">
                  <c:v>0.204</c:v>
                </c:pt>
                <c:pt idx="482">
                  <c:v>0.204</c:v>
                </c:pt>
                <c:pt idx="483">
                  <c:v>0.192</c:v>
                </c:pt>
                <c:pt idx="484">
                  <c:v>0.173</c:v>
                </c:pt>
                <c:pt idx="485">
                  <c:v>0.183</c:v>
                </c:pt>
                <c:pt idx="486">
                  <c:v>0.225</c:v>
                </c:pt>
                <c:pt idx="487">
                  <c:v>0.194</c:v>
                </c:pt>
                <c:pt idx="488">
                  <c:v>0.204</c:v>
                </c:pt>
                <c:pt idx="489">
                  <c:v>0.195</c:v>
                </c:pt>
                <c:pt idx="490">
                  <c:v>0.213</c:v>
                </c:pt>
                <c:pt idx="491">
                  <c:v>0.193</c:v>
                </c:pt>
                <c:pt idx="492">
                  <c:v>0.204</c:v>
                </c:pt>
                <c:pt idx="493">
                  <c:v>0.194</c:v>
                </c:pt>
                <c:pt idx="494">
                  <c:v>0.214</c:v>
                </c:pt>
                <c:pt idx="495">
                  <c:v>0.184</c:v>
                </c:pt>
                <c:pt idx="496">
                  <c:v>0.174</c:v>
                </c:pt>
                <c:pt idx="497">
                  <c:v>0.194</c:v>
                </c:pt>
                <c:pt idx="498">
                  <c:v>0.221</c:v>
                </c:pt>
                <c:pt idx="499">
                  <c:v>0.214</c:v>
                </c:pt>
                <c:pt idx="500">
                  <c:v>0.214</c:v>
                </c:pt>
                <c:pt idx="501">
                  <c:v>0.176</c:v>
                </c:pt>
                <c:pt idx="502">
                  <c:v>0.234</c:v>
                </c:pt>
                <c:pt idx="503">
                  <c:v>0.204</c:v>
                </c:pt>
                <c:pt idx="504">
                  <c:v>0.194</c:v>
                </c:pt>
                <c:pt idx="505">
                  <c:v>0.204</c:v>
                </c:pt>
                <c:pt idx="506">
                  <c:v>0.185</c:v>
                </c:pt>
                <c:pt idx="507">
                  <c:v>0.192</c:v>
                </c:pt>
                <c:pt idx="508">
                  <c:v>0.204</c:v>
                </c:pt>
                <c:pt idx="509">
                  <c:v>0.199</c:v>
                </c:pt>
                <c:pt idx="510">
                  <c:v>0.206</c:v>
                </c:pt>
                <c:pt idx="511">
                  <c:v>0.194</c:v>
                </c:pt>
                <c:pt idx="512">
                  <c:v>0.195</c:v>
                </c:pt>
                <c:pt idx="513">
                  <c:v>0.214</c:v>
                </c:pt>
                <c:pt idx="514">
                  <c:v>0.184</c:v>
                </c:pt>
                <c:pt idx="515">
                  <c:v>0.214</c:v>
                </c:pt>
                <c:pt idx="516">
                  <c:v>0.195</c:v>
                </c:pt>
                <c:pt idx="517">
                  <c:v>0.205</c:v>
                </c:pt>
                <c:pt idx="518">
                  <c:v>0.214</c:v>
                </c:pt>
                <c:pt idx="519">
                  <c:v>0.195</c:v>
                </c:pt>
                <c:pt idx="520">
                  <c:v>0.215</c:v>
                </c:pt>
                <c:pt idx="521">
                  <c:v>0.194</c:v>
                </c:pt>
                <c:pt idx="522">
                  <c:v>0.214</c:v>
                </c:pt>
                <c:pt idx="523">
                  <c:v>0.2</c:v>
                </c:pt>
                <c:pt idx="524">
                  <c:v>0.194</c:v>
                </c:pt>
                <c:pt idx="525">
                  <c:v>0.233</c:v>
                </c:pt>
                <c:pt idx="526">
                  <c:v>0.184</c:v>
                </c:pt>
                <c:pt idx="527">
                  <c:v>0.183</c:v>
                </c:pt>
                <c:pt idx="528">
                  <c:v>0.184</c:v>
                </c:pt>
                <c:pt idx="529">
                  <c:v>0.195</c:v>
                </c:pt>
                <c:pt idx="530">
                  <c:v>0.186</c:v>
                </c:pt>
                <c:pt idx="531">
                  <c:v>0.204</c:v>
                </c:pt>
                <c:pt idx="532">
                  <c:v>0.183</c:v>
                </c:pt>
                <c:pt idx="533">
                  <c:v>0.194</c:v>
                </c:pt>
                <c:pt idx="534">
                  <c:v>0.204</c:v>
                </c:pt>
                <c:pt idx="535">
                  <c:v>0.193</c:v>
                </c:pt>
                <c:pt idx="536">
                  <c:v>0.164</c:v>
                </c:pt>
                <c:pt idx="537">
                  <c:v>0.184</c:v>
                </c:pt>
                <c:pt idx="538">
                  <c:v>0.174</c:v>
                </c:pt>
                <c:pt idx="539">
                  <c:v>0.167</c:v>
                </c:pt>
                <c:pt idx="540">
                  <c:v>0.175</c:v>
                </c:pt>
                <c:pt idx="541">
                  <c:v>0.182</c:v>
                </c:pt>
                <c:pt idx="542">
                  <c:v>0.204</c:v>
                </c:pt>
                <c:pt idx="543">
                  <c:v>0.194</c:v>
                </c:pt>
                <c:pt idx="544">
                  <c:v>0.204</c:v>
                </c:pt>
                <c:pt idx="545">
                  <c:v>0.194</c:v>
                </c:pt>
                <c:pt idx="546">
                  <c:v>0.184</c:v>
                </c:pt>
                <c:pt idx="547">
                  <c:v>0.203</c:v>
                </c:pt>
                <c:pt idx="548">
                  <c:v>0.193</c:v>
                </c:pt>
                <c:pt idx="549">
                  <c:v>0.194</c:v>
                </c:pt>
                <c:pt idx="550">
                  <c:v>0.175</c:v>
                </c:pt>
                <c:pt idx="551">
                  <c:v>0.185</c:v>
                </c:pt>
                <c:pt idx="552">
                  <c:v>0.205</c:v>
                </c:pt>
                <c:pt idx="553">
                  <c:v>0.204</c:v>
                </c:pt>
                <c:pt idx="554">
                  <c:v>0.182</c:v>
                </c:pt>
                <c:pt idx="555">
                  <c:v>0.174</c:v>
                </c:pt>
                <c:pt idx="556">
                  <c:v>0.204</c:v>
                </c:pt>
                <c:pt idx="557">
                  <c:v>0.186</c:v>
                </c:pt>
                <c:pt idx="558">
                  <c:v>0.185</c:v>
                </c:pt>
                <c:pt idx="559">
                  <c:v>0.164</c:v>
                </c:pt>
                <c:pt idx="560">
                  <c:v>0.175</c:v>
                </c:pt>
                <c:pt idx="561">
                  <c:v>0.191</c:v>
                </c:pt>
                <c:pt idx="562">
                  <c:v>0.192</c:v>
                </c:pt>
                <c:pt idx="563">
                  <c:v>0.174</c:v>
                </c:pt>
                <c:pt idx="564">
                  <c:v>0.185</c:v>
                </c:pt>
                <c:pt idx="565">
                  <c:v>0.175</c:v>
                </c:pt>
                <c:pt idx="566">
                  <c:v>0.151</c:v>
                </c:pt>
                <c:pt idx="567">
                  <c:v>0.161</c:v>
                </c:pt>
                <c:pt idx="568">
                  <c:v>0.143</c:v>
                </c:pt>
                <c:pt idx="569">
                  <c:v>0.164</c:v>
                </c:pt>
                <c:pt idx="570">
                  <c:v>0.161</c:v>
                </c:pt>
                <c:pt idx="571">
                  <c:v>0.154</c:v>
                </c:pt>
                <c:pt idx="572">
                  <c:v>0.184</c:v>
                </c:pt>
                <c:pt idx="573">
                  <c:v>0.164</c:v>
                </c:pt>
                <c:pt idx="574">
                  <c:v>0.164</c:v>
                </c:pt>
                <c:pt idx="575">
                  <c:v>0.141</c:v>
                </c:pt>
                <c:pt idx="576">
                  <c:v>0.151</c:v>
                </c:pt>
                <c:pt idx="577">
                  <c:v>0.152</c:v>
                </c:pt>
                <c:pt idx="578">
                  <c:v>0.174</c:v>
                </c:pt>
                <c:pt idx="579">
                  <c:v>0.174</c:v>
                </c:pt>
                <c:pt idx="580">
                  <c:v>0.162</c:v>
                </c:pt>
                <c:pt idx="581">
                  <c:v>0.153</c:v>
                </c:pt>
                <c:pt idx="582">
                  <c:v>0.172</c:v>
                </c:pt>
                <c:pt idx="583">
                  <c:v>0.155</c:v>
                </c:pt>
                <c:pt idx="584">
                  <c:v>0.144</c:v>
                </c:pt>
                <c:pt idx="585">
                  <c:v>0.173</c:v>
                </c:pt>
                <c:pt idx="586">
                  <c:v>0.166</c:v>
                </c:pt>
                <c:pt idx="587">
                  <c:v>0.152</c:v>
                </c:pt>
                <c:pt idx="588">
                  <c:v>0.146</c:v>
                </c:pt>
                <c:pt idx="589">
                  <c:v>0.164</c:v>
                </c:pt>
                <c:pt idx="590">
                  <c:v>0.144</c:v>
                </c:pt>
                <c:pt idx="591">
                  <c:v>0.154</c:v>
                </c:pt>
                <c:pt idx="592">
                  <c:v>0.164</c:v>
                </c:pt>
                <c:pt idx="593">
                  <c:v>0.154</c:v>
                </c:pt>
                <c:pt idx="594">
                  <c:v>0.164</c:v>
                </c:pt>
                <c:pt idx="595">
                  <c:v>0.154</c:v>
                </c:pt>
                <c:pt idx="596">
                  <c:v>0.143</c:v>
                </c:pt>
                <c:pt idx="597">
                  <c:v>0.166</c:v>
                </c:pt>
                <c:pt idx="598">
                  <c:v>0.143</c:v>
                </c:pt>
                <c:pt idx="599">
                  <c:v>0.166</c:v>
                </c:pt>
                <c:pt idx="600">
                  <c:v>0.151</c:v>
                </c:pt>
                <c:pt idx="601">
                  <c:v>0.143</c:v>
                </c:pt>
                <c:pt idx="602">
                  <c:v>0.144</c:v>
                </c:pt>
                <c:pt idx="603">
                  <c:v>0.145</c:v>
                </c:pt>
                <c:pt idx="604">
                  <c:v>0.174</c:v>
                </c:pt>
                <c:pt idx="605">
                  <c:v>0.143</c:v>
                </c:pt>
                <c:pt idx="606">
                  <c:v>0.143</c:v>
                </c:pt>
                <c:pt idx="607">
                  <c:v>0.154</c:v>
                </c:pt>
                <c:pt idx="608">
                  <c:v>0.134</c:v>
                </c:pt>
                <c:pt idx="609">
                  <c:v>0.152</c:v>
                </c:pt>
                <c:pt idx="610">
                  <c:v>0.155</c:v>
                </c:pt>
                <c:pt idx="611">
                  <c:v>0.145</c:v>
                </c:pt>
                <c:pt idx="612">
                  <c:v>0.156</c:v>
                </c:pt>
                <c:pt idx="613">
                  <c:v>0.148</c:v>
                </c:pt>
                <c:pt idx="614">
                  <c:v>0.143</c:v>
                </c:pt>
                <c:pt idx="615">
                  <c:v>0.164</c:v>
                </c:pt>
                <c:pt idx="616">
                  <c:v>0.166</c:v>
                </c:pt>
                <c:pt idx="617">
                  <c:v>0.15</c:v>
                </c:pt>
                <c:pt idx="618">
                  <c:v>0.13</c:v>
                </c:pt>
                <c:pt idx="619">
                  <c:v>0.171</c:v>
                </c:pt>
                <c:pt idx="620">
                  <c:v>0.165</c:v>
                </c:pt>
                <c:pt idx="621">
                  <c:v>0.162</c:v>
                </c:pt>
                <c:pt idx="622">
                  <c:v>0.179</c:v>
                </c:pt>
                <c:pt idx="623">
                  <c:v>0.169</c:v>
                </c:pt>
                <c:pt idx="624">
                  <c:v>0.2</c:v>
                </c:pt>
                <c:pt idx="625">
                  <c:v>0.19</c:v>
                </c:pt>
                <c:pt idx="626">
                  <c:v>0.177</c:v>
                </c:pt>
                <c:pt idx="627">
                  <c:v>0.169</c:v>
                </c:pt>
                <c:pt idx="628">
                  <c:v>0.185</c:v>
                </c:pt>
                <c:pt idx="629">
                  <c:v>0.157</c:v>
                </c:pt>
                <c:pt idx="630">
                  <c:v>0.166</c:v>
                </c:pt>
                <c:pt idx="631">
                  <c:v>0.176</c:v>
                </c:pt>
                <c:pt idx="632">
                  <c:v>0.168</c:v>
                </c:pt>
                <c:pt idx="633">
                  <c:v>0.161</c:v>
                </c:pt>
                <c:pt idx="634">
                  <c:v>0.17</c:v>
                </c:pt>
                <c:pt idx="635">
                  <c:v>0.16</c:v>
                </c:pt>
                <c:pt idx="636">
                  <c:v>0.186</c:v>
                </c:pt>
                <c:pt idx="637">
                  <c:v>0.151</c:v>
                </c:pt>
                <c:pt idx="638">
                  <c:v>0.177</c:v>
                </c:pt>
                <c:pt idx="639">
                  <c:v>0.158</c:v>
                </c:pt>
                <c:pt idx="640">
                  <c:v>0.177</c:v>
                </c:pt>
                <c:pt idx="641">
                  <c:v>0.179</c:v>
                </c:pt>
                <c:pt idx="642">
                  <c:v>0.154</c:v>
                </c:pt>
                <c:pt idx="643">
                  <c:v>0.142</c:v>
                </c:pt>
                <c:pt idx="644">
                  <c:v>0.146</c:v>
                </c:pt>
                <c:pt idx="645">
                  <c:v>0.149</c:v>
                </c:pt>
                <c:pt idx="646">
                  <c:v>0.191</c:v>
                </c:pt>
                <c:pt idx="647">
                  <c:v>0.175</c:v>
                </c:pt>
                <c:pt idx="648">
                  <c:v>0.171</c:v>
                </c:pt>
                <c:pt idx="649">
                  <c:v>0.146</c:v>
                </c:pt>
                <c:pt idx="650">
                  <c:v>0.168</c:v>
                </c:pt>
                <c:pt idx="651">
                  <c:v>0.149</c:v>
                </c:pt>
                <c:pt idx="652">
                  <c:v>0.173</c:v>
                </c:pt>
                <c:pt idx="653">
                  <c:v>0.171</c:v>
                </c:pt>
                <c:pt idx="654">
                  <c:v>0.154</c:v>
                </c:pt>
                <c:pt idx="655">
                  <c:v>0.154</c:v>
                </c:pt>
                <c:pt idx="656">
                  <c:v>0.179</c:v>
                </c:pt>
                <c:pt idx="657">
                  <c:v>0.171</c:v>
                </c:pt>
                <c:pt idx="658">
                  <c:v>0.157</c:v>
                </c:pt>
                <c:pt idx="659">
                  <c:v>0.157</c:v>
                </c:pt>
                <c:pt idx="660">
                  <c:v>0.171</c:v>
                </c:pt>
                <c:pt idx="661">
                  <c:v>0.172</c:v>
                </c:pt>
                <c:pt idx="662">
                  <c:v>0.146</c:v>
                </c:pt>
                <c:pt idx="663">
                  <c:v>0.165</c:v>
                </c:pt>
                <c:pt idx="664">
                  <c:v>0.151</c:v>
                </c:pt>
                <c:pt idx="665">
                  <c:v>0.178</c:v>
                </c:pt>
                <c:pt idx="666">
                  <c:v>0.164</c:v>
                </c:pt>
                <c:pt idx="667">
                  <c:v>0.148</c:v>
                </c:pt>
                <c:pt idx="668">
                  <c:v>0.139</c:v>
                </c:pt>
                <c:pt idx="669">
                  <c:v>0.149</c:v>
                </c:pt>
                <c:pt idx="670">
                  <c:v>0.163</c:v>
                </c:pt>
                <c:pt idx="671">
                  <c:v>0.166</c:v>
                </c:pt>
                <c:pt idx="672">
                  <c:v>0.176</c:v>
                </c:pt>
                <c:pt idx="673">
                  <c:v>0.176</c:v>
                </c:pt>
                <c:pt idx="674">
                  <c:v>0.174</c:v>
                </c:pt>
                <c:pt idx="675">
                  <c:v>0.169</c:v>
                </c:pt>
                <c:pt idx="676">
                  <c:v>0.171</c:v>
                </c:pt>
                <c:pt idx="677">
                  <c:v>0.175</c:v>
                </c:pt>
                <c:pt idx="678">
                  <c:v>0.159</c:v>
                </c:pt>
                <c:pt idx="679">
                  <c:v>0.151</c:v>
                </c:pt>
                <c:pt idx="680">
                  <c:v>0.18</c:v>
                </c:pt>
                <c:pt idx="681">
                  <c:v>0.186</c:v>
                </c:pt>
                <c:pt idx="682">
                  <c:v>0.178</c:v>
                </c:pt>
                <c:pt idx="683">
                  <c:v>0.171</c:v>
                </c:pt>
                <c:pt idx="684">
                  <c:v>0.159</c:v>
                </c:pt>
                <c:pt idx="685">
                  <c:v>0.174</c:v>
                </c:pt>
                <c:pt idx="686">
                  <c:v>0.154</c:v>
                </c:pt>
                <c:pt idx="687">
                  <c:v>0.184</c:v>
                </c:pt>
                <c:pt idx="688">
                  <c:v>0.186</c:v>
                </c:pt>
                <c:pt idx="689">
                  <c:v>0.167</c:v>
                </c:pt>
                <c:pt idx="690">
                  <c:v>0.17</c:v>
                </c:pt>
                <c:pt idx="691">
                  <c:v>0.173</c:v>
                </c:pt>
                <c:pt idx="692">
                  <c:v>0.166</c:v>
                </c:pt>
                <c:pt idx="693">
                  <c:v>0.151</c:v>
                </c:pt>
                <c:pt idx="694">
                  <c:v>0.181</c:v>
                </c:pt>
                <c:pt idx="695">
                  <c:v>0.184</c:v>
                </c:pt>
                <c:pt idx="696">
                  <c:v>0.157</c:v>
                </c:pt>
                <c:pt idx="697">
                  <c:v>0.16</c:v>
                </c:pt>
                <c:pt idx="698">
                  <c:v>0.161</c:v>
                </c:pt>
                <c:pt idx="699">
                  <c:v>0.156</c:v>
                </c:pt>
                <c:pt idx="700">
                  <c:v>0.175</c:v>
                </c:pt>
                <c:pt idx="701">
                  <c:v>0.161</c:v>
                </c:pt>
                <c:pt idx="702">
                  <c:v>0.173</c:v>
                </c:pt>
                <c:pt idx="703">
                  <c:v>0.169</c:v>
                </c:pt>
                <c:pt idx="704">
                  <c:v>0.179</c:v>
                </c:pt>
                <c:pt idx="705">
                  <c:v>0.175</c:v>
                </c:pt>
                <c:pt idx="706">
                  <c:v>0.17</c:v>
                </c:pt>
                <c:pt idx="707">
                  <c:v>0.198</c:v>
                </c:pt>
                <c:pt idx="708">
                  <c:v>0.169</c:v>
                </c:pt>
                <c:pt idx="709">
                  <c:v>0.171</c:v>
                </c:pt>
                <c:pt idx="710">
                  <c:v>0.185</c:v>
                </c:pt>
                <c:pt idx="711">
                  <c:v>0.184</c:v>
                </c:pt>
                <c:pt idx="712">
                  <c:v>0.229</c:v>
                </c:pt>
                <c:pt idx="713">
                  <c:v>0.176</c:v>
                </c:pt>
                <c:pt idx="714">
                  <c:v>0.181</c:v>
                </c:pt>
                <c:pt idx="715">
                  <c:v>0.194</c:v>
                </c:pt>
                <c:pt idx="716">
                  <c:v>0.183</c:v>
                </c:pt>
                <c:pt idx="717">
                  <c:v>0.184</c:v>
                </c:pt>
                <c:pt idx="718">
                  <c:v>0.17</c:v>
                </c:pt>
                <c:pt idx="719">
                  <c:v>0.192</c:v>
                </c:pt>
                <c:pt idx="720">
                  <c:v>0.186</c:v>
                </c:pt>
                <c:pt idx="721">
                  <c:v>0.189</c:v>
                </c:pt>
                <c:pt idx="722">
                  <c:v>0.191</c:v>
                </c:pt>
                <c:pt idx="723">
                  <c:v>0.197</c:v>
                </c:pt>
                <c:pt idx="724">
                  <c:v>0.196</c:v>
                </c:pt>
                <c:pt idx="725">
                  <c:v>0.198</c:v>
                </c:pt>
                <c:pt idx="726">
                  <c:v>0.191</c:v>
                </c:pt>
                <c:pt idx="727">
                  <c:v>0.206</c:v>
                </c:pt>
                <c:pt idx="728">
                  <c:v>0.204</c:v>
                </c:pt>
                <c:pt idx="729">
                  <c:v>0.196</c:v>
                </c:pt>
                <c:pt idx="730">
                  <c:v>0.194</c:v>
                </c:pt>
                <c:pt idx="731">
                  <c:v>0.237</c:v>
                </c:pt>
                <c:pt idx="732">
                  <c:v>0.212</c:v>
                </c:pt>
                <c:pt idx="733">
                  <c:v>0.225</c:v>
                </c:pt>
                <c:pt idx="734">
                  <c:v>0.229</c:v>
                </c:pt>
                <c:pt idx="735">
                  <c:v>0.228</c:v>
                </c:pt>
                <c:pt idx="736">
                  <c:v>0.237</c:v>
                </c:pt>
                <c:pt idx="737">
                  <c:v>0.258</c:v>
                </c:pt>
                <c:pt idx="738">
                  <c:v>0.267</c:v>
                </c:pt>
                <c:pt idx="739">
                  <c:v>0.239</c:v>
                </c:pt>
                <c:pt idx="740">
                  <c:v>0.229</c:v>
                </c:pt>
                <c:pt idx="741">
                  <c:v>0.26</c:v>
                </c:pt>
                <c:pt idx="742">
                  <c:v>0.274</c:v>
                </c:pt>
                <c:pt idx="743">
                  <c:v>0.296</c:v>
                </c:pt>
                <c:pt idx="744">
                  <c:v>0.301</c:v>
                </c:pt>
                <c:pt idx="745">
                  <c:v>0.299</c:v>
                </c:pt>
                <c:pt idx="746">
                  <c:v>0.329</c:v>
                </c:pt>
                <c:pt idx="747">
                  <c:v>0.339</c:v>
                </c:pt>
                <c:pt idx="748">
                  <c:v>0.349</c:v>
                </c:pt>
                <c:pt idx="749">
                  <c:v>0.353</c:v>
                </c:pt>
                <c:pt idx="750">
                  <c:v>0.378</c:v>
                </c:pt>
                <c:pt idx="751">
                  <c:v>0.391</c:v>
                </c:pt>
                <c:pt idx="752">
                  <c:v>0.402</c:v>
                </c:pt>
                <c:pt idx="753">
                  <c:v>0.396</c:v>
                </c:pt>
                <c:pt idx="754">
                  <c:v>0.405</c:v>
                </c:pt>
                <c:pt idx="755">
                  <c:v>0.361</c:v>
                </c:pt>
                <c:pt idx="756">
                  <c:v>0.331</c:v>
                </c:pt>
                <c:pt idx="757">
                  <c:v>0.296</c:v>
                </c:pt>
                <c:pt idx="758">
                  <c:v>0.26</c:v>
                </c:pt>
                <c:pt idx="759">
                  <c:v>0.251</c:v>
                </c:pt>
                <c:pt idx="760">
                  <c:v>0.243</c:v>
                </c:pt>
                <c:pt idx="761">
                  <c:v>0.257</c:v>
                </c:pt>
                <c:pt idx="762">
                  <c:v>0.286</c:v>
                </c:pt>
                <c:pt idx="763">
                  <c:v>0.291</c:v>
                </c:pt>
                <c:pt idx="764">
                  <c:v>0.344</c:v>
                </c:pt>
                <c:pt idx="765">
                  <c:v>0.363</c:v>
                </c:pt>
                <c:pt idx="766">
                  <c:v>0.354</c:v>
                </c:pt>
                <c:pt idx="767">
                  <c:v>0.362</c:v>
                </c:pt>
                <c:pt idx="768">
                  <c:v>0.364</c:v>
                </c:pt>
                <c:pt idx="769">
                  <c:v>0.373</c:v>
                </c:pt>
                <c:pt idx="770">
                  <c:v>0.424</c:v>
                </c:pt>
                <c:pt idx="771">
                  <c:v>0.425</c:v>
                </c:pt>
                <c:pt idx="772">
                  <c:v>0.442</c:v>
                </c:pt>
                <c:pt idx="773">
                  <c:v>0.453</c:v>
                </c:pt>
                <c:pt idx="774">
                  <c:v>0.444</c:v>
                </c:pt>
                <c:pt idx="775">
                  <c:v>0.491</c:v>
                </c:pt>
                <c:pt idx="776">
                  <c:v>0.582</c:v>
                </c:pt>
                <c:pt idx="777">
                  <c:v>0.621</c:v>
                </c:pt>
                <c:pt idx="778">
                  <c:v>0.754</c:v>
                </c:pt>
                <c:pt idx="779">
                  <c:v>0.793</c:v>
                </c:pt>
                <c:pt idx="780">
                  <c:v>0.845</c:v>
                </c:pt>
                <c:pt idx="781">
                  <c:v>0.864</c:v>
                </c:pt>
                <c:pt idx="782">
                  <c:v>0.783</c:v>
                </c:pt>
                <c:pt idx="783">
                  <c:v>0.864</c:v>
                </c:pt>
                <c:pt idx="784">
                  <c:v>0.823</c:v>
                </c:pt>
                <c:pt idx="785">
                  <c:v>0.833</c:v>
                </c:pt>
                <c:pt idx="786">
                  <c:v>0.682</c:v>
                </c:pt>
                <c:pt idx="787">
                  <c:v>0.559</c:v>
                </c:pt>
                <c:pt idx="788">
                  <c:v>0.53</c:v>
                </c:pt>
                <c:pt idx="789">
                  <c:v>0.419</c:v>
                </c:pt>
                <c:pt idx="790">
                  <c:v>0.361</c:v>
                </c:pt>
                <c:pt idx="791">
                  <c:v>0.342</c:v>
                </c:pt>
                <c:pt idx="792">
                  <c:v>0.354</c:v>
                </c:pt>
                <c:pt idx="793">
                  <c:v>0.324</c:v>
                </c:pt>
                <c:pt idx="794">
                  <c:v>0.324</c:v>
                </c:pt>
                <c:pt idx="795">
                  <c:v>0.321</c:v>
                </c:pt>
                <c:pt idx="796">
                  <c:v>0.31</c:v>
                </c:pt>
                <c:pt idx="797">
                  <c:v>0.323</c:v>
                </c:pt>
                <c:pt idx="798">
                  <c:v>0.291</c:v>
                </c:pt>
                <c:pt idx="799">
                  <c:v>0.314</c:v>
                </c:pt>
                <c:pt idx="800">
                  <c:v>0.303</c:v>
                </c:pt>
                <c:pt idx="801">
                  <c:v>0.271</c:v>
                </c:pt>
                <c:pt idx="802">
                  <c:v>0.254</c:v>
                </c:pt>
                <c:pt idx="803">
                  <c:v>0.274</c:v>
                </c:pt>
                <c:pt idx="804">
                  <c:v>0.273</c:v>
                </c:pt>
                <c:pt idx="805">
                  <c:v>0.251</c:v>
                </c:pt>
                <c:pt idx="806">
                  <c:v>0.242</c:v>
                </c:pt>
                <c:pt idx="807">
                  <c:v>0.254</c:v>
                </c:pt>
                <c:pt idx="808">
                  <c:v>0.244</c:v>
                </c:pt>
                <c:pt idx="809">
                  <c:v>0.244</c:v>
                </c:pt>
                <c:pt idx="810">
                  <c:v>0.245</c:v>
                </c:pt>
                <c:pt idx="811">
                  <c:v>0.243</c:v>
                </c:pt>
                <c:pt idx="812">
                  <c:v>0.274</c:v>
                </c:pt>
                <c:pt idx="813">
                  <c:v>0.244</c:v>
                </c:pt>
                <c:pt idx="814">
                  <c:v>0.213</c:v>
                </c:pt>
                <c:pt idx="815">
                  <c:v>0.244</c:v>
                </c:pt>
                <c:pt idx="816">
                  <c:v>0.221</c:v>
                </c:pt>
                <c:pt idx="817">
                  <c:v>0.224</c:v>
                </c:pt>
                <c:pt idx="818">
                  <c:v>0.234</c:v>
                </c:pt>
                <c:pt idx="819">
                  <c:v>0.252</c:v>
                </c:pt>
                <c:pt idx="820">
                  <c:v>0.241</c:v>
                </c:pt>
                <c:pt idx="821">
                  <c:v>0.182</c:v>
                </c:pt>
                <c:pt idx="822">
                  <c:v>0.193</c:v>
                </c:pt>
                <c:pt idx="823">
                  <c:v>0.204</c:v>
                </c:pt>
                <c:pt idx="824">
                  <c:v>0.193</c:v>
                </c:pt>
                <c:pt idx="825">
                  <c:v>0.213</c:v>
                </c:pt>
                <c:pt idx="826">
                  <c:v>0.223</c:v>
                </c:pt>
                <c:pt idx="827">
                  <c:v>0.265</c:v>
                </c:pt>
                <c:pt idx="828">
                  <c:v>0.264</c:v>
                </c:pt>
                <c:pt idx="829">
                  <c:v>0.272</c:v>
                </c:pt>
                <c:pt idx="830">
                  <c:v>0.301</c:v>
                </c:pt>
                <c:pt idx="831">
                  <c:v>0.304</c:v>
                </c:pt>
                <c:pt idx="832">
                  <c:v>0.294</c:v>
                </c:pt>
              </c:numCache>
            </c:numRef>
          </c:yVal>
          <c:smooth val="0"/>
        </c:ser>
        <c:axId val="14435466"/>
        <c:axId val="62810331"/>
      </c:scatterChart>
      <c:valAx>
        <c:axId val="14435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810331"/>
        <c:crosses val="autoZero"/>
        <c:crossBetween val="midCat"/>
        <c:dispUnits/>
      </c:valAx>
      <c:valAx>
        <c:axId val="62810331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crossAx val="144354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NCDAQ RF-01 08/08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Data!$H$9:$H$847</c:f>
              <c:numCache>
                <c:ptCount val="839"/>
                <c:pt idx="0">
                  <c:v>-76.32480033</c:v>
                </c:pt>
                <c:pt idx="1">
                  <c:v>-76.32480033</c:v>
                </c:pt>
                <c:pt idx="2">
                  <c:v>-76.32480033</c:v>
                </c:pt>
                <c:pt idx="3">
                  <c:v>-76.32480033</c:v>
                </c:pt>
                <c:pt idx="4">
                  <c:v>-76.32480033</c:v>
                </c:pt>
                <c:pt idx="5">
                  <c:v>-76.32480033</c:v>
                </c:pt>
                <c:pt idx="6">
                  <c:v>-76.32480033</c:v>
                </c:pt>
                <c:pt idx="7">
                  <c:v>-76.32480033</c:v>
                </c:pt>
                <c:pt idx="8">
                  <c:v>-76.32480033</c:v>
                </c:pt>
                <c:pt idx="9">
                  <c:v>-76.32480033</c:v>
                </c:pt>
                <c:pt idx="10">
                  <c:v>-76.32480033</c:v>
                </c:pt>
                <c:pt idx="11">
                  <c:v>-76.32480033</c:v>
                </c:pt>
                <c:pt idx="12">
                  <c:v>-76.32480033</c:v>
                </c:pt>
                <c:pt idx="13">
                  <c:v>-76.32480033</c:v>
                </c:pt>
                <c:pt idx="14">
                  <c:v>-76.32480033</c:v>
                </c:pt>
                <c:pt idx="15">
                  <c:v>-76.32480033</c:v>
                </c:pt>
                <c:pt idx="16">
                  <c:v>-76.32480033</c:v>
                </c:pt>
                <c:pt idx="17">
                  <c:v>-76.32480033</c:v>
                </c:pt>
                <c:pt idx="18">
                  <c:v>-76.32480033</c:v>
                </c:pt>
                <c:pt idx="19">
                  <c:v>-76.32480033</c:v>
                </c:pt>
                <c:pt idx="20">
                  <c:v>-76.32480033</c:v>
                </c:pt>
                <c:pt idx="21">
                  <c:v>-76.32480033</c:v>
                </c:pt>
                <c:pt idx="22">
                  <c:v>-76.32480033</c:v>
                </c:pt>
                <c:pt idx="23">
                  <c:v>-76.32480033</c:v>
                </c:pt>
                <c:pt idx="24">
                  <c:v>-76.32480033</c:v>
                </c:pt>
                <c:pt idx="25">
                  <c:v>-76.32480033</c:v>
                </c:pt>
                <c:pt idx="26">
                  <c:v>-76.32480033</c:v>
                </c:pt>
                <c:pt idx="27">
                  <c:v>-76.32480033</c:v>
                </c:pt>
                <c:pt idx="28">
                  <c:v>-76.32480033</c:v>
                </c:pt>
                <c:pt idx="29">
                  <c:v>-76.32480033</c:v>
                </c:pt>
                <c:pt idx="30">
                  <c:v>-76.32480033</c:v>
                </c:pt>
                <c:pt idx="31">
                  <c:v>-76.32480033</c:v>
                </c:pt>
                <c:pt idx="32">
                  <c:v>-76.32480033</c:v>
                </c:pt>
                <c:pt idx="33">
                  <c:v>-76.32480033</c:v>
                </c:pt>
                <c:pt idx="34">
                  <c:v>-76.32480033</c:v>
                </c:pt>
                <c:pt idx="35">
                  <c:v>-76.3249071</c:v>
                </c:pt>
                <c:pt idx="36">
                  <c:v>-76.32659843</c:v>
                </c:pt>
                <c:pt idx="37">
                  <c:v>-76.33043617</c:v>
                </c:pt>
                <c:pt idx="38">
                  <c:v>-76.33525256</c:v>
                </c:pt>
                <c:pt idx="39">
                  <c:v>-76.34047014</c:v>
                </c:pt>
                <c:pt idx="40">
                  <c:v>-76.34589417</c:v>
                </c:pt>
                <c:pt idx="41">
                  <c:v>-76.35147179</c:v>
                </c:pt>
                <c:pt idx="42">
                  <c:v>-76.3571262</c:v>
                </c:pt>
                <c:pt idx="43">
                  <c:v>-76.36308629</c:v>
                </c:pt>
                <c:pt idx="44">
                  <c:v>-76.36861143</c:v>
                </c:pt>
                <c:pt idx="45">
                  <c:v>-76.37308111</c:v>
                </c:pt>
                <c:pt idx="46">
                  <c:v>-76.37650005</c:v>
                </c:pt>
                <c:pt idx="47">
                  <c:v>-76.37930177</c:v>
                </c:pt>
                <c:pt idx="48">
                  <c:v>-76.38188898</c:v>
                </c:pt>
                <c:pt idx="49">
                  <c:v>-76.38463167</c:v>
                </c:pt>
                <c:pt idx="50">
                  <c:v>-76.38778449</c:v>
                </c:pt>
                <c:pt idx="51">
                  <c:v>-76.39136957</c:v>
                </c:pt>
                <c:pt idx="52">
                  <c:v>-76.3951915</c:v>
                </c:pt>
                <c:pt idx="53">
                  <c:v>-76.39909769</c:v>
                </c:pt>
                <c:pt idx="54">
                  <c:v>-76.40313851</c:v>
                </c:pt>
                <c:pt idx="55">
                  <c:v>-76.40709032</c:v>
                </c:pt>
                <c:pt idx="56">
                  <c:v>-76.41093496</c:v>
                </c:pt>
                <c:pt idx="57">
                  <c:v>-76.41458908</c:v>
                </c:pt>
                <c:pt idx="58">
                  <c:v>-76.41816524</c:v>
                </c:pt>
                <c:pt idx="59">
                  <c:v>-76.42166458</c:v>
                </c:pt>
                <c:pt idx="60">
                  <c:v>-76.42499409</c:v>
                </c:pt>
                <c:pt idx="61">
                  <c:v>-76.42803171</c:v>
                </c:pt>
                <c:pt idx="62">
                  <c:v>-76.43064611</c:v>
                </c:pt>
                <c:pt idx="63">
                  <c:v>-76.43320313</c:v>
                </c:pt>
                <c:pt idx="64">
                  <c:v>-76.43581287</c:v>
                </c:pt>
                <c:pt idx="65">
                  <c:v>-76.43871068</c:v>
                </c:pt>
                <c:pt idx="66">
                  <c:v>-76.44227789</c:v>
                </c:pt>
                <c:pt idx="67">
                  <c:v>-76.44652062</c:v>
                </c:pt>
                <c:pt idx="68">
                  <c:v>-76.4508038</c:v>
                </c:pt>
                <c:pt idx="69">
                  <c:v>-76.45506472</c:v>
                </c:pt>
                <c:pt idx="70">
                  <c:v>-76.45904025</c:v>
                </c:pt>
                <c:pt idx="71">
                  <c:v>-76.46241071</c:v>
                </c:pt>
                <c:pt idx="72">
                  <c:v>-76.46571389</c:v>
                </c:pt>
                <c:pt idx="73">
                  <c:v>-76.46912351</c:v>
                </c:pt>
                <c:pt idx="74">
                  <c:v>-76.47241502</c:v>
                </c:pt>
                <c:pt idx="75">
                  <c:v>-76.4756869</c:v>
                </c:pt>
                <c:pt idx="76">
                  <c:v>-76.4792995</c:v>
                </c:pt>
                <c:pt idx="77">
                  <c:v>-76.48313028</c:v>
                </c:pt>
                <c:pt idx="78">
                  <c:v>-76.487172</c:v>
                </c:pt>
                <c:pt idx="79">
                  <c:v>-76.4912089</c:v>
                </c:pt>
                <c:pt idx="80">
                  <c:v>-76.49547743</c:v>
                </c:pt>
                <c:pt idx="81">
                  <c:v>-76.49963352</c:v>
                </c:pt>
                <c:pt idx="82">
                  <c:v>-76.50355852</c:v>
                </c:pt>
                <c:pt idx="83">
                  <c:v>-76.50739507</c:v>
                </c:pt>
                <c:pt idx="84">
                  <c:v>-76.51122907</c:v>
                </c:pt>
                <c:pt idx="85">
                  <c:v>-76.51531584</c:v>
                </c:pt>
                <c:pt idx="86">
                  <c:v>-76.51958432</c:v>
                </c:pt>
                <c:pt idx="87">
                  <c:v>-76.52380268</c:v>
                </c:pt>
                <c:pt idx="88">
                  <c:v>-76.52773738</c:v>
                </c:pt>
                <c:pt idx="89">
                  <c:v>-76.53157545</c:v>
                </c:pt>
                <c:pt idx="90">
                  <c:v>-76.53540787</c:v>
                </c:pt>
                <c:pt idx="91">
                  <c:v>-76.53931311</c:v>
                </c:pt>
                <c:pt idx="92">
                  <c:v>-76.54323101</c:v>
                </c:pt>
                <c:pt idx="93">
                  <c:v>-76.54719166</c:v>
                </c:pt>
                <c:pt idx="94">
                  <c:v>-76.55123275</c:v>
                </c:pt>
                <c:pt idx="95">
                  <c:v>-76.55511905</c:v>
                </c:pt>
                <c:pt idx="96">
                  <c:v>-76.55887868</c:v>
                </c:pt>
                <c:pt idx="97">
                  <c:v>-76.56288058</c:v>
                </c:pt>
                <c:pt idx="98">
                  <c:v>-76.5668796</c:v>
                </c:pt>
                <c:pt idx="99">
                  <c:v>-76.57084136</c:v>
                </c:pt>
                <c:pt idx="100">
                  <c:v>-76.57475878</c:v>
                </c:pt>
                <c:pt idx="101">
                  <c:v>-76.57862021</c:v>
                </c:pt>
                <c:pt idx="102">
                  <c:v>-76.58258648</c:v>
                </c:pt>
                <c:pt idx="103">
                  <c:v>-76.58668731</c:v>
                </c:pt>
                <c:pt idx="104">
                  <c:v>-76.59062091</c:v>
                </c:pt>
                <c:pt idx="105">
                  <c:v>-76.59437781</c:v>
                </c:pt>
                <c:pt idx="106">
                  <c:v>-76.59835687</c:v>
                </c:pt>
                <c:pt idx="107">
                  <c:v>-76.60248485</c:v>
                </c:pt>
                <c:pt idx="108">
                  <c:v>-76.60665009</c:v>
                </c:pt>
                <c:pt idx="109">
                  <c:v>-76.610787</c:v>
                </c:pt>
                <c:pt idx="110">
                  <c:v>-76.61502609</c:v>
                </c:pt>
                <c:pt idx="111">
                  <c:v>-76.61924221</c:v>
                </c:pt>
                <c:pt idx="112">
                  <c:v>-76.62326394</c:v>
                </c:pt>
                <c:pt idx="113">
                  <c:v>-76.62713876</c:v>
                </c:pt>
                <c:pt idx="114">
                  <c:v>-76.63099233</c:v>
                </c:pt>
                <c:pt idx="115">
                  <c:v>-76.63491433</c:v>
                </c:pt>
                <c:pt idx="116">
                  <c:v>-76.63902002</c:v>
                </c:pt>
                <c:pt idx="117">
                  <c:v>-76.64320907</c:v>
                </c:pt>
                <c:pt idx="118">
                  <c:v>-76.64739783</c:v>
                </c:pt>
                <c:pt idx="119">
                  <c:v>-76.65165973</c:v>
                </c:pt>
                <c:pt idx="120">
                  <c:v>-76.6557279</c:v>
                </c:pt>
                <c:pt idx="121">
                  <c:v>-76.65996941</c:v>
                </c:pt>
                <c:pt idx="122">
                  <c:v>-76.6644651</c:v>
                </c:pt>
                <c:pt idx="123">
                  <c:v>-76.66878948</c:v>
                </c:pt>
                <c:pt idx="124">
                  <c:v>-76.67297594</c:v>
                </c:pt>
                <c:pt idx="125">
                  <c:v>-76.6770141</c:v>
                </c:pt>
                <c:pt idx="126">
                  <c:v>-76.68091887</c:v>
                </c:pt>
                <c:pt idx="127">
                  <c:v>-76.68511101</c:v>
                </c:pt>
                <c:pt idx="128">
                  <c:v>-76.68911341</c:v>
                </c:pt>
                <c:pt idx="129">
                  <c:v>-76.69295599</c:v>
                </c:pt>
                <c:pt idx="130">
                  <c:v>-76.69683718</c:v>
                </c:pt>
                <c:pt idx="131">
                  <c:v>-76.70091565</c:v>
                </c:pt>
                <c:pt idx="132">
                  <c:v>-76.70490981</c:v>
                </c:pt>
                <c:pt idx="133">
                  <c:v>-76.70893002</c:v>
                </c:pt>
                <c:pt idx="134">
                  <c:v>-76.71306999</c:v>
                </c:pt>
                <c:pt idx="135">
                  <c:v>-76.71737401</c:v>
                </c:pt>
                <c:pt idx="136">
                  <c:v>-76.72170914</c:v>
                </c:pt>
                <c:pt idx="137">
                  <c:v>-76.72622484</c:v>
                </c:pt>
                <c:pt idx="138">
                  <c:v>-76.73045815</c:v>
                </c:pt>
                <c:pt idx="139">
                  <c:v>-76.73446864</c:v>
                </c:pt>
                <c:pt idx="140">
                  <c:v>-76.73842115</c:v>
                </c:pt>
                <c:pt idx="141">
                  <c:v>-76.74246102</c:v>
                </c:pt>
                <c:pt idx="142">
                  <c:v>-76.74646829</c:v>
                </c:pt>
                <c:pt idx="143">
                  <c:v>-76.75057406</c:v>
                </c:pt>
                <c:pt idx="144">
                  <c:v>-76.75481604</c:v>
                </c:pt>
                <c:pt idx="145">
                  <c:v>-76.75897568</c:v>
                </c:pt>
                <c:pt idx="146">
                  <c:v>-76.76304276</c:v>
                </c:pt>
                <c:pt idx="147">
                  <c:v>-76.76734589</c:v>
                </c:pt>
                <c:pt idx="148">
                  <c:v>-76.77173967</c:v>
                </c:pt>
                <c:pt idx="149">
                  <c:v>-76.7762143</c:v>
                </c:pt>
                <c:pt idx="150">
                  <c:v>-76.78064805</c:v>
                </c:pt>
                <c:pt idx="151">
                  <c:v>-76.78488378</c:v>
                </c:pt>
                <c:pt idx="152">
                  <c:v>-76.78888958</c:v>
                </c:pt>
                <c:pt idx="153">
                  <c:v>-76.79300592</c:v>
                </c:pt>
                <c:pt idx="154">
                  <c:v>-76.7973026</c:v>
                </c:pt>
                <c:pt idx="155">
                  <c:v>-76.80161042</c:v>
                </c:pt>
                <c:pt idx="156">
                  <c:v>-76.80588986</c:v>
                </c:pt>
                <c:pt idx="157">
                  <c:v>-76.80995612</c:v>
                </c:pt>
                <c:pt idx="158">
                  <c:v>-76.81404</c:v>
                </c:pt>
                <c:pt idx="159">
                  <c:v>-76.8182046</c:v>
                </c:pt>
                <c:pt idx="160">
                  <c:v>-76.82252115</c:v>
                </c:pt>
                <c:pt idx="161">
                  <c:v>-76.82687029</c:v>
                </c:pt>
                <c:pt idx="162">
                  <c:v>-76.83114416</c:v>
                </c:pt>
                <c:pt idx="163">
                  <c:v>-76.83540915</c:v>
                </c:pt>
                <c:pt idx="164">
                  <c:v>-76.83971999</c:v>
                </c:pt>
                <c:pt idx="165">
                  <c:v>-76.84387351</c:v>
                </c:pt>
                <c:pt idx="166">
                  <c:v>-76.84807761</c:v>
                </c:pt>
                <c:pt idx="167">
                  <c:v>-76.8522933</c:v>
                </c:pt>
                <c:pt idx="168">
                  <c:v>-76.8565377</c:v>
                </c:pt>
                <c:pt idx="169">
                  <c:v>-76.86060331</c:v>
                </c:pt>
                <c:pt idx="170">
                  <c:v>-76.86436672</c:v>
                </c:pt>
                <c:pt idx="171">
                  <c:v>-76.86805402</c:v>
                </c:pt>
                <c:pt idx="172">
                  <c:v>-76.87216281</c:v>
                </c:pt>
                <c:pt idx="173">
                  <c:v>-76.87643671</c:v>
                </c:pt>
                <c:pt idx="174">
                  <c:v>-76.88069165</c:v>
                </c:pt>
                <c:pt idx="175">
                  <c:v>-76.88481637</c:v>
                </c:pt>
                <c:pt idx="176">
                  <c:v>-76.88894005</c:v>
                </c:pt>
                <c:pt idx="177">
                  <c:v>-76.89308307</c:v>
                </c:pt>
                <c:pt idx="178">
                  <c:v>-76.89712245</c:v>
                </c:pt>
                <c:pt idx="179">
                  <c:v>-76.90103742</c:v>
                </c:pt>
                <c:pt idx="180">
                  <c:v>-76.90524825</c:v>
                </c:pt>
                <c:pt idx="181">
                  <c:v>-76.90929289</c:v>
                </c:pt>
                <c:pt idx="182">
                  <c:v>-76.91317171</c:v>
                </c:pt>
                <c:pt idx="183">
                  <c:v>-76.91711597</c:v>
                </c:pt>
                <c:pt idx="184">
                  <c:v>-76.92118371</c:v>
                </c:pt>
                <c:pt idx="185">
                  <c:v>-76.9250906</c:v>
                </c:pt>
                <c:pt idx="186">
                  <c:v>-76.92871052</c:v>
                </c:pt>
                <c:pt idx="187">
                  <c:v>-76.93245598</c:v>
                </c:pt>
                <c:pt idx="188">
                  <c:v>-76.93627475</c:v>
                </c:pt>
                <c:pt idx="189">
                  <c:v>-76.9403328</c:v>
                </c:pt>
                <c:pt idx="190">
                  <c:v>-76.94446402</c:v>
                </c:pt>
                <c:pt idx="191">
                  <c:v>-76.9485071</c:v>
                </c:pt>
                <c:pt idx="192">
                  <c:v>-76.95235566</c:v>
                </c:pt>
                <c:pt idx="193">
                  <c:v>-76.95609241</c:v>
                </c:pt>
                <c:pt idx="194">
                  <c:v>-76.95969201</c:v>
                </c:pt>
                <c:pt idx="195">
                  <c:v>-76.96328073</c:v>
                </c:pt>
                <c:pt idx="196">
                  <c:v>-76.96731265</c:v>
                </c:pt>
                <c:pt idx="197">
                  <c:v>-76.97178606</c:v>
                </c:pt>
                <c:pt idx="198">
                  <c:v>-76.97580003</c:v>
                </c:pt>
                <c:pt idx="199">
                  <c:v>-76.98002817</c:v>
                </c:pt>
                <c:pt idx="200">
                  <c:v>-76.98432994</c:v>
                </c:pt>
                <c:pt idx="201">
                  <c:v>-76.98863243</c:v>
                </c:pt>
                <c:pt idx="202">
                  <c:v>-76.99281238</c:v>
                </c:pt>
                <c:pt idx="203">
                  <c:v>-76.9967729</c:v>
                </c:pt>
                <c:pt idx="204">
                  <c:v>-77.00055125</c:v>
                </c:pt>
                <c:pt idx="205">
                  <c:v>-77.00453668</c:v>
                </c:pt>
                <c:pt idx="206">
                  <c:v>-77.00834262</c:v>
                </c:pt>
                <c:pt idx="207">
                  <c:v>-77.01234171</c:v>
                </c:pt>
                <c:pt idx="208">
                  <c:v>-77.01645473</c:v>
                </c:pt>
                <c:pt idx="209">
                  <c:v>-77.02053815</c:v>
                </c:pt>
                <c:pt idx="210">
                  <c:v>-77.02465855</c:v>
                </c:pt>
                <c:pt idx="211">
                  <c:v>-77.02880377</c:v>
                </c:pt>
                <c:pt idx="212">
                  <c:v>-77.03289396</c:v>
                </c:pt>
                <c:pt idx="213">
                  <c:v>-77.03690599</c:v>
                </c:pt>
                <c:pt idx="214">
                  <c:v>-77.0404385</c:v>
                </c:pt>
                <c:pt idx="215">
                  <c:v>-77.04422543</c:v>
                </c:pt>
                <c:pt idx="216">
                  <c:v>-77.04808384</c:v>
                </c:pt>
                <c:pt idx="217">
                  <c:v>-77.05201897</c:v>
                </c:pt>
                <c:pt idx="218">
                  <c:v>-77.05591979</c:v>
                </c:pt>
                <c:pt idx="219">
                  <c:v>-77.05962201</c:v>
                </c:pt>
                <c:pt idx="220">
                  <c:v>-77.06331738</c:v>
                </c:pt>
                <c:pt idx="221">
                  <c:v>-77.06693421</c:v>
                </c:pt>
                <c:pt idx="222">
                  <c:v>-77.07087807</c:v>
                </c:pt>
                <c:pt idx="223">
                  <c:v>-77.07521838</c:v>
                </c:pt>
                <c:pt idx="224">
                  <c:v>-77.07944401</c:v>
                </c:pt>
                <c:pt idx="225">
                  <c:v>-77.08391742</c:v>
                </c:pt>
                <c:pt idx="226">
                  <c:v>-77.088148</c:v>
                </c:pt>
                <c:pt idx="227">
                  <c:v>-77.09226958</c:v>
                </c:pt>
                <c:pt idx="228">
                  <c:v>-77.09616051</c:v>
                </c:pt>
                <c:pt idx="229">
                  <c:v>-77.10030195</c:v>
                </c:pt>
                <c:pt idx="230">
                  <c:v>-77.10452845</c:v>
                </c:pt>
                <c:pt idx="231">
                  <c:v>-77.10859968</c:v>
                </c:pt>
                <c:pt idx="232">
                  <c:v>-77.11250068</c:v>
                </c:pt>
                <c:pt idx="233">
                  <c:v>-77.11628092</c:v>
                </c:pt>
                <c:pt idx="234">
                  <c:v>-77.12000953</c:v>
                </c:pt>
                <c:pt idx="235">
                  <c:v>-77.12393296</c:v>
                </c:pt>
                <c:pt idx="236">
                  <c:v>-77.12810985</c:v>
                </c:pt>
                <c:pt idx="237">
                  <c:v>-77.1325762</c:v>
                </c:pt>
                <c:pt idx="238">
                  <c:v>-77.13667912</c:v>
                </c:pt>
                <c:pt idx="239">
                  <c:v>-77.14085719</c:v>
                </c:pt>
                <c:pt idx="240">
                  <c:v>-77.14512169</c:v>
                </c:pt>
                <c:pt idx="241">
                  <c:v>-77.14946688</c:v>
                </c:pt>
                <c:pt idx="242">
                  <c:v>-77.15383067</c:v>
                </c:pt>
                <c:pt idx="243">
                  <c:v>-77.15825331</c:v>
                </c:pt>
                <c:pt idx="244">
                  <c:v>-77.16260289</c:v>
                </c:pt>
                <c:pt idx="245">
                  <c:v>-77.1665423</c:v>
                </c:pt>
                <c:pt idx="246">
                  <c:v>-77.170485</c:v>
                </c:pt>
                <c:pt idx="247">
                  <c:v>-77.17442257</c:v>
                </c:pt>
                <c:pt idx="248">
                  <c:v>-77.17830879</c:v>
                </c:pt>
                <c:pt idx="249">
                  <c:v>-77.18224369</c:v>
                </c:pt>
                <c:pt idx="250">
                  <c:v>-77.18624336</c:v>
                </c:pt>
                <c:pt idx="251">
                  <c:v>-77.19013233</c:v>
                </c:pt>
                <c:pt idx="252">
                  <c:v>-77.19386285</c:v>
                </c:pt>
                <c:pt idx="253">
                  <c:v>-77.19755622</c:v>
                </c:pt>
                <c:pt idx="254">
                  <c:v>-77.20091345</c:v>
                </c:pt>
                <c:pt idx="255">
                  <c:v>-77.20396162</c:v>
                </c:pt>
                <c:pt idx="256">
                  <c:v>-77.20747791</c:v>
                </c:pt>
                <c:pt idx="257">
                  <c:v>-77.21185665</c:v>
                </c:pt>
                <c:pt idx="258">
                  <c:v>-77.21645697</c:v>
                </c:pt>
                <c:pt idx="259">
                  <c:v>-77.22090669</c:v>
                </c:pt>
                <c:pt idx="260">
                  <c:v>-77.22517089</c:v>
                </c:pt>
                <c:pt idx="261">
                  <c:v>-77.22926189</c:v>
                </c:pt>
                <c:pt idx="262">
                  <c:v>-77.23337622</c:v>
                </c:pt>
                <c:pt idx="263">
                  <c:v>-77.23746097</c:v>
                </c:pt>
                <c:pt idx="264">
                  <c:v>-77.24165129</c:v>
                </c:pt>
                <c:pt idx="265">
                  <c:v>-77.24587589</c:v>
                </c:pt>
                <c:pt idx="266">
                  <c:v>-77.25001414</c:v>
                </c:pt>
                <c:pt idx="267">
                  <c:v>-77.25393441</c:v>
                </c:pt>
                <c:pt idx="268">
                  <c:v>-77.25782307</c:v>
                </c:pt>
                <c:pt idx="269">
                  <c:v>-77.26165011</c:v>
                </c:pt>
                <c:pt idx="270">
                  <c:v>-77.26569246</c:v>
                </c:pt>
                <c:pt idx="271">
                  <c:v>-77.26972591</c:v>
                </c:pt>
                <c:pt idx="272">
                  <c:v>-77.27385961</c:v>
                </c:pt>
                <c:pt idx="273">
                  <c:v>-77.27798045</c:v>
                </c:pt>
                <c:pt idx="274">
                  <c:v>-77.28211452</c:v>
                </c:pt>
                <c:pt idx="275">
                  <c:v>-77.28609683</c:v>
                </c:pt>
                <c:pt idx="276">
                  <c:v>-77.28995338</c:v>
                </c:pt>
                <c:pt idx="277">
                  <c:v>-77.29395026</c:v>
                </c:pt>
                <c:pt idx="278">
                  <c:v>-77.29800056</c:v>
                </c:pt>
                <c:pt idx="279">
                  <c:v>-77.30152143</c:v>
                </c:pt>
                <c:pt idx="280">
                  <c:v>-77.30533794</c:v>
                </c:pt>
                <c:pt idx="281">
                  <c:v>-77.30930578</c:v>
                </c:pt>
                <c:pt idx="282">
                  <c:v>-77.3131666</c:v>
                </c:pt>
                <c:pt idx="283">
                  <c:v>-77.31692183</c:v>
                </c:pt>
                <c:pt idx="284">
                  <c:v>-77.32078653</c:v>
                </c:pt>
                <c:pt idx="285">
                  <c:v>-77.32471556</c:v>
                </c:pt>
                <c:pt idx="286">
                  <c:v>-77.3286882</c:v>
                </c:pt>
                <c:pt idx="287">
                  <c:v>-77.33286275</c:v>
                </c:pt>
                <c:pt idx="288">
                  <c:v>-77.33723099</c:v>
                </c:pt>
                <c:pt idx="289">
                  <c:v>-77.34139814</c:v>
                </c:pt>
                <c:pt idx="290">
                  <c:v>-77.34524321</c:v>
                </c:pt>
                <c:pt idx="291">
                  <c:v>-77.34900905</c:v>
                </c:pt>
                <c:pt idx="292">
                  <c:v>-77.35275626</c:v>
                </c:pt>
                <c:pt idx="293">
                  <c:v>-77.35649924</c:v>
                </c:pt>
                <c:pt idx="294">
                  <c:v>-77.36018972</c:v>
                </c:pt>
                <c:pt idx="295">
                  <c:v>-77.3638728</c:v>
                </c:pt>
                <c:pt idx="296">
                  <c:v>-77.36753894</c:v>
                </c:pt>
                <c:pt idx="297">
                  <c:v>-77.37134723</c:v>
                </c:pt>
                <c:pt idx="298">
                  <c:v>-77.37525765</c:v>
                </c:pt>
                <c:pt idx="299">
                  <c:v>-77.37917271</c:v>
                </c:pt>
                <c:pt idx="300">
                  <c:v>-77.38325364</c:v>
                </c:pt>
                <c:pt idx="301">
                  <c:v>-77.38733001</c:v>
                </c:pt>
                <c:pt idx="302">
                  <c:v>-77.39137047</c:v>
                </c:pt>
                <c:pt idx="303">
                  <c:v>-77.39548418</c:v>
                </c:pt>
                <c:pt idx="304">
                  <c:v>-77.39962365</c:v>
                </c:pt>
                <c:pt idx="305">
                  <c:v>-77.40367257</c:v>
                </c:pt>
                <c:pt idx="306">
                  <c:v>-77.40757102</c:v>
                </c:pt>
                <c:pt idx="307">
                  <c:v>-77.41147534</c:v>
                </c:pt>
                <c:pt idx="308">
                  <c:v>-77.41537232</c:v>
                </c:pt>
                <c:pt idx="309">
                  <c:v>-77.41932059</c:v>
                </c:pt>
                <c:pt idx="310">
                  <c:v>-77.4233251</c:v>
                </c:pt>
                <c:pt idx="311">
                  <c:v>-77.42742665</c:v>
                </c:pt>
                <c:pt idx="312">
                  <c:v>-77.43148304</c:v>
                </c:pt>
                <c:pt idx="313">
                  <c:v>-77.43545841</c:v>
                </c:pt>
                <c:pt idx="314">
                  <c:v>-77.43917844</c:v>
                </c:pt>
                <c:pt idx="315">
                  <c:v>-77.44288998</c:v>
                </c:pt>
                <c:pt idx="316">
                  <c:v>-77.44658401</c:v>
                </c:pt>
                <c:pt idx="317">
                  <c:v>-77.45029509</c:v>
                </c:pt>
                <c:pt idx="318">
                  <c:v>-77.45407441</c:v>
                </c:pt>
                <c:pt idx="319">
                  <c:v>-77.45796338</c:v>
                </c:pt>
                <c:pt idx="320">
                  <c:v>-77.46170305</c:v>
                </c:pt>
                <c:pt idx="321">
                  <c:v>-77.46535088</c:v>
                </c:pt>
                <c:pt idx="322">
                  <c:v>-77.4690059</c:v>
                </c:pt>
                <c:pt idx="323">
                  <c:v>-77.47287695</c:v>
                </c:pt>
                <c:pt idx="324">
                  <c:v>-77.47703933</c:v>
                </c:pt>
                <c:pt idx="325">
                  <c:v>-77.48116985</c:v>
                </c:pt>
                <c:pt idx="326">
                  <c:v>-77.48526841</c:v>
                </c:pt>
                <c:pt idx="327">
                  <c:v>-77.48944442</c:v>
                </c:pt>
                <c:pt idx="328">
                  <c:v>-77.49363133</c:v>
                </c:pt>
                <c:pt idx="329">
                  <c:v>-77.49780821</c:v>
                </c:pt>
                <c:pt idx="330">
                  <c:v>-77.50151948</c:v>
                </c:pt>
                <c:pt idx="331">
                  <c:v>-77.50552412</c:v>
                </c:pt>
                <c:pt idx="332">
                  <c:v>-77.50984338</c:v>
                </c:pt>
                <c:pt idx="333">
                  <c:v>-77.51396158</c:v>
                </c:pt>
                <c:pt idx="334">
                  <c:v>-77.51798229</c:v>
                </c:pt>
                <c:pt idx="335">
                  <c:v>-77.52191113</c:v>
                </c:pt>
                <c:pt idx="336">
                  <c:v>-77.52576047</c:v>
                </c:pt>
                <c:pt idx="337">
                  <c:v>-77.52947572</c:v>
                </c:pt>
                <c:pt idx="338">
                  <c:v>-77.53312369</c:v>
                </c:pt>
                <c:pt idx="339">
                  <c:v>-77.53670112</c:v>
                </c:pt>
                <c:pt idx="340">
                  <c:v>-77.54037676</c:v>
                </c:pt>
                <c:pt idx="341">
                  <c:v>-77.54418309</c:v>
                </c:pt>
                <c:pt idx="342">
                  <c:v>-77.54802717</c:v>
                </c:pt>
                <c:pt idx="343">
                  <c:v>-77.55196096</c:v>
                </c:pt>
                <c:pt idx="344">
                  <c:v>-77.55581097</c:v>
                </c:pt>
                <c:pt idx="345">
                  <c:v>-77.55954188</c:v>
                </c:pt>
                <c:pt idx="346">
                  <c:v>-77.56339432</c:v>
                </c:pt>
                <c:pt idx="347">
                  <c:v>-77.56739155</c:v>
                </c:pt>
                <c:pt idx="348">
                  <c:v>-77.5711758</c:v>
                </c:pt>
                <c:pt idx="349">
                  <c:v>-77.57363944</c:v>
                </c:pt>
                <c:pt idx="350">
                  <c:v>-77.57484477</c:v>
                </c:pt>
                <c:pt idx="351">
                  <c:v>-77.57589301</c:v>
                </c:pt>
                <c:pt idx="352">
                  <c:v>-77.57691637</c:v>
                </c:pt>
                <c:pt idx="353">
                  <c:v>-77.57774304</c:v>
                </c:pt>
                <c:pt idx="354">
                  <c:v>-77.57883182</c:v>
                </c:pt>
                <c:pt idx="355">
                  <c:v>-77.58017999</c:v>
                </c:pt>
                <c:pt idx="356">
                  <c:v>-77.58118019</c:v>
                </c:pt>
                <c:pt idx="357">
                  <c:v>-77.58187817</c:v>
                </c:pt>
                <c:pt idx="358">
                  <c:v>-77.58217195</c:v>
                </c:pt>
                <c:pt idx="359">
                  <c:v>-77.58218606</c:v>
                </c:pt>
                <c:pt idx="360">
                  <c:v>-77.58214001</c:v>
                </c:pt>
                <c:pt idx="361">
                  <c:v>-77.58222765</c:v>
                </c:pt>
                <c:pt idx="362">
                  <c:v>-77.58265594</c:v>
                </c:pt>
                <c:pt idx="363">
                  <c:v>-77.58351203</c:v>
                </c:pt>
                <c:pt idx="364">
                  <c:v>-77.58417097</c:v>
                </c:pt>
                <c:pt idx="365">
                  <c:v>-77.58522733</c:v>
                </c:pt>
                <c:pt idx="366">
                  <c:v>-77.58667447</c:v>
                </c:pt>
                <c:pt idx="367">
                  <c:v>-77.5881348</c:v>
                </c:pt>
                <c:pt idx="368">
                  <c:v>-77.5894849</c:v>
                </c:pt>
                <c:pt idx="369">
                  <c:v>-77.59143173</c:v>
                </c:pt>
                <c:pt idx="370">
                  <c:v>-77.59400792</c:v>
                </c:pt>
                <c:pt idx="371">
                  <c:v>-77.59657798</c:v>
                </c:pt>
                <c:pt idx="372">
                  <c:v>-77.59914525</c:v>
                </c:pt>
                <c:pt idx="373">
                  <c:v>-77.60205276</c:v>
                </c:pt>
                <c:pt idx="374">
                  <c:v>-77.6045251</c:v>
                </c:pt>
                <c:pt idx="375">
                  <c:v>-77.60704108</c:v>
                </c:pt>
                <c:pt idx="376">
                  <c:v>-77.61051958</c:v>
                </c:pt>
                <c:pt idx="377">
                  <c:v>-77.61425321</c:v>
                </c:pt>
                <c:pt idx="378">
                  <c:v>-77.61772008</c:v>
                </c:pt>
                <c:pt idx="379">
                  <c:v>-77.62097444</c:v>
                </c:pt>
                <c:pt idx="380">
                  <c:v>-77.62441509</c:v>
                </c:pt>
                <c:pt idx="381">
                  <c:v>-77.62889135</c:v>
                </c:pt>
                <c:pt idx="382">
                  <c:v>-77.6345284</c:v>
                </c:pt>
                <c:pt idx="383">
                  <c:v>-77.64053603</c:v>
                </c:pt>
                <c:pt idx="384">
                  <c:v>-77.64636209</c:v>
                </c:pt>
                <c:pt idx="385">
                  <c:v>-77.6519216</c:v>
                </c:pt>
                <c:pt idx="386">
                  <c:v>-77.65685243</c:v>
                </c:pt>
                <c:pt idx="387">
                  <c:v>-77.66175475</c:v>
                </c:pt>
                <c:pt idx="388">
                  <c:v>-77.66670107</c:v>
                </c:pt>
                <c:pt idx="389">
                  <c:v>-77.67155699</c:v>
                </c:pt>
                <c:pt idx="390">
                  <c:v>-77.67645527</c:v>
                </c:pt>
                <c:pt idx="391">
                  <c:v>-77.68151422</c:v>
                </c:pt>
                <c:pt idx="392">
                  <c:v>-77.68674045</c:v>
                </c:pt>
                <c:pt idx="393">
                  <c:v>-77.69191488</c:v>
                </c:pt>
                <c:pt idx="394">
                  <c:v>-77.69697812</c:v>
                </c:pt>
                <c:pt idx="395">
                  <c:v>-77.70211924</c:v>
                </c:pt>
                <c:pt idx="396">
                  <c:v>-77.70738347</c:v>
                </c:pt>
                <c:pt idx="397">
                  <c:v>-77.71284084</c:v>
                </c:pt>
                <c:pt idx="398">
                  <c:v>-77.7182042</c:v>
                </c:pt>
                <c:pt idx="399">
                  <c:v>-77.72301878</c:v>
                </c:pt>
                <c:pt idx="400">
                  <c:v>-77.72760212</c:v>
                </c:pt>
                <c:pt idx="401">
                  <c:v>-77.7322291</c:v>
                </c:pt>
                <c:pt idx="402">
                  <c:v>-77.73689164</c:v>
                </c:pt>
                <c:pt idx="403">
                  <c:v>-77.74175008</c:v>
                </c:pt>
                <c:pt idx="404">
                  <c:v>-77.74697</c:v>
                </c:pt>
                <c:pt idx="405">
                  <c:v>-77.7522096</c:v>
                </c:pt>
                <c:pt idx="406">
                  <c:v>-77.75755262</c:v>
                </c:pt>
                <c:pt idx="407">
                  <c:v>-77.76264937</c:v>
                </c:pt>
                <c:pt idx="408">
                  <c:v>-77.76758335</c:v>
                </c:pt>
                <c:pt idx="409">
                  <c:v>-77.77253244</c:v>
                </c:pt>
                <c:pt idx="410">
                  <c:v>-77.77753053</c:v>
                </c:pt>
                <c:pt idx="411">
                  <c:v>-77.78262418</c:v>
                </c:pt>
                <c:pt idx="412">
                  <c:v>-77.78789323</c:v>
                </c:pt>
                <c:pt idx="413">
                  <c:v>-77.79309355</c:v>
                </c:pt>
                <c:pt idx="414">
                  <c:v>-77.79820611</c:v>
                </c:pt>
                <c:pt idx="415">
                  <c:v>-77.80350464</c:v>
                </c:pt>
                <c:pt idx="416">
                  <c:v>-77.80873147</c:v>
                </c:pt>
                <c:pt idx="417">
                  <c:v>-77.81380772</c:v>
                </c:pt>
                <c:pt idx="418">
                  <c:v>-77.81875325</c:v>
                </c:pt>
                <c:pt idx="419">
                  <c:v>-77.823646</c:v>
                </c:pt>
                <c:pt idx="420">
                  <c:v>-77.82847631</c:v>
                </c:pt>
                <c:pt idx="421">
                  <c:v>-77.83341779</c:v>
                </c:pt>
                <c:pt idx="422">
                  <c:v>-77.83846678</c:v>
                </c:pt>
                <c:pt idx="423">
                  <c:v>-77.84369635</c:v>
                </c:pt>
                <c:pt idx="424">
                  <c:v>-77.84897899</c:v>
                </c:pt>
                <c:pt idx="425">
                  <c:v>-77.85424292</c:v>
                </c:pt>
                <c:pt idx="426">
                  <c:v>-77.85949512</c:v>
                </c:pt>
                <c:pt idx="427">
                  <c:v>-77.86462852</c:v>
                </c:pt>
                <c:pt idx="428">
                  <c:v>-77.86965666</c:v>
                </c:pt>
                <c:pt idx="429">
                  <c:v>-77.87454577</c:v>
                </c:pt>
                <c:pt idx="430">
                  <c:v>-77.87983773</c:v>
                </c:pt>
                <c:pt idx="431">
                  <c:v>-77.88509306</c:v>
                </c:pt>
                <c:pt idx="432">
                  <c:v>-77.89054198</c:v>
                </c:pt>
                <c:pt idx="433">
                  <c:v>-77.89599826</c:v>
                </c:pt>
                <c:pt idx="434">
                  <c:v>-77.90141997</c:v>
                </c:pt>
                <c:pt idx="435">
                  <c:v>-77.90679989</c:v>
                </c:pt>
                <c:pt idx="436">
                  <c:v>-77.91254461</c:v>
                </c:pt>
                <c:pt idx="437">
                  <c:v>-77.91882782</c:v>
                </c:pt>
                <c:pt idx="438">
                  <c:v>-77.92485627</c:v>
                </c:pt>
                <c:pt idx="439">
                  <c:v>-77.92967032</c:v>
                </c:pt>
                <c:pt idx="440">
                  <c:v>-77.93383463</c:v>
                </c:pt>
                <c:pt idx="441">
                  <c:v>-77.93798072</c:v>
                </c:pt>
                <c:pt idx="442">
                  <c:v>-77.9417491</c:v>
                </c:pt>
                <c:pt idx="443">
                  <c:v>-77.94526657</c:v>
                </c:pt>
                <c:pt idx="444">
                  <c:v>-77.94886031</c:v>
                </c:pt>
                <c:pt idx="445">
                  <c:v>-77.95256008</c:v>
                </c:pt>
                <c:pt idx="446">
                  <c:v>-77.95653221</c:v>
                </c:pt>
                <c:pt idx="447">
                  <c:v>-77.96062317</c:v>
                </c:pt>
                <c:pt idx="448">
                  <c:v>-77.96453519</c:v>
                </c:pt>
                <c:pt idx="449">
                  <c:v>-77.96815225</c:v>
                </c:pt>
                <c:pt idx="450">
                  <c:v>-77.97164557</c:v>
                </c:pt>
                <c:pt idx="451">
                  <c:v>-77.9751926</c:v>
                </c:pt>
                <c:pt idx="452">
                  <c:v>-77.97912479</c:v>
                </c:pt>
                <c:pt idx="453">
                  <c:v>-77.98322667</c:v>
                </c:pt>
                <c:pt idx="454">
                  <c:v>-77.98741087</c:v>
                </c:pt>
                <c:pt idx="455">
                  <c:v>-77.99151739</c:v>
                </c:pt>
                <c:pt idx="456">
                  <c:v>-77.99544987</c:v>
                </c:pt>
                <c:pt idx="457">
                  <c:v>-77.99927258</c:v>
                </c:pt>
                <c:pt idx="458">
                  <c:v>-78.00305558</c:v>
                </c:pt>
                <c:pt idx="459">
                  <c:v>-78.00660883</c:v>
                </c:pt>
                <c:pt idx="460">
                  <c:v>-78.01061768</c:v>
                </c:pt>
                <c:pt idx="461">
                  <c:v>-78.01465668</c:v>
                </c:pt>
                <c:pt idx="462">
                  <c:v>-78.01873786</c:v>
                </c:pt>
                <c:pt idx="463">
                  <c:v>-78.02284622</c:v>
                </c:pt>
                <c:pt idx="464">
                  <c:v>-78.02686577</c:v>
                </c:pt>
                <c:pt idx="465">
                  <c:v>-78.03083103</c:v>
                </c:pt>
                <c:pt idx="466">
                  <c:v>-78.0347789</c:v>
                </c:pt>
                <c:pt idx="467">
                  <c:v>-78.03873334</c:v>
                </c:pt>
                <c:pt idx="468">
                  <c:v>-78.04257553</c:v>
                </c:pt>
                <c:pt idx="469">
                  <c:v>-78.04634617</c:v>
                </c:pt>
                <c:pt idx="470">
                  <c:v>-78.05006355</c:v>
                </c:pt>
                <c:pt idx="471">
                  <c:v>-78.05377279</c:v>
                </c:pt>
                <c:pt idx="472">
                  <c:v>-78.0574068</c:v>
                </c:pt>
                <c:pt idx="473">
                  <c:v>-78.06126127</c:v>
                </c:pt>
                <c:pt idx="474">
                  <c:v>-78.06541178</c:v>
                </c:pt>
                <c:pt idx="475">
                  <c:v>-78.06949289</c:v>
                </c:pt>
                <c:pt idx="476">
                  <c:v>-78.07334266</c:v>
                </c:pt>
                <c:pt idx="477">
                  <c:v>-78.07720825</c:v>
                </c:pt>
                <c:pt idx="478">
                  <c:v>-78.0810014</c:v>
                </c:pt>
                <c:pt idx="479">
                  <c:v>-78.08465793</c:v>
                </c:pt>
                <c:pt idx="480">
                  <c:v>-78.08862123</c:v>
                </c:pt>
                <c:pt idx="481">
                  <c:v>-78.09262411</c:v>
                </c:pt>
                <c:pt idx="482">
                  <c:v>-78.09680448</c:v>
                </c:pt>
                <c:pt idx="483">
                  <c:v>-78.10085052</c:v>
                </c:pt>
                <c:pt idx="484">
                  <c:v>-78.10459732</c:v>
                </c:pt>
                <c:pt idx="485">
                  <c:v>-78.10785176</c:v>
                </c:pt>
                <c:pt idx="486">
                  <c:v>-78.11084563</c:v>
                </c:pt>
                <c:pt idx="487">
                  <c:v>-78.11389621</c:v>
                </c:pt>
                <c:pt idx="488">
                  <c:v>-78.11733818</c:v>
                </c:pt>
                <c:pt idx="489">
                  <c:v>-78.12118006</c:v>
                </c:pt>
                <c:pt idx="490">
                  <c:v>-78.12519783</c:v>
                </c:pt>
                <c:pt idx="491">
                  <c:v>-78.12916616</c:v>
                </c:pt>
                <c:pt idx="492">
                  <c:v>-78.13293948</c:v>
                </c:pt>
                <c:pt idx="493">
                  <c:v>-78.13670514</c:v>
                </c:pt>
                <c:pt idx="494">
                  <c:v>-78.14056194</c:v>
                </c:pt>
                <c:pt idx="495">
                  <c:v>-78.14440069</c:v>
                </c:pt>
                <c:pt idx="496">
                  <c:v>-78.14818028</c:v>
                </c:pt>
                <c:pt idx="497">
                  <c:v>-78.15189645</c:v>
                </c:pt>
                <c:pt idx="498">
                  <c:v>-78.15536381</c:v>
                </c:pt>
                <c:pt idx="499">
                  <c:v>-78.1589438</c:v>
                </c:pt>
                <c:pt idx="500">
                  <c:v>-78.16236707</c:v>
                </c:pt>
                <c:pt idx="501">
                  <c:v>-78.16543259</c:v>
                </c:pt>
                <c:pt idx="502">
                  <c:v>-78.1680412</c:v>
                </c:pt>
                <c:pt idx="503">
                  <c:v>-78.17033147</c:v>
                </c:pt>
                <c:pt idx="504">
                  <c:v>-78.173007</c:v>
                </c:pt>
                <c:pt idx="505">
                  <c:v>-78.1766337</c:v>
                </c:pt>
                <c:pt idx="506">
                  <c:v>-78.18095004</c:v>
                </c:pt>
                <c:pt idx="507">
                  <c:v>-78.18506545</c:v>
                </c:pt>
                <c:pt idx="508">
                  <c:v>-78.18931742</c:v>
                </c:pt>
                <c:pt idx="509">
                  <c:v>-78.19327919</c:v>
                </c:pt>
                <c:pt idx="510">
                  <c:v>-78.19665473</c:v>
                </c:pt>
                <c:pt idx="511">
                  <c:v>-78.2002701</c:v>
                </c:pt>
                <c:pt idx="512">
                  <c:v>-78.20367619</c:v>
                </c:pt>
                <c:pt idx="513">
                  <c:v>-78.20683684</c:v>
                </c:pt>
                <c:pt idx="514">
                  <c:v>-78.21004003</c:v>
                </c:pt>
                <c:pt idx="515">
                  <c:v>-78.21344675</c:v>
                </c:pt>
                <c:pt idx="516">
                  <c:v>-78.2168299</c:v>
                </c:pt>
                <c:pt idx="517">
                  <c:v>-78.2201776</c:v>
                </c:pt>
                <c:pt idx="518">
                  <c:v>-78.22348159</c:v>
                </c:pt>
                <c:pt idx="519">
                  <c:v>-78.2268364</c:v>
                </c:pt>
                <c:pt idx="520">
                  <c:v>-78.23035628</c:v>
                </c:pt>
                <c:pt idx="521">
                  <c:v>-78.23381495</c:v>
                </c:pt>
                <c:pt idx="522">
                  <c:v>-78.23701735</c:v>
                </c:pt>
                <c:pt idx="523">
                  <c:v>-78.24018509</c:v>
                </c:pt>
                <c:pt idx="524">
                  <c:v>-78.24305946</c:v>
                </c:pt>
                <c:pt idx="525">
                  <c:v>-78.24636542</c:v>
                </c:pt>
                <c:pt idx="526">
                  <c:v>-78.2498527</c:v>
                </c:pt>
                <c:pt idx="527">
                  <c:v>-78.25322773</c:v>
                </c:pt>
                <c:pt idx="528">
                  <c:v>-78.25636906</c:v>
                </c:pt>
                <c:pt idx="529">
                  <c:v>-78.25932008</c:v>
                </c:pt>
                <c:pt idx="530">
                  <c:v>-78.26228094</c:v>
                </c:pt>
                <c:pt idx="531">
                  <c:v>-78.26549176</c:v>
                </c:pt>
                <c:pt idx="532">
                  <c:v>-78.268927</c:v>
                </c:pt>
                <c:pt idx="533">
                  <c:v>-78.2724386</c:v>
                </c:pt>
                <c:pt idx="534">
                  <c:v>-78.27603765</c:v>
                </c:pt>
                <c:pt idx="535">
                  <c:v>-78.27987456</c:v>
                </c:pt>
                <c:pt idx="536">
                  <c:v>-78.283724</c:v>
                </c:pt>
                <c:pt idx="537">
                  <c:v>-78.28723291</c:v>
                </c:pt>
                <c:pt idx="538">
                  <c:v>-78.29052789</c:v>
                </c:pt>
                <c:pt idx="539">
                  <c:v>-78.29345879</c:v>
                </c:pt>
                <c:pt idx="540">
                  <c:v>-78.29630244</c:v>
                </c:pt>
                <c:pt idx="541">
                  <c:v>-78.29916956</c:v>
                </c:pt>
                <c:pt idx="542">
                  <c:v>-78.30250105</c:v>
                </c:pt>
                <c:pt idx="543">
                  <c:v>-78.30651032</c:v>
                </c:pt>
                <c:pt idx="544">
                  <c:v>-78.31085093</c:v>
                </c:pt>
                <c:pt idx="545">
                  <c:v>-78.31518344</c:v>
                </c:pt>
                <c:pt idx="546">
                  <c:v>-78.31940145</c:v>
                </c:pt>
                <c:pt idx="547">
                  <c:v>-78.32347243</c:v>
                </c:pt>
                <c:pt idx="548">
                  <c:v>-78.32748201</c:v>
                </c:pt>
                <c:pt idx="549">
                  <c:v>-78.33133899</c:v>
                </c:pt>
                <c:pt idx="550">
                  <c:v>-78.33526857</c:v>
                </c:pt>
                <c:pt idx="551">
                  <c:v>-78.33912791</c:v>
                </c:pt>
                <c:pt idx="552">
                  <c:v>-78.34297719</c:v>
                </c:pt>
                <c:pt idx="553">
                  <c:v>-78.34656419</c:v>
                </c:pt>
                <c:pt idx="554">
                  <c:v>-78.35006366</c:v>
                </c:pt>
                <c:pt idx="555">
                  <c:v>-78.35366019</c:v>
                </c:pt>
                <c:pt idx="556">
                  <c:v>-78.35732962</c:v>
                </c:pt>
                <c:pt idx="557">
                  <c:v>-78.36083549</c:v>
                </c:pt>
                <c:pt idx="558">
                  <c:v>-78.36402827</c:v>
                </c:pt>
                <c:pt idx="559">
                  <c:v>-78.36761595</c:v>
                </c:pt>
                <c:pt idx="560">
                  <c:v>-78.37115026</c:v>
                </c:pt>
                <c:pt idx="561">
                  <c:v>-78.37465099</c:v>
                </c:pt>
                <c:pt idx="562">
                  <c:v>-78.37824813</c:v>
                </c:pt>
                <c:pt idx="563">
                  <c:v>-78.3820914</c:v>
                </c:pt>
                <c:pt idx="564">
                  <c:v>-78.3861629</c:v>
                </c:pt>
                <c:pt idx="565">
                  <c:v>-78.39052916</c:v>
                </c:pt>
                <c:pt idx="566">
                  <c:v>-78.39500264</c:v>
                </c:pt>
                <c:pt idx="567">
                  <c:v>-78.39931283</c:v>
                </c:pt>
                <c:pt idx="568">
                  <c:v>-78.40378327</c:v>
                </c:pt>
                <c:pt idx="569">
                  <c:v>-78.40781943</c:v>
                </c:pt>
                <c:pt idx="570">
                  <c:v>-78.41141506</c:v>
                </c:pt>
                <c:pt idx="571">
                  <c:v>-78.41490495</c:v>
                </c:pt>
                <c:pt idx="572">
                  <c:v>-78.41834121</c:v>
                </c:pt>
                <c:pt idx="573">
                  <c:v>-78.42176459</c:v>
                </c:pt>
                <c:pt idx="574">
                  <c:v>-78.42518904</c:v>
                </c:pt>
                <c:pt idx="575">
                  <c:v>-78.42865685</c:v>
                </c:pt>
                <c:pt idx="576">
                  <c:v>-78.43218026</c:v>
                </c:pt>
                <c:pt idx="577">
                  <c:v>-78.43570198</c:v>
                </c:pt>
                <c:pt idx="578">
                  <c:v>-78.43935265</c:v>
                </c:pt>
                <c:pt idx="579">
                  <c:v>-78.443138</c:v>
                </c:pt>
                <c:pt idx="580">
                  <c:v>-78.44699595</c:v>
                </c:pt>
                <c:pt idx="581">
                  <c:v>-78.4508969</c:v>
                </c:pt>
                <c:pt idx="582">
                  <c:v>-78.45459874</c:v>
                </c:pt>
                <c:pt idx="583">
                  <c:v>-78.45786264</c:v>
                </c:pt>
                <c:pt idx="584">
                  <c:v>-78.46127421</c:v>
                </c:pt>
                <c:pt idx="585">
                  <c:v>-78.4649735</c:v>
                </c:pt>
                <c:pt idx="586">
                  <c:v>-78.46861366</c:v>
                </c:pt>
                <c:pt idx="587">
                  <c:v>-78.4721565</c:v>
                </c:pt>
                <c:pt idx="588">
                  <c:v>-78.47554914</c:v>
                </c:pt>
                <c:pt idx="589">
                  <c:v>-78.47900945</c:v>
                </c:pt>
                <c:pt idx="590">
                  <c:v>-78.48258237</c:v>
                </c:pt>
                <c:pt idx="591">
                  <c:v>-78.48607701</c:v>
                </c:pt>
                <c:pt idx="592">
                  <c:v>-78.48932714</c:v>
                </c:pt>
                <c:pt idx="593">
                  <c:v>-78.49293414</c:v>
                </c:pt>
                <c:pt idx="594">
                  <c:v>-78.49681437</c:v>
                </c:pt>
                <c:pt idx="595">
                  <c:v>-78.50055284</c:v>
                </c:pt>
                <c:pt idx="596">
                  <c:v>-78.50433079</c:v>
                </c:pt>
                <c:pt idx="597">
                  <c:v>-78.50827529</c:v>
                </c:pt>
                <c:pt idx="598">
                  <c:v>-78.51237863</c:v>
                </c:pt>
                <c:pt idx="599">
                  <c:v>-78.51637826</c:v>
                </c:pt>
                <c:pt idx="600">
                  <c:v>-78.52005832</c:v>
                </c:pt>
                <c:pt idx="601">
                  <c:v>-78.52370262</c:v>
                </c:pt>
                <c:pt idx="602">
                  <c:v>-78.52723311</c:v>
                </c:pt>
                <c:pt idx="603">
                  <c:v>-78.53084786</c:v>
                </c:pt>
                <c:pt idx="604">
                  <c:v>-78.53413336</c:v>
                </c:pt>
                <c:pt idx="605">
                  <c:v>-78.53743369</c:v>
                </c:pt>
                <c:pt idx="606">
                  <c:v>-78.54093274</c:v>
                </c:pt>
                <c:pt idx="607">
                  <c:v>-78.54470592</c:v>
                </c:pt>
                <c:pt idx="608">
                  <c:v>-78.5486674</c:v>
                </c:pt>
                <c:pt idx="609">
                  <c:v>-78.55261855</c:v>
                </c:pt>
                <c:pt idx="610">
                  <c:v>-78.55654493</c:v>
                </c:pt>
                <c:pt idx="611">
                  <c:v>-78.56045568</c:v>
                </c:pt>
                <c:pt idx="612">
                  <c:v>-78.56448694</c:v>
                </c:pt>
                <c:pt idx="613">
                  <c:v>-78.56873793</c:v>
                </c:pt>
                <c:pt idx="614">
                  <c:v>-78.57302621</c:v>
                </c:pt>
                <c:pt idx="615">
                  <c:v>-78.57691686</c:v>
                </c:pt>
                <c:pt idx="616">
                  <c:v>-78.58020606</c:v>
                </c:pt>
                <c:pt idx="617">
                  <c:v>-78.58355986</c:v>
                </c:pt>
                <c:pt idx="618">
                  <c:v>-78.5871362</c:v>
                </c:pt>
                <c:pt idx="619">
                  <c:v>-78.59071678</c:v>
                </c:pt>
                <c:pt idx="620">
                  <c:v>-78.59427004</c:v>
                </c:pt>
                <c:pt idx="621">
                  <c:v>-78.59792242</c:v>
                </c:pt>
                <c:pt idx="622">
                  <c:v>-78.60160098</c:v>
                </c:pt>
                <c:pt idx="623">
                  <c:v>-78.60533307</c:v>
                </c:pt>
                <c:pt idx="624">
                  <c:v>-78.60903221</c:v>
                </c:pt>
                <c:pt idx="625">
                  <c:v>-78.61273215</c:v>
                </c:pt>
                <c:pt idx="626">
                  <c:v>-78.61642497</c:v>
                </c:pt>
                <c:pt idx="627">
                  <c:v>-78.62018838</c:v>
                </c:pt>
                <c:pt idx="628">
                  <c:v>-78.62396561</c:v>
                </c:pt>
                <c:pt idx="629">
                  <c:v>-78.62775218</c:v>
                </c:pt>
                <c:pt idx="630">
                  <c:v>-78.63156225</c:v>
                </c:pt>
                <c:pt idx="631">
                  <c:v>-78.63543864</c:v>
                </c:pt>
                <c:pt idx="632">
                  <c:v>-78.63945303</c:v>
                </c:pt>
                <c:pt idx="633">
                  <c:v>-78.64305607</c:v>
                </c:pt>
                <c:pt idx="634">
                  <c:v>-78.64649027</c:v>
                </c:pt>
                <c:pt idx="635">
                  <c:v>-78.65000934</c:v>
                </c:pt>
                <c:pt idx="636">
                  <c:v>-78.65358213</c:v>
                </c:pt>
                <c:pt idx="637">
                  <c:v>-78.65716389</c:v>
                </c:pt>
                <c:pt idx="638">
                  <c:v>-78.66074958</c:v>
                </c:pt>
                <c:pt idx="639">
                  <c:v>-78.6644645</c:v>
                </c:pt>
                <c:pt idx="640">
                  <c:v>-78.66839419</c:v>
                </c:pt>
                <c:pt idx="641">
                  <c:v>-78.67298247</c:v>
                </c:pt>
                <c:pt idx="642">
                  <c:v>-78.67764429</c:v>
                </c:pt>
                <c:pt idx="643">
                  <c:v>-78.68277766</c:v>
                </c:pt>
                <c:pt idx="644">
                  <c:v>-78.68825604</c:v>
                </c:pt>
                <c:pt idx="645">
                  <c:v>-78.69381034</c:v>
                </c:pt>
                <c:pt idx="646">
                  <c:v>-78.69968923</c:v>
                </c:pt>
                <c:pt idx="647">
                  <c:v>-78.7057422</c:v>
                </c:pt>
                <c:pt idx="648">
                  <c:v>-78.71194479</c:v>
                </c:pt>
                <c:pt idx="649">
                  <c:v>-78.71812438</c:v>
                </c:pt>
                <c:pt idx="650">
                  <c:v>-78.72277571</c:v>
                </c:pt>
                <c:pt idx="651">
                  <c:v>-78.72383004</c:v>
                </c:pt>
                <c:pt idx="652">
                  <c:v>-78.72168883</c:v>
                </c:pt>
                <c:pt idx="653">
                  <c:v>-78.71730531</c:v>
                </c:pt>
                <c:pt idx="654">
                  <c:v>-78.71231288</c:v>
                </c:pt>
                <c:pt idx="655">
                  <c:v>-78.70765095</c:v>
                </c:pt>
                <c:pt idx="656">
                  <c:v>-78.70300769</c:v>
                </c:pt>
                <c:pt idx="657">
                  <c:v>-78.69587586</c:v>
                </c:pt>
                <c:pt idx="658">
                  <c:v>-78.6874527</c:v>
                </c:pt>
                <c:pt idx="659">
                  <c:v>-78.67961483</c:v>
                </c:pt>
                <c:pt idx="660">
                  <c:v>-78.67230119</c:v>
                </c:pt>
                <c:pt idx="661">
                  <c:v>-78.66717605</c:v>
                </c:pt>
                <c:pt idx="662">
                  <c:v>-78.66541667</c:v>
                </c:pt>
                <c:pt idx="663">
                  <c:v>-78.66722774</c:v>
                </c:pt>
                <c:pt idx="664">
                  <c:v>-78.67062434</c:v>
                </c:pt>
                <c:pt idx="665">
                  <c:v>-78.67422239</c:v>
                </c:pt>
                <c:pt idx="666">
                  <c:v>-78.67834767</c:v>
                </c:pt>
                <c:pt idx="667">
                  <c:v>-78.68217956</c:v>
                </c:pt>
                <c:pt idx="668">
                  <c:v>-78.68587364</c:v>
                </c:pt>
                <c:pt idx="669">
                  <c:v>-78.69009037</c:v>
                </c:pt>
                <c:pt idx="670">
                  <c:v>-78.69608282</c:v>
                </c:pt>
                <c:pt idx="671">
                  <c:v>-78.70314976</c:v>
                </c:pt>
                <c:pt idx="672">
                  <c:v>-78.710173</c:v>
                </c:pt>
                <c:pt idx="673">
                  <c:v>-78.71665036</c:v>
                </c:pt>
                <c:pt idx="674">
                  <c:v>-78.72288931</c:v>
                </c:pt>
                <c:pt idx="675">
                  <c:v>-78.72882773</c:v>
                </c:pt>
                <c:pt idx="676">
                  <c:v>-78.73083231</c:v>
                </c:pt>
                <c:pt idx="677">
                  <c:v>-78.72892544</c:v>
                </c:pt>
                <c:pt idx="678">
                  <c:v>-78.72527886</c:v>
                </c:pt>
                <c:pt idx="679">
                  <c:v>-78.72142153</c:v>
                </c:pt>
                <c:pt idx="680">
                  <c:v>-78.71759843</c:v>
                </c:pt>
                <c:pt idx="681">
                  <c:v>-78.71306745</c:v>
                </c:pt>
                <c:pt idx="682">
                  <c:v>-78.70684255</c:v>
                </c:pt>
                <c:pt idx="683">
                  <c:v>-78.69881872</c:v>
                </c:pt>
                <c:pt idx="684">
                  <c:v>-78.6911409</c:v>
                </c:pt>
                <c:pt idx="685">
                  <c:v>-78.68380455</c:v>
                </c:pt>
                <c:pt idx="686">
                  <c:v>-78.6769333</c:v>
                </c:pt>
                <c:pt idx="687">
                  <c:v>-78.67139562</c:v>
                </c:pt>
                <c:pt idx="688">
                  <c:v>-78.66985055</c:v>
                </c:pt>
                <c:pt idx="689">
                  <c:v>-78.67166017</c:v>
                </c:pt>
                <c:pt idx="690">
                  <c:v>-78.67511473</c:v>
                </c:pt>
                <c:pt idx="691">
                  <c:v>-78.67921405</c:v>
                </c:pt>
                <c:pt idx="692">
                  <c:v>-78.68300423</c:v>
                </c:pt>
                <c:pt idx="693">
                  <c:v>-78.6864081</c:v>
                </c:pt>
                <c:pt idx="694">
                  <c:v>-78.69027345</c:v>
                </c:pt>
                <c:pt idx="695">
                  <c:v>-78.69574676</c:v>
                </c:pt>
                <c:pt idx="696">
                  <c:v>-78.70295909</c:v>
                </c:pt>
                <c:pt idx="697">
                  <c:v>-78.71024412</c:v>
                </c:pt>
                <c:pt idx="698">
                  <c:v>-78.71702525</c:v>
                </c:pt>
                <c:pt idx="699">
                  <c:v>-78.72332926</c:v>
                </c:pt>
                <c:pt idx="700">
                  <c:v>-78.7282449</c:v>
                </c:pt>
                <c:pt idx="701">
                  <c:v>-78.73013423</c:v>
                </c:pt>
                <c:pt idx="702">
                  <c:v>-78.72894233</c:v>
                </c:pt>
                <c:pt idx="703">
                  <c:v>-78.725467</c:v>
                </c:pt>
                <c:pt idx="704">
                  <c:v>-78.72160044</c:v>
                </c:pt>
                <c:pt idx="705">
                  <c:v>-78.71770996</c:v>
                </c:pt>
                <c:pt idx="706">
                  <c:v>-78.71275791</c:v>
                </c:pt>
                <c:pt idx="707">
                  <c:v>-78.70573958</c:v>
                </c:pt>
                <c:pt idx="708">
                  <c:v>-78.6980603</c:v>
                </c:pt>
                <c:pt idx="709">
                  <c:v>-78.69067141</c:v>
                </c:pt>
                <c:pt idx="710">
                  <c:v>-78.68364991</c:v>
                </c:pt>
                <c:pt idx="711">
                  <c:v>-78.67690918</c:v>
                </c:pt>
                <c:pt idx="712">
                  <c:v>-78.67122651</c:v>
                </c:pt>
                <c:pt idx="713">
                  <c:v>-78.66824708</c:v>
                </c:pt>
                <c:pt idx="714">
                  <c:v>-78.66945614</c:v>
                </c:pt>
                <c:pt idx="715">
                  <c:v>-78.67165117</c:v>
                </c:pt>
                <c:pt idx="716">
                  <c:v>-78.67439417</c:v>
                </c:pt>
                <c:pt idx="717">
                  <c:v>-78.67717721</c:v>
                </c:pt>
                <c:pt idx="718">
                  <c:v>-78.68010048</c:v>
                </c:pt>
                <c:pt idx="719">
                  <c:v>-78.68311812</c:v>
                </c:pt>
                <c:pt idx="720">
                  <c:v>-78.68642197</c:v>
                </c:pt>
                <c:pt idx="721">
                  <c:v>-78.69078586</c:v>
                </c:pt>
                <c:pt idx="722">
                  <c:v>-78.69721769</c:v>
                </c:pt>
                <c:pt idx="723">
                  <c:v>-78.70461542</c:v>
                </c:pt>
                <c:pt idx="724">
                  <c:v>-78.71139466</c:v>
                </c:pt>
                <c:pt idx="725">
                  <c:v>-78.71779245</c:v>
                </c:pt>
                <c:pt idx="726">
                  <c:v>-78.72344028</c:v>
                </c:pt>
                <c:pt idx="727">
                  <c:v>-78.72700828</c:v>
                </c:pt>
                <c:pt idx="728">
                  <c:v>-78.72758704</c:v>
                </c:pt>
                <c:pt idx="729">
                  <c:v>-78.72603472</c:v>
                </c:pt>
                <c:pt idx="730">
                  <c:v>-78.72343862</c:v>
                </c:pt>
                <c:pt idx="731">
                  <c:v>-78.72064975</c:v>
                </c:pt>
                <c:pt idx="732">
                  <c:v>-78.71715924</c:v>
                </c:pt>
                <c:pt idx="733">
                  <c:v>-78.71156772</c:v>
                </c:pt>
                <c:pt idx="734">
                  <c:v>-78.70387705</c:v>
                </c:pt>
                <c:pt idx="735">
                  <c:v>-78.69603724</c:v>
                </c:pt>
                <c:pt idx="736">
                  <c:v>-78.68895934</c:v>
                </c:pt>
                <c:pt idx="737">
                  <c:v>-78.68235939</c:v>
                </c:pt>
                <c:pt idx="738">
                  <c:v>-78.6775159</c:v>
                </c:pt>
                <c:pt idx="739">
                  <c:v>-78.67581179</c:v>
                </c:pt>
                <c:pt idx="740">
                  <c:v>-78.67700895</c:v>
                </c:pt>
                <c:pt idx="741">
                  <c:v>-78.67940304</c:v>
                </c:pt>
                <c:pt idx="742">
                  <c:v>-78.68221343</c:v>
                </c:pt>
                <c:pt idx="743">
                  <c:v>-78.68515564</c:v>
                </c:pt>
                <c:pt idx="744">
                  <c:v>-78.68783848</c:v>
                </c:pt>
                <c:pt idx="745">
                  <c:v>-78.69147291</c:v>
                </c:pt>
                <c:pt idx="746">
                  <c:v>-78.69739454</c:v>
                </c:pt>
                <c:pt idx="747">
                  <c:v>-78.70441333</c:v>
                </c:pt>
                <c:pt idx="748">
                  <c:v>-78.71103982</c:v>
                </c:pt>
                <c:pt idx="749">
                  <c:v>-78.71658246</c:v>
                </c:pt>
                <c:pt idx="750">
                  <c:v>-78.72068298</c:v>
                </c:pt>
                <c:pt idx="751">
                  <c:v>-78.72116954</c:v>
                </c:pt>
                <c:pt idx="752">
                  <c:v>-78.71825274</c:v>
                </c:pt>
                <c:pt idx="753">
                  <c:v>-78.71501048</c:v>
                </c:pt>
                <c:pt idx="754">
                  <c:v>-78.71146798</c:v>
                </c:pt>
                <c:pt idx="755">
                  <c:v>-78.70580172</c:v>
                </c:pt>
                <c:pt idx="756">
                  <c:v>-78.69858495</c:v>
                </c:pt>
                <c:pt idx="757">
                  <c:v>-78.69110167</c:v>
                </c:pt>
                <c:pt idx="758">
                  <c:v>-78.68453968</c:v>
                </c:pt>
                <c:pt idx="759">
                  <c:v>-78.67969459</c:v>
                </c:pt>
                <c:pt idx="760">
                  <c:v>-78.67975335</c:v>
                </c:pt>
                <c:pt idx="761">
                  <c:v>-78.68239109</c:v>
                </c:pt>
                <c:pt idx="762">
                  <c:v>-78.68532535</c:v>
                </c:pt>
                <c:pt idx="763">
                  <c:v>-78.68823547</c:v>
                </c:pt>
                <c:pt idx="764">
                  <c:v>-78.69176677</c:v>
                </c:pt>
                <c:pt idx="765">
                  <c:v>-78.69704179</c:v>
                </c:pt>
                <c:pt idx="766">
                  <c:v>-78.70380216</c:v>
                </c:pt>
                <c:pt idx="767">
                  <c:v>-78.71052987</c:v>
                </c:pt>
                <c:pt idx="768">
                  <c:v>-78.71629609</c:v>
                </c:pt>
                <c:pt idx="769">
                  <c:v>-78.72053035</c:v>
                </c:pt>
                <c:pt idx="770">
                  <c:v>-78.71989013</c:v>
                </c:pt>
                <c:pt idx="771">
                  <c:v>-78.71682603</c:v>
                </c:pt>
                <c:pt idx="772">
                  <c:v>-78.71333009</c:v>
                </c:pt>
                <c:pt idx="773">
                  <c:v>-78.71035784</c:v>
                </c:pt>
                <c:pt idx="774">
                  <c:v>-78.70726717</c:v>
                </c:pt>
                <c:pt idx="775">
                  <c:v>-78.70305364</c:v>
                </c:pt>
                <c:pt idx="776">
                  <c:v>-78.69659793</c:v>
                </c:pt>
                <c:pt idx="777">
                  <c:v>-78.69071311</c:v>
                </c:pt>
                <c:pt idx="778">
                  <c:v>-78.69065803</c:v>
                </c:pt>
                <c:pt idx="779">
                  <c:v>-78.69335282</c:v>
                </c:pt>
                <c:pt idx="780">
                  <c:v>-78.69625223</c:v>
                </c:pt>
                <c:pt idx="781">
                  <c:v>-78.69915452</c:v>
                </c:pt>
                <c:pt idx="782">
                  <c:v>-78.70198634</c:v>
                </c:pt>
                <c:pt idx="783">
                  <c:v>-78.70465318</c:v>
                </c:pt>
                <c:pt idx="784">
                  <c:v>-78.70750053</c:v>
                </c:pt>
                <c:pt idx="785">
                  <c:v>-78.71106006</c:v>
                </c:pt>
                <c:pt idx="786">
                  <c:v>-78.71209616</c:v>
                </c:pt>
                <c:pt idx="787">
                  <c:v>-78.71076942</c:v>
                </c:pt>
                <c:pt idx="788">
                  <c:v>-78.71207264</c:v>
                </c:pt>
                <c:pt idx="789">
                  <c:v>-78.71412807</c:v>
                </c:pt>
                <c:pt idx="790">
                  <c:v>-78.71609686</c:v>
                </c:pt>
                <c:pt idx="791">
                  <c:v>-78.71848494</c:v>
                </c:pt>
                <c:pt idx="792">
                  <c:v>-78.7215395</c:v>
                </c:pt>
                <c:pt idx="793">
                  <c:v>-78.72456448</c:v>
                </c:pt>
                <c:pt idx="794">
                  <c:v>-78.72706778</c:v>
                </c:pt>
                <c:pt idx="795">
                  <c:v>-78.72892512</c:v>
                </c:pt>
                <c:pt idx="796">
                  <c:v>-78.7303805</c:v>
                </c:pt>
                <c:pt idx="797">
                  <c:v>-78.7306046</c:v>
                </c:pt>
                <c:pt idx="798">
                  <c:v>-78.73058277</c:v>
                </c:pt>
                <c:pt idx="799">
                  <c:v>-78.73130279</c:v>
                </c:pt>
                <c:pt idx="800">
                  <c:v>-78.73316476</c:v>
                </c:pt>
                <c:pt idx="801">
                  <c:v>-78.73517877</c:v>
                </c:pt>
                <c:pt idx="802">
                  <c:v>-78.73598003</c:v>
                </c:pt>
                <c:pt idx="803">
                  <c:v>-78.73569526</c:v>
                </c:pt>
                <c:pt idx="804">
                  <c:v>-78.73380861</c:v>
                </c:pt>
                <c:pt idx="805">
                  <c:v>-78.73174631</c:v>
                </c:pt>
                <c:pt idx="806">
                  <c:v>-78.72974971</c:v>
                </c:pt>
                <c:pt idx="807">
                  <c:v>-78.72789981</c:v>
                </c:pt>
                <c:pt idx="808">
                  <c:v>-78.72602813</c:v>
                </c:pt>
                <c:pt idx="809">
                  <c:v>-78.72407574</c:v>
                </c:pt>
                <c:pt idx="810">
                  <c:v>-78.72204759</c:v>
                </c:pt>
                <c:pt idx="811">
                  <c:v>-78.72000382</c:v>
                </c:pt>
                <c:pt idx="812">
                  <c:v>-78.71805968</c:v>
                </c:pt>
                <c:pt idx="813">
                  <c:v>-78.71620025</c:v>
                </c:pt>
                <c:pt idx="814">
                  <c:v>-78.71432476</c:v>
                </c:pt>
                <c:pt idx="815">
                  <c:v>-78.71219523</c:v>
                </c:pt>
                <c:pt idx="816">
                  <c:v>-78.71096671</c:v>
                </c:pt>
                <c:pt idx="817">
                  <c:v>-78.71155245</c:v>
                </c:pt>
                <c:pt idx="818">
                  <c:v>-78.71399464</c:v>
                </c:pt>
                <c:pt idx="819">
                  <c:v>-78.71720572</c:v>
                </c:pt>
                <c:pt idx="820">
                  <c:v>-78.72073445</c:v>
                </c:pt>
                <c:pt idx="821">
                  <c:v>-78.72443925</c:v>
                </c:pt>
                <c:pt idx="822">
                  <c:v>-78.72826648</c:v>
                </c:pt>
                <c:pt idx="823">
                  <c:v>-78.73228815</c:v>
                </c:pt>
                <c:pt idx="824">
                  <c:v>-78.73623742</c:v>
                </c:pt>
                <c:pt idx="825">
                  <c:v>-78.74026628</c:v>
                </c:pt>
                <c:pt idx="826">
                  <c:v>-78.74449707</c:v>
                </c:pt>
                <c:pt idx="827">
                  <c:v>-78.74890788</c:v>
                </c:pt>
                <c:pt idx="828">
                  <c:v>-78.75341926</c:v>
                </c:pt>
                <c:pt idx="829">
                  <c:v>-78.7578884</c:v>
                </c:pt>
                <c:pt idx="830">
                  <c:v>-78.76229306</c:v>
                </c:pt>
                <c:pt idx="831">
                  <c:v>-78.76655733</c:v>
                </c:pt>
                <c:pt idx="832">
                  <c:v>-78.77069743</c:v>
                </c:pt>
                <c:pt idx="833">
                  <c:v>-78.77457322</c:v>
                </c:pt>
                <c:pt idx="834">
                  <c:v>-78.77785857</c:v>
                </c:pt>
                <c:pt idx="835">
                  <c:v>-78.78093826</c:v>
                </c:pt>
                <c:pt idx="836">
                  <c:v>-78.78397062</c:v>
                </c:pt>
                <c:pt idx="837">
                  <c:v>-78.7854805</c:v>
                </c:pt>
                <c:pt idx="838">
                  <c:v>-78.7854805</c:v>
                </c:pt>
              </c:numCache>
            </c:numRef>
          </c:xVal>
          <c:yVal>
            <c:numRef>
              <c:f>Data!$G$9:$G$847</c:f>
              <c:numCache>
                <c:ptCount val="839"/>
                <c:pt idx="0">
                  <c:v>38.9754045</c:v>
                </c:pt>
                <c:pt idx="1">
                  <c:v>38.9754045</c:v>
                </c:pt>
                <c:pt idx="2">
                  <c:v>38.9754045</c:v>
                </c:pt>
                <c:pt idx="3">
                  <c:v>38.9754045</c:v>
                </c:pt>
                <c:pt idx="4">
                  <c:v>38.9754045</c:v>
                </c:pt>
                <c:pt idx="5">
                  <c:v>38.9754045</c:v>
                </c:pt>
                <c:pt idx="6">
                  <c:v>38.9754045</c:v>
                </c:pt>
                <c:pt idx="7">
                  <c:v>38.9754045</c:v>
                </c:pt>
                <c:pt idx="8">
                  <c:v>38.9754045</c:v>
                </c:pt>
                <c:pt idx="9">
                  <c:v>38.9754045</c:v>
                </c:pt>
                <c:pt idx="10">
                  <c:v>38.9754045</c:v>
                </c:pt>
                <c:pt idx="11">
                  <c:v>38.9754045</c:v>
                </c:pt>
                <c:pt idx="12">
                  <c:v>38.9754045</c:v>
                </c:pt>
                <c:pt idx="13">
                  <c:v>38.9754045</c:v>
                </c:pt>
                <c:pt idx="14">
                  <c:v>38.9754045</c:v>
                </c:pt>
                <c:pt idx="15">
                  <c:v>38.9754045</c:v>
                </c:pt>
                <c:pt idx="16">
                  <c:v>38.9754045</c:v>
                </c:pt>
                <c:pt idx="17">
                  <c:v>38.9754045</c:v>
                </c:pt>
                <c:pt idx="18">
                  <c:v>38.9754045</c:v>
                </c:pt>
                <c:pt idx="19">
                  <c:v>38.9754045</c:v>
                </c:pt>
                <c:pt idx="20">
                  <c:v>38.9754045</c:v>
                </c:pt>
                <c:pt idx="21">
                  <c:v>38.9754045</c:v>
                </c:pt>
                <c:pt idx="22">
                  <c:v>38.9754045</c:v>
                </c:pt>
                <c:pt idx="23">
                  <c:v>38.9754045</c:v>
                </c:pt>
                <c:pt idx="24">
                  <c:v>38.9754045</c:v>
                </c:pt>
                <c:pt idx="25">
                  <c:v>38.9754045</c:v>
                </c:pt>
                <c:pt idx="26">
                  <c:v>38.9754045</c:v>
                </c:pt>
                <c:pt idx="27">
                  <c:v>38.9754045</c:v>
                </c:pt>
                <c:pt idx="28">
                  <c:v>38.9754045</c:v>
                </c:pt>
                <c:pt idx="29">
                  <c:v>38.9754045</c:v>
                </c:pt>
                <c:pt idx="30">
                  <c:v>38.9754045</c:v>
                </c:pt>
                <c:pt idx="31">
                  <c:v>38.9754045</c:v>
                </c:pt>
                <c:pt idx="32">
                  <c:v>38.9754045</c:v>
                </c:pt>
                <c:pt idx="33">
                  <c:v>38.9754045</c:v>
                </c:pt>
                <c:pt idx="34">
                  <c:v>38.9754045</c:v>
                </c:pt>
                <c:pt idx="35">
                  <c:v>38.9755596</c:v>
                </c:pt>
                <c:pt idx="36">
                  <c:v>38.97584748</c:v>
                </c:pt>
                <c:pt idx="37">
                  <c:v>38.97654033</c:v>
                </c:pt>
                <c:pt idx="38">
                  <c:v>38.97752114</c:v>
                </c:pt>
                <c:pt idx="39">
                  <c:v>38.97866836</c:v>
                </c:pt>
                <c:pt idx="40">
                  <c:v>38.97988558</c:v>
                </c:pt>
                <c:pt idx="41">
                  <c:v>38.9810637</c:v>
                </c:pt>
                <c:pt idx="42">
                  <c:v>38.9819904</c:v>
                </c:pt>
                <c:pt idx="43">
                  <c:v>38.98160756</c:v>
                </c:pt>
                <c:pt idx="44">
                  <c:v>38.97878852</c:v>
                </c:pt>
                <c:pt idx="45">
                  <c:v>38.97446183</c:v>
                </c:pt>
                <c:pt idx="46">
                  <c:v>38.96967181</c:v>
                </c:pt>
                <c:pt idx="47">
                  <c:v>38.9646683</c:v>
                </c:pt>
                <c:pt idx="48">
                  <c:v>38.95953455</c:v>
                </c:pt>
                <c:pt idx="49">
                  <c:v>38.95429197</c:v>
                </c:pt>
                <c:pt idx="50">
                  <c:v>38.94921645</c:v>
                </c:pt>
                <c:pt idx="51">
                  <c:v>38.94446101</c:v>
                </c:pt>
                <c:pt idx="52">
                  <c:v>38.93982099</c:v>
                </c:pt>
                <c:pt idx="53">
                  <c:v>38.93515819</c:v>
                </c:pt>
                <c:pt idx="54">
                  <c:v>38.9304516</c:v>
                </c:pt>
                <c:pt idx="55">
                  <c:v>38.92574596</c:v>
                </c:pt>
                <c:pt idx="56">
                  <c:v>38.92099636</c:v>
                </c:pt>
                <c:pt idx="57">
                  <c:v>38.91616057</c:v>
                </c:pt>
                <c:pt idx="58">
                  <c:v>38.9112208</c:v>
                </c:pt>
                <c:pt idx="59">
                  <c:v>38.90631076</c:v>
                </c:pt>
                <c:pt idx="60">
                  <c:v>38.90141608</c:v>
                </c:pt>
                <c:pt idx="61">
                  <c:v>38.89643397</c:v>
                </c:pt>
                <c:pt idx="62">
                  <c:v>38.8912234</c:v>
                </c:pt>
                <c:pt idx="63">
                  <c:v>38.88603932</c:v>
                </c:pt>
                <c:pt idx="64">
                  <c:v>38.88081505</c:v>
                </c:pt>
                <c:pt idx="65">
                  <c:v>38.87579019</c:v>
                </c:pt>
                <c:pt idx="66">
                  <c:v>38.87120092</c:v>
                </c:pt>
                <c:pt idx="67">
                  <c:v>38.86708884</c:v>
                </c:pt>
                <c:pt idx="68">
                  <c:v>38.86290867</c:v>
                </c:pt>
                <c:pt idx="69">
                  <c:v>38.85884051</c:v>
                </c:pt>
                <c:pt idx="70">
                  <c:v>38.85462455</c:v>
                </c:pt>
                <c:pt idx="71">
                  <c:v>38.8499663</c:v>
                </c:pt>
                <c:pt idx="72">
                  <c:v>38.84506138</c:v>
                </c:pt>
                <c:pt idx="73">
                  <c:v>38.83998845</c:v>
                </c:pt>
                <c:pt idx="74">
                  <c:v>38.83466522</c:v>
                </c:pt>
                <c:pt idx="75">
                  <c:v>38.82923361</c:v>
                </c:pt>
                <c:pt idx="76">
                  <c:v>38.82407087</c:v>
                </c:pt>
                <c:pt idx="77">
                  <c:v>38.81898117</c:v>
                </c:pt>
                <c:pt idx="78">
                  <c:v>38.81374757</c:v>
                </c:pt>
                <c:pt idx="79">
                  <c:v>38.80828928</c:v>
                </c:pt>
                <c:pt idx="80">
                  <c:v>38.80287783</c:v>
                </c:pt>
                <c:pt idx="81">
                  <c:v>38.79740601</c:v>
                </c:pt>
                <c:pt idx="82">
                  <c:v>38.79193059</c:v>
                </c:pt>
                <c:pt idx="83">
                  <c:v>38.78638928</c:v>
                </c:pt>
                <c:pt idx="84">
                  <c:v>38.78083527</c:v>
                </c:pt>
                <c:pt idx="85">
                  <c:v>38.77535403</c:v>
                </c:pt>
                <c:pt idx="86">
                  <c:v>38.77002847</c:v>
                </c:pt>
                <c:pt idx="87">
                  <c:v>38.76472254</c:v>
                </c:pt>
                <c:pt idx="88">
                  <c:v>38.75926417</c:v>
                </c:pt>
                <c:pt idx="89">
                  <c:v>38.753823</c:v>
                </c:pt>
                <c:pt idx="90">
                  <c:v>38.74849228</c:v>
                </c:pt>
                <c:pt idx="91">
                  <c:v>38.74312379</c:v>
                </c:pt>
                <c:pt idx="92">
                  <c:v>38.73773898</c:v>
                </c:pt>
                <c:pt idx="93">
                  <c:v>38.73244005</c:v>
                </c:pt>
                <c:pt idx="94">
                  <c:v>38.72731338</c:v>
                </c:pt>
                <c:pt idx="95">
                  <c:v>38.7219131</c:v>
                </c:pt>
                <c:pt idx="96">
                  <c:v>38.71638501</c:v>
                </c:pt>
                <c:pt idx="97">
                  <c:v>38.71102116</c:v>
                </c:pt>
                <c:pt idx="98">
                  <c:v>38.70576055</c:v>
                </c:pt>
                <c:pt idx="99">
                  <c:v>38.70040544</c:v>
                </c:pt>
                <c:pt idx="100">
                  <c:v>38.69500515</c:v>
                </c:pt>
                <c:pt idx="101">
                  <c:v>38.68967452</c:v>
                </c:pt>
                <c:pt idx="102">
                  <c:v>38.68428172</c:v>
                </c:pt>
                <c:pt idx="103">
                  <c:v>38.67878808</c:v>
                </c:pt>
                <c:pt idx="104">
                  <c:v>38.67324136</c:v>
                </c:pt>
                <c:pt idx="105">
                  <c:v>38.66754385</c:v>
                </c:pt>
                <c:pt idx="106">
                  <c:v>38.66181513</c:v>
                </c:pt>
                <c:pt idx="107">
                  <c:v>38.65607945</c:v>
                </c:pt>
                <c:pt idx="108">
                  <c:v>38.6502875</c:v>
                </c:pt>
                <c:pt idx="109">
                  <c:v>38.64455506</c:v>
                </c:pt>
                <c:pt idx="110">
                  <c:v>38.63886427</c:v>
                </c:pt>
                <c:pt idx="111">
                  <c:v>38.63325037</c:v>
                </c:pt>
                <c:pt idx="112">
                  <c:v>38.62752124</c:v>
                </c:pt>
                <c:pt idx="113">
                  <c:v>38.6217724</c:v>
                </c:pt>
                <c:pt idx="114">
                  <c:v>38.61597263</c:v>
                </c:pt>
                <c:pt idx="115">
                  <c:v>38.61025115</c:v>
                </c:pt>
                <c:pt idx="116">
                  <c:v>38.60459982</c:v>
                </c:pt>
                <c:pt idx="117">
                  <c:v>38.59892518</c:v>
                </c:pt>
                <c:pt idx="118">
                  <c:v>38.59317734</c:v>
                </c:pt>
                <c:pt idx="119">
                  <c:v>38.5875125</c:v>
                </c:pt>
                <c:pt idx="120">
                  <c:v>38.58176391</c:v>
                </c:pt>
                <c:pt idx="121">
                  <c:v>38.57615696</c:v>
                </c:pt>
                <c:pt idx="122">
                  <c:v>38.57061508</c:v>
                </c:pt>
                <c:pt idx="123">
                  <c:v>38.56494722</c:v>
                </c:pt>
                <c:pt idx="124">
                  <c:v>38.55919459</c:v>
                </c:pt>
                <c:pt idx="125">
                  <c:v>38.55346486</c:v>
                </c:pt>
                <c:pt idx="126">
                  <c:v>38.54762867</c:v>
                </c:pt>
                <c:pt idx="127">
                  <c:v>38.54196681</c:v>
                </c:pt>
                <c:pt idx="128">
                  <c:v>38.53630238</c:v>
                </c:pt>
                <c:pt idx="129">
                  <c:v>38.53059838</c:v>
                </c:pt>
                <c:pt idx="130">
                  <c:v>38.52471886</c:v>
                </c:pt>
                <c:pt idx="131">
                  <c:v>38.51889746</c:v>
                </c:pt>
                <c:pt idx="132">
                  <c:v>38.51309332</c:v>
                </c:pt>
                <c:pt idx="133">
                  <c:v>38.50728733</c:v>
                </c:pt>
                <c:pt idx="134">
                  <c:v>38.50164008</c:v>
                </c:pt>
                <c:pt idx="135">
                  <c:v>38.49616027</c:v>
                </c:pt>
                <c:pt idx="136">
                  <c:v>38.49070582</c:v>
                </c:pt>
                <c:pt idx="137">
                  <c:v>38.48499407</c:v>
                </c:pt>
                <c:pt idx="138">
                  <c:v>38.47905965</c:v>
                </c:pt>
                <c:pt idx="139">
                  <c:v>38.47308288</c:v>
                </c:pt>
                <c:pt idx="140">
                  <c:v>38.46721535</c:v>
                </c:pt>
                <c:pt idx="141">
                  <c:v>38.4613327</c:v>
                </c:pt>
                <c:pt idx="142">
                  <c:v>38.45545525</c:v>
                </c:pt>
                <c:pt idx="143">
                  <c:v>38.44967678</c:v>
                </c:pt>
                <c:pt idx="144">
                  <c:v>38.44400029</c:v>
                </c:pt>
                <c:pt idx="145">
                  <c:v>38.4381939</c:v>
                </c:pt>
                <c:pt idx="146">
                  <c:v>38.43236106</c:v>
                </c:pt>
                <c:pt idx="147">
                  <c:v>38.42663857</c:v>
                </c:pt>
                <c:pt idx="148">
                  <c:v>38.42097873</c:v>
                </c:pt>
                <c:pt idx="149">
                  <c:v>38.41526011</c:v>
                </c:pt>
                <c:pt idx="150">
                  <c:v>38.40950631</c:v>
                </c:pt>
                <c:pt idx="151">
                  <c:v>38.40361901</c:v>
                </c:pt>
                <c:pt idx="152">
                  <c:v>38.39766383</c:v>
                </c:pt>
                <c:pt idx="153">
                  <c:v>38.39167981</c:v>
                </c:pt>
                <c:pt idx="154">
                  <c:v>38.38578817</c:v>
                </c:pt>
                <c:pt idx="155">
                  <c:v>38.37996873</c:v>
                </c:pt>
                <c:pt idx="156">
                  <c:v>38.37403292</c:v>
                </c:pt>
                <c:pt idx="157">
                  <c:v>38.36804503</c:v>
                </c:pt>
                <c:pt idx="158">
                  <c:v>38.36207346</c:v>
                </c:pt>
                <c:pt idx="159">
                  <c:v>38.35623688</c:v>
                </c:pt>
                <c:pt idx="160">
                  <c:v>38.35042734</c:v>
                </c:pt>
                <c:pt idx="161">
                  <c:v>38.34462375</c:v>
                </c:pt>
                <c:pt idx="162">
                  <c:v>38.33878687</c:v>
                </c:pt>
                <c:pt idx="163">
                  <c:v>38.33296809</c:v>
                </c:pt>
                <c:pt idx="164">
                  <c:v>38.32701494</c:v>
                </c:pt>
                <c:pt idx="165">
                  <c:v>38.32092177</c:v>
                </c:pt>
                <c:pt idx="166">
                  <c:v>38.31488902</c:v>
                </c:pt>
                <c:pt idx="167">
                  <c:v>38.30897002</c:v>
                </c:pt>
                <c:pt idx="168">
                  <c:v>38.30313573</c:v>
                </c:pt>
                <c:pt idx="169">
                  <c:v>38.29744239</c:v>
                </c:pt>
                <c:pt idx="170">
                  <c:v>38.29164079</c:v>
                </c:pt>
                <c:pt idx="171">
                  <c:v>38.28579191</c:v>
                </c:pt>
                <c:pt idx="172">
                  <c:v>38.28006423</c:v>
                </c:pt>
                <c:pt idx="173">
                  <c:v>38.2744173</c:v>
                </c:pt>
                <c:pt idx="174">
                  <c:v>38.26877588</c:v>
                </c:pt>
                <c:pt idx="175">
                  <c:v>38.26320338</c:v>
                </c:pt>
                <c:pt idx="176">
                  <c:v>38.25761104</c:v>
                </c:pt>
                <c:pt idx="177">
                  <c:v>38.25200576</c:v>
                </c:pt>
                <c:pt idx="178">
                  <c:v>38.2464425</c:v>
                </c:pt>
                <c:pt idx="179">
                  <c:v>38.24079229</c:v>
                </c:pt>
                <c:pt idx="180">
                  <c:v>38.23529897</c:v>
                </c:pt>
                <c:pt idx="181">
                  <c:v>38.22968027</c:v>
                </c:pt>
                <c:pt idx="182">
                  <c:v>38.2239832</c:v>
                </c:pt>
                <c:pt idx="183">
                  <c:v>38.21840455</c:v>
                </c:pt>
                <c:pt idx="184">
                  <c:v>38.21287396</c:v>
                </c:pt>
                <c:pt idx="185">
                  <c:v>38.20733283</c:v>
                </c:pt>
                <c:pt idx="186">
                  <c:v>38.20178766</c:v>
                </c:pt>
                <c:pt idx="187">
                  <c:v>38.19649639</c:v>
                </c:pt>
                <c:pt idx="188">
                  <c:v>38.1913086</c:v>
                </c:pt>
                <c:pt idx="189">
                  <c:v>38.18592119</c:v>
                </c:pt>
                <c:pt idx="190">
                  <c:v>38.18044149</c:v>
                </c:pt>
                <c:pt idx="191">
                  <c:v>38.17481726</c:v>
                </c:pt>
                <c:pt idx="192">
                  <c:v>38.16904881</c:v>
                </c:pt>
                <c:pt idx="193">
                  <c:v>38.16313948</c:v>
                </c:pt>
                <c:pt idx="194">
                  <c:v>38.1572337</c:v>
                </c:pt>
                <c:pt idx="195">
                  <c:v>38.15122109</c:v>
                </c:pt>
                <c:pt idx="196">
                  <c:v>38.14553641</c:v>
                </c:pt>
                <c:pt idx="197">
                  <c:v>38.1401636</c:v>
                </c:pt>
                <c:pt idx="198">
                  <c:v>38.1345702</c:v>
                </c:pt>
                <c:pt idx="199">
                  <c:v>38.12902817</c:v>
                </c:pt>
                <c:pt idx="200">
                  <c:v>38.12353192</c:v>
                </c:pt>
                <c:pt idx="201">
                  <c:v>38.11802479</c:v>
                </c:pt>
                <c:pt idx="202">
                  <c:v>38.11246935</c:v>
                </c:pt>
                <c:pt idx="203">
                  <c:v>38.10673</c:v>
                </c:pt>
                <c:pt idx="204">
                  <c:v>38.100948</c:v>
                </c:pt>
                <c:pt idx="205">
                  <c:v>38.09532901</c:v>
                </c:pt>
                <c:pt idx="206">
                  <c:v>38.08970987</c:v>
                </c:pt>
                <c:pt idx="207">
                  <c:v>38.08414842</c:v>
                </c:pt>
                <c:pt idx="208">
                  <c:v>38.07863584</c:v>
                </c:pt>
                <c:pt idx="209">
                  <c:v>38.0731592</c:v>
                </c:pt>
                <c:pt idx="210">
                  <c:v>38.06762628</c:v>
                </c:pt>
                <c:pt idx="211">
                  <c:v>38.06206357</c:v>
                </c:pt>
                <c:pt idx="212">
                  <c:v>38.05640081</c:v>
                </c:pt>
                <c:pt idx="213">
                  <c:v>38.05075084</c:v>
                </c:pt>
                <c:pt idx="214">
                  <c:v>38.0450653</c:v>
                </c:pt>
                <c:pt idx="215">
                  <c:v>38.03961107</c:v>
                </c:pt>
                <c:pt idx="216">
                  <c:v>38.03422189</c:v>
                </c:pt>
                <c:pt idx="217">
                  <c:v>38.02892525</c:v>
                </c:pt>
                <c:pt idx="218">
                  <c:v>38.02350104</c:v>
                </c:pt>
                <c:pt idx="219">
                  <c:v>38.01787373</c:v>
                </c:pt>
                <c:pt idx="220">
                  <c:v>38.0121825</c:v>
                </c:pt>
                <c:pt idx="221">
                  <c:v>38.00652613</c:v>
                </c:pt>
                <c:pt idx="222">
                  <c:v>38.00092048</c:v>
                </c:pt>
                <c:pt idx="223">
                  <c:v>37.99527529</c:v>
                </c:pt>
                <c:pt idx="224">
                  <c:v>37.98955993</c:v>
                </c:pt>
                <c:pt idx="225">
                  <c:v>37.98405112</c:v>
                </c:pt>
                <c:pt idx="226">
                  <c:v>37.97829218</c:v>
                </c:pt>
                <c:pt idx="227">
                  <c:v>37.97249046</c:v>
                </c:pt>
                <c:pt idx="228">
                  <c:v>37.96658039</c:v>
                </c:pt>
                <c:pt idx="229">
                  <c:v>37.96086285</c:v>
                </c:pt>
                <c:pt idx="230">
                  <c:v>37.95512674</c:v>
                </c:pt>
                <c:pt idx="231">
                  <c:v>37.94931767</c:v>
                </c:pt>
                <c:pt idx="232">
                  <c:v>37.9433908</c:v>
                </c:pt>
                <c:pt idx="233">
                  <c:v>37.9374438</c:v>
                </c:pt>
                <c:pt idx="234">
                  <c:v>37.93148677</c:v>
                </c:pt>
                <c:pt idx="235">
                  <c:v>37.92562018</c:v>
                </c:pt>
                <c:pt idx="236">
                  <c:v>37.91983472</c:v>
                </c:pt>
                <c:pt idx="237">
                  <c:v>37.91411071</c:v>
                </c:pt>
                <c:pt idx="238">
                  <c:v>37.9083521</c:v>
                </c:pt>
                <c:pt idx="239">
                  <c:v>37.9026799</c:v>
                </c:pt>
                <c:pt idx="240">
                  <c:v>37.89707282</c:v>
                </c:pt>
                <c:pt idx="241">
                  <c:v>37.89137159</c:v>
                </c:pt>
                <c:pt idx="242">
                  <c:v>37.885628</c:v>
                </c:pt>
                <c:pt idx="243">
                  <c:v>37.87988485</c:v>
                </c:pt>
                <c:pt idx="244">
                  <c:v>37.87418536</c:v>
                </c:pt>
                <c:pt idx="245">
                  <c:v>37.86827139</c:v>
                </c:pt>
                <c:pt idx="246">
                  <c:v>37.86251387</c:v>
                </c:pt>
                <c:pt idx="247">
                  <c:v>37.85672628</c:v>
                </c:pt>
                <c:pt idx="248">
                  <c:v>37.85102697</c:v>
                </c:pt>
                <c:pt idx="249">
                  <c:v>37.84537235</c:v>
                </c:pt>
                <c:pt idx="250">
                  <c:v>37.83973551</c:v>
                </c:pt>
                <c:pt idx="251">
                  <c:v>37.83393797</c:v>
                </c:pt>
                <c:pt idx="252">
                  <c:v>37.82807925</c:v>
                </c:pt>
                <c:pt idx="253">
                  <c:v>37.82211752</c:v>
                </c:pt>
                <c:pt idx="254">
                  <c:v>37.81608161</c:v>
                </c:pt>
                <c:pt idx="255">
                  <c:v>37.81001806</c:v>
                </c:pt>
                <c:pt idx="256">
                  <c:v>37.80428611</c:v>
                </c:pt>
                <c:pt idx="257">
                  <c:v>37.79893075</c:v>
                </c:pt>
                <c:pt idx="258">
                  <c:v>37.793696</c:v>
                </c:pt>
                <c:pt idx="259">
                  <c:v>37.78824817</c:v>
                </c:pt>
                <c:pt idx="260">
                  <c:v>37.78277268</c:v>
                </c:pt>
                <c:pt idx="261">
                  <c:v>37.77718131</c:v>
                </c:pt>
                <c:pt idx="262">
                  <c:v>37.77162899</c:v>
                </c:pt>
                <c:pt idx="263">
                  <c:v>37.76609006</c:v>
                </c:pt>
                <c:pt idx="264">
                  <c:v>37.76041094</c:v>
                </c:pt>
                <c:pt idx="265">
                  <c:v>37.75460772</c:v>
                </c:pt>
                <c:pt idx="266">
                  <c:v>37.74873343</c:v>
                </c:pt>
                <c:pt idx="267">
                  <c:v>37.7429514</c:v>
                </c:pt>
                <c:pt idx="268">
                  <c:v>37.73725854</c:v>
                </c:pt>
                <c:pt idx="269">
                  <c:v>37.73162307</c:v>
                </c:pt>
                <c:pt idx="270">
                  <c:v>37.72604625</c:v>
                </c:pt>
                <c:pt idx="271">
                  <c:v>37.72052629</c:v>
                </c:pt>
                <c:pt idx="272">
                  <c:v>37.71490473</c:v>
                </c:pt>
                <c:pt idx="273">
                  <c:v>37.70926553</c:v>
                </c:pt>
                <c:pt idx="274">
                  <c:v>37.70367398</c:v>
                </c:pt>
                <c:pt idx="275">
                  <c:v>37.69806689</c:v>
                </c:pt>
                <c:pt idx="276">
                  <c:v>37.69228311</c:v>
                </c:pt>
                <c:pt idx="277">
                  <c:v>37.6866201</c:v>
                </c:pt>
                <c:pt idx="278">
                  <c:v>37.68104208</c:v>
                </c:pt>
                <c:pt idx="279">
                  <c:v>37.6752897</c:v>
                </c:pt>
                <c:pt idx="280">
                  <c:v>37.66966783</c:v>
                </c:pt>
                <c:pt idx="281">
                  <c:v>37.66414474</c:v>
                </c:pt>
                <c:pt idx="282">
                  <c:v>37.65857938</c:v>
                </c:pt>
                <c:pt idx="283">
                  <c:v>37.65302151</c:v>
                </c:pt>
                <c:pt idx="284">
                  <c:v>37.6475116</c:v>
                </c:pt>
                <c:pt idx="285">
                  <c:v>37.6421083</c:v>
                </c:pt>
                <c:pt idx="286">
                  <c:v>37.63669278</c:v>
                </c:pt>
                <c:pt idx="287">
                  <c:v>37.63130083</c:v>
                </c:pt>
                <c:pt idx="288">
                  <c:v>37.62590656</c:v>
                </c:pt>
                <c:pt idx="289">
                  <c:v>37.62040068</c:v>
                </c:pt>
                <c:pt idx="290">
                  <c:v>37.61485248</c:v>
                </c:pt>
                <c:pt idx="291">
                  <c:v>37.6091693</c:v>
                </c:pt>
                <c:pt idx="292">
                  <c:v>37.60354893</c:v>
                </c:pt>
                <c:pt idx="293">
                  <c:v>37.59802487</c:v>
                </c:pt>
                <c:pt idx="294">
                  <c:v>37.59254267</c:v>
                </c:pt>
                <c:pt idx="295">
                  <c:v>37.58697334</c:v>
                </c:pt>
                <c:pt idx="296">
                  <c:v>37.58132521</c:v>
                </c:pt>
                <c:pt idx="297">
                  <c:v>37.57556116</c:v>
                </c:pt>
                <c:pt idx="298">
                  <c:v>37.56987747</c:v>
                </c:pt>
                <c:pt idx="299">
                  <c:v>37.56406627</c:v>
                </c:pt>
                <c:pt idx="300">
                  <c:v>37.55831963</c:v>
                </c:pt>
                <c:pt idx="301">
                  <c:v>37.55268054</c:v>
                </c:pt>
                <c:pt idx="302">
                  <c:v>37.54713262</c:v>
                </c:pt>
                <c:pt idx="303">
                  <c:v>37.54154916</c:v>
                </c:pt>
                <c:pt idx="304">
                  <c:v>37.53598754</c:v>
                </c:pt>
                <c:pt idx="305">
                  <c:v>37.53043744</c:v>
                </c:pt>
                <c:pt idx="306">
                  <c:v>37.52481935</c:v>
                </c:pt>
                <c:pt idx="307">
                  <c:v>37.51908134</c:v>
                </c:pt>
                <c:pt idx="308">
                  <c:v>37.51342097</c:v>
                </c:pt>
                <c:pt idx="309">
                  <c:v>37.50784483</c:v>
                </c:pt>
                <c:pt idx="310">
                  <c:v>37.50238151</c:v>
                </c:pt>
                <c:pt idx="311">
                  <c:v>37.49688872</c:v>
                </c:pt>
                <c:pt idx="312">
                  <c:v>37.49133298</c:v>
                </c:pt>
                <c:pt idx="313">
                  <c:v>37.48578966</c:v>
                </c:pt>
                <c:pt idx="314">
                  <c:v>37.48012677</c:v>
                </c:pt>
                <c:pt idx="315">
                  <c:v>37.474484</c:v>
                </c:pt>
                <c:pt idx="316">
                  <c:v>37.46883945</c:v>
                </c:pt>
                <c:pt idx="317">
                  <c:v>37.46319428</c:v>
                </c:pt>
                <c:pt idx="318">
                  <c:v>37.4576142</c:v>
                </c:pt>
                <c:pt idx="319">
                  <c:v>37.45193303</c:v>
                </c:pt>
                <c:pt idx="320">
                  <c:v>37.44608652</c:v>
                </c:pt>
                <c:pt idx="321">
                  <c:v>37.44036702</c:v>
                </c:pt>
                <c:pt idx="322">
                  <c:v>37.43463281</c:v>
                </c:pt>
                <c:pt idx="323">
                  <c:v>37.42902976</c:v>
                </c:pt>
                <c:pt idx="324">
                  <c:v>37.42359307</c:v>
                </c:pt>
                <c:pt idx="325">
                  <c:v>37.41817974</c:v>
                </c:pt>
                <c:pt idx="326">
                  <c:v>37.41263571</c:v>
                </c:pt>
                <c:pt idx="327">
                  <c:v>37.40708621</c:v>
                </c:pt>
                <c:pt idx="328">
                  <c:v>37.40154253</c:v>
                </c:pt>
                <c:pt idx="329">
                  <c:v>37.39616399</c:v>
                </c:pt>
                <c:pt idx="330">
                  <c:v>37.39045607</c:v>
                </c:pt>
                <c:pt idx="331">
                  <c:v>37.38479958</c:v>
                </c:pt>
                <c:pt idx="332">
                  <c:v>37.37933456</c:v>
                </c:pt>
                <c:pt idx="333">
                  <c:v>37.3737539</c:v>
                </c:pt>
                <c:pt idx="334">
                  <c:v>37.36807724</c:v>
                </c:pt>
                <c:pt idx="335">
                  <c:v>37.36237441</c:v>
                </c:pt>
                <c:pt idx="336">
                  <c:v>37.35664893</c:v>
                </c:pt>
                <c:pt idx="337">
                  <c:v>37.35091985</c:v>
                </c:pt>
                <c:pt idx="338">
                  <c:v>37.34508604</c:v>
                </c:pt>
                <c:pt idx="339">
                  <c:v>37.33924364</c:v>
                </c:pt>
                <c:pt idx="340">
                  <c:v>37.33352024</c:v>
                </c:pt>
                <c:pt idx="341">
                  <c:v>37.32791314</c:v>
                </c:pt>
                <c:pt idx="342">
                  <c:v>37.32227333</c:v>
                </c:pt>
                <c:pt idx="343">
                  <c:v>37.3166594</c:v>
                </c:pt>
                <c:pt idx="344">
                  <c:v>37.31105185</c:v>
                </c:pt>
                <c:pt idx="345">
                  <c:v>37.30534772</c:v>
                </c:pt>
                <c:pt idx="346">
                  <c:v>37.2997476</c:v>
                </c:pt>
                <c:pt idx="347">
                  <c:v>37.2942281</c:v>
                </c:pt>
                <c:pt idx="348">
                  <c:v>37.28868398</c:v>
                </c:pt>
                <c:pt idx="349">
                  <c:v>37.28257618</c:v>
                </c:pt>
                <c:pt idx="350">
                  <c:v>37.27609753</c:v>
                </c:pt>
                <c:pt idx="351">
                  <c:v>37.26964045</c:v>
                </c:pt>
                <c:pt idx="352">
                  <c:v>37.2632337</c:v>
                </c:pt>
                <c:pt idx="353">
                  <c:v>37.25676245</c:v>
                </c:pt>
                <c:pt idx="354">
                  <c:v>37.25025076</c:v>
                </c:pt>
                <c:pt idx="355">
                  <c:v>37.24378831</c:v>
                </c:pt>
                <c:pt idx="356">
                  <c:v>37.2372708</c:v>
                </c:pt>
                <c:pt idx="357">
                  <c:v>37.23064575</c:v>
                </c:pt>
                <c:pt idx="358">
                  <c:v>37.22403993</c:v>
                </c:pt>
                <c:pt idx="359">
                  <c:v>37.21741412</c:v>
                </c:pt>
                <c:pt idx="360">
                  <c:v>37.21083876</c:v>
                </c:pt>
                <c:pt idx="361">
                  <c:v>37.20422079</c:v>
                </c:pt>
                <c:pt idx="362">
                  <c:v>37.19765689</c:v>
                </c:pt>
                <c:pt idx="363">
                  <c:v>37.19120558</c:v>
                </c:pt>
                <c:pt idx="364">
                  <c:v>37.1846981</c:v>
                </c:pt>
                <c:pt idx="365">
                  <c:v>37.17815231</c:v>
                </c:pt>
                <c:pt idx="366">
                  <c:v>37.17171694</c:v>
                </c:pt>
                <c:pt idx="367">
                  <c:v>37.16519141</c:v>
                </c:pt>
                <c:pt idx="368">
                  <c:v>37.15875256</c:v>
                </c:pt>
                <c:pt idx="369">
                  <c:v>37.15246947</c:v>
                </c:pt>
                <c:pt idx="370">
                  <c:v>37.14633877</c:v>
                </c:pt>
                <c:pt idx="371">
                  <c:v>37.14022511</c:v>
                </c:pt>
                <c:pt idx="372">
                  <c:v>37.13406913</c:v>
                </c:pt>
                <c:pt idx="373">
                  <c:v>37.12790097</c:v>
                </c:pt>
                <c:pt idx="374">
                  <c:v>37.12162708</c:v>
                </c:pt>
                <c:pt idx="375">
                  <c:v>37.11545397</c:v>
                </c:pt>
                <c:pt idx="376">
                  <c:v>37.10958688</c:v>
                </c:pt>
                <c:pt idx="377">
                  <c:v>37.10381712</c:v>
                </c:pt>
                <c:pt idx="378">
                  <c:v>37.09792402</c:v>
                </c:pt>
                <c:pt idx="379">
                  <c:v>37.09203372</c:v>
                </c:pt>
                <c:pt idx="380">
                  <c:v>37.08623207</c:v>
                </c:pt>
                <c:pt idx="381">
                  <c:v>37.08091131</c:v>
                </c:pt>
                <c:pt idx="382">
                  <c:v>37.07618875</c:v>
                </c:pt>
                <c:pt idx="383">
                  <c:v>37.07175785</c:v>
                </c:pt>
                <c:pt idx="384">
                  <c:v>37.06717822</c:v>
                </c:pt>
                <c:pt idx="385">
                  <c:v>37.06247933</c:v>
                </c:pt>
                <c:pt idx="386">
                  <c:v>37.05742987</c:v>
                </c:pt>
                <c:pt idx="387">
                  <c:v>37.05254032</c:v>
                </c:pt>
                <c:pt idx="388">
                  <c:v>37.04760426</c:v>
                </c:pt>
                <c:pt idx="389">
                  <c:v>37.04258373</c:v>
                </c:pt>
                <c:pt idx="390">
                  <c:v>37.03760964</c:v>
                </c:pt>
                <c:pt idx="391">
                  <c:v>37.03284666</c:v>
                </c:pt>
                <c:pt idx="392">
                  <c:v>37.02815094</c:v>
                </c:pt>
                <c:pt idx="393">
                  <c:v>37.02342887</c:v>
                </c:pt>
                <c:pt idx="394">
                  <c:v>37.01858489</c:v>
                </c:pt>
                <c:pt idx="395">
                  <c:v>37.01394779</c:v>
                </c:pt>
                <c:pt idx="396">
                  <c:v>37.00921206</c:v>
                </c:pt>
                <c:pt idx="397">
                  <c:v>37.0046005</c:v>
                </c:pt>
                <c:pt idx="398">
                  <c:v>37.00008717</c:v>
                </c:pt>
                <c:pt idx="399">
                  <c:v>36.99509084</c:v>
                </c:pt>
                <c:pt idx="400">
                  <c:v>36.98992717</c:v>
                </c:pt>
                <c:pt idx="401">
                  <c:v>36.98476288</c:v>
                </c:pt>
                <c:pt idx="402">
                  <c:v>36.97958836</c:v>
                </c:pt>
                <c:pt idx="403">
                  <c:v>36.97449546</c:v>
                </c:pt>
                <c:pt idx="404">
                  <c:v>36.9698979</c:v>
                </c:pt>
                <c:pt idx="405">
                  <c:v>36.96523501</c:v>
                </c:pt>
                <c:pt idx="406">
                  <c:v>36.96068231</c:v>
                </c:pt>
                <c:pt idx="407">
                  <c:v>36.95579867</c:v>
                </c:pt>
                <c:pt idx="408">
                  <c:v>36.95078245</c:v>
                </c:pt>
                <c:pt idx="409">
                  <c:v>36.94580223</c:v>
                </c:pt>
                <c:pt idx="410">
                  <c:v>36.9409595</c:v>
                </c:pt>
                <c:pt idx="411">
                  <c:v>36.93609647</c:v>
                </c:pt>
                <c:pt idx="412">
                  <c:v>36.93112582</c:v>
                </c:pt>
                <c:pt idx="413">
                  <c:v>36.9261354</c:v>
                </c:pt>
                <c:pt idx="414">
                  <c:v>36.92107906</c:v>
                </c:pt>
                <c:pt idx="415">
                  <c:v>36.91603154</c:v>
                </c:pt>
                <c:pt idx="416">
                  <c:v>36.9109943</c:v>
                </c:pt>
                <c:pt idx="417">
                  <c:v>36.90592122</c:v>
                </c:pt>
                <c:pt idx="418">
                  <c:v>36.9008557</c:v>
                </c:pt>
                <c:pt idx="419">
                  <c:v>36.89572569</c:v>
                </c:pt>
                <c:pt idx="420">
                  <c:v>36.89063871</c:v>
                </c:pt>
                <c:pt idx="421">
                  <c:v>36.88567418</c:v>
                </c:pt>
                <c:pt idx="422">
                  <c:v>36.88071235</c:v>
                </c:pt>
                <c:pt idx="423">
                  <c:v>36.87556117</c:v>
                </c:pt>
                <c:pt idx="424">
                  <c:v>36.87045353</c:v>
                </c:pt>
                <c:pt idx="425">
                  <c:v>36.86535738</c:v>
                </c:pt>
                <c:pt idx="426">
                  <c:v>36.86024209</c:v>
                </c:pt>
                <c:pt idx="427">
                  <c:v>36.85520741</c:v>
                </c:pt>
                <c:pt idx="428">
                  <c:v>36.85027001</c:v>
                </c:pt>
                <c:pt idx="429">
                  <c:v>36.84524044</c:v>
                </c:pt>
                <c:pt idx="430">
                  <c:v>36.84046892</c:v>
                </c:pt>
                <c:pt idx="431">
                  <c:v>36.83556457</c:v>
                </c:pt>
                <c:pt idx="432">
                  <c:v>36.83072369</c:v>
                </c:pt>
                <c:pt idx="433">
                  <c:v>36.82595185</c:v>
                </c:pt>
                <c:pt idx="434">
                  <c:v>36.82115205</c:v>
                </c:pt>
                <c:pt idx="435">
                  <c:v>36.81635627</c:v>
                </c:pt>
                <c:pt idx="436">
                  <c:v>36.81181077</c:v>
                </c:pt>
                <c:pt idx="437">
                  <c:v>36.80798888</c:v>
                </c:pt>
                <c:pt idx="438">
                  <c:v>36.80390614</c:v>
                </c:pt>
                <c:pt idx="439">
                  <c:v>36.79855834</c:v>
                </c:pt>
                <c:pt idx="440">
                  <c:v>36.79279576</c:v>
                </c:pt>
                <c:pt idx="441">
                  <c:v>36.78721871</c:v>
                </c:pt>
                <c:pt idx="442">
                  <c:v>36.7813963</c:v>
                </c:pt>
                <c:pt idx="443">
                  <c:v>36.77543259</c:v>
                </c:pt>
                <c:pt idx="444">
                  <c:v>36.76947423</c:v>
                </c:pt>
                <c:pt idx="445">
                  <c:v>36.7636265</c:v>
                </c:pt>
                <c:pt idx="446">
                  <c:v>36.75779787</c:v>
                </c:pt>
                <c:pt idx="447">
                  <c:v>36.75203529</c:v>
                </c:pt>
                <c:pt idx="448">
                  <c:v>36.7463055</c:v>
                </c:pt>
                <c:pt idx="449">
                  <c:v>36.74033842</c:v>
                </c:pt>
                <c:pt idx="450">
                  <c:v>36.73419897</c:v>
                </c:pt>
                <c:pt idx="451">
                  <c:v>36.72814516</c:v>
                </c:pt>
                <c:pt idx="452">
                  <c:v>36.72235658</c:v>
                </c:pt>
                <c:pt idx="453">
                  <c:v>36.71666496</c:v>
                </c:pt>
                <c:pt idx="454">
                  <c:v>36.71084576</c:v>
                </c:pt>
                <c:pt idx="455">
                  <c:v>36.70502685</c:v>
                </c:pt>
                <c:pt idx="456">
                  <c:v>36.69929805</c:v>
                </c:pt>
                <c:pt idx="457">
                  <c:v>36.69342611</c:v>
                </c:pt>
                <c:pt idx="458">
                  <c:v>36.68749254</c:v>
                </c:pt>
                <c:pt idx="459">
                  <c:v>36.68142192</c:v>
                </c:pt>
                <c:pt idx="460">
                  <c:v>36.67568802</c:v>
                </c:pt>
                <c:pt idx="461">
                  <c:v>36.6698669</c:v>
                </c:pt>
                <c:pt idx="462">
                  <c:v>36.66398975</c:v>
                </c:pt>
                <c:pt idx="463">
                  <c:v>36.65812692</c:v>
                </c:pt>
                <c:pt idx="464">
                  <c:v>36.65228371</c:v>
                </c:pt>
                <c:pt idx="465">
                  <c:v>36.64631872</c:v>
                </c:pt>
                <c:pt idx="466">
                  <c:v>36.64034704</c:v>
                </c:pt>
                <c:pt idx="467">
                  <c:v>36.63441074</c:v>
                </c:pt>
                <c:pt idx="468">
                  <c:v>36.62847823</c:v>
                </c:pt>
                <c:pt idx="469">
                  <c:v>36.62241864</c:v>
                </c:pt>
                <c:pt idx="470">
                  <c:v>36.61633032</c:v>
                </c:pt>
                <c:pt idx="471">
                  <c:v>36.61026861</c:v>
                </c:pt>
                <c:pt idx="472">
                  <c:v>36.60429888</c:v>
                </c:pt>
                <c:pt idx="473">
                  <c:v>36.59857216</c:v>
                </c:pt>
                <c:pt idx="474">
                  <c:v>36.59284085</c:v>
                </c:pt>
                <c:pt idx="475">
                  <c:v>36.58704398</c:v>
                </c:pt>
                <c:pt idx="476">
                  <c:v>36.58124026</c:v>
                </c:pt>
                <c:pt idx="477">
                  <c:v>36.57543358</c:v>
                </c:pt>
                <c:pt idx="478">
                  <c:v>36.56965935</c:v>
                </c:pt>
                <c:pt idx="479">
                  <c:v>36.56396387</c:v>
                </c:pt>
                <c:pt idx="480">
                  <c:v>36.55824684</c:v>
                </c:pt>
                <c:pt idx="481">
                  <c:v>36.552499</c:v>
                </c:pt>
                <c:pt idx="482">
                  <c:v>36.54669239</c:v>
                </c:pt>
                <c:pt idx="483">
                  <c:v>36.54097082</c:v>
                </c:pt>
                <c:pt idx="484">
                  <c:v>36.5351674</c:v>
                </c:pt>
                <c:pt idx="485">
                  <c:v>36.52937648</c:v>
                </c:pt>
                <c:pt idx="486">
                  <c:v>36.52372889</c:v>
                </c:pt>
                <c:pt idx="487">
                  <c:v>36.51836501</c:v>
                </c:pt>
                <c:pt idx="488">
                  <c:v>36.51305913</c:v>
                </c:pt>
                <c:pt idx="489">
                  <c:v>36.50766376</c:v>
                </c:pt>
                <c:pt idx="490">
                  <c:v>36.50227262</c:v>
                </c:pt>
                <c:pt idx="491">
                  <c:v>36.49679671</c:v>
                </c:pt>
                <c:pt idx="492">
                  <c:v>36.49123821</c:v>
                </c:pt>
                <c:pt idx="493">
                  <c:v>36.485717</c:v>
                </c:pt>
                <c:pt idx="494">
                  <c:v>36.48022816</c:v>
                </c:pt>
                <c:pt idx="495">
                  <c:v>36.47477981</c:v>
                </c:pt>
                <c:pt idx="496">
                  <c:v>36.46929429</c:v>
                </c:pt>
                <c:pt idx="497">
                  <c:v>36.46382076</c:v>
                </c:pt>
                <c:pt idx="498">
                  <c:v>36.45815762</c:v>
                </c:pt>
                <c:pt idx="499">
                  <c:v>36.45272538</c:v>
                </c:pt>
                <c:pt idx="500">
                  <c:v>36.44723756</c:v>
                </c:pt>
                <c:pt idx="501">
                  <c:v>36.44156093</c:v>
                </c:pt>
                <c:pt idx="502">
                  <c:v>36.43577591</c:v>
                </c:pt>
                <c:pt idx="503">
                  <c:v>36.43002206</c:v>
                </c:pt>
                <c:pt idx="504">
                  <c:v>36.42439306</c:v>
                </c:pt>
                <c:pt idx="505">
                  <c:v>36.41913397</c:v>
                </c:pt>
                <c:pt idx="506">
                  <c:v>36.41437956</c:v>
                </c:pt>
                <c:pt idx="507">
                  <c:v>36.40957504</c:v>
                </c:pt>
                <c:pt idx="508">
                  <c:v>36.40472656</c:v>
                </c:pt>
                <c:pt idx="509">
                  <c:v>36.39975916</c:v>
                </c:pt>
                <c:pt idx="510">
                  <c:v>36.39457693</c:v>
                </c:pt>
                <c:pt idx="511">
                  <c:v>36.38951669</c:v>
                </c:pt>
                <c:pt idx="512">
                  <c:v>36.38442098</c:v>
                </c:pt>
                <c:pt idx="513">
                  <c:v>36.37920019</c:v>
                </c:pt>
                <c:pt idx="514">
                  <c:v>36.37403522</c:v>
                </c:pt>
                <c:pt idx="515">
                  <c:v>36.36895097</c:v>
                </c:pt>
                <c:pt idx="516">
                  <c:v>36.36393441</c:v>
                </c:pt>
                <c:pt idx="517">
                  <c:v>36.35885906</c:v>
                </c:pt>
                <c:pt idx="518">
                  <c:v>36.35381146</c:v>
                </c:pt>
                <c:pt idx="519">
                  <c:v>36.34876064</c:v>
                </c:pt>
                <c:pt idx="520">
                  <c:v>36.34380247</c:v>
                </c:pt>
                <c:pt idx="521">
                  <c:v>36.3388073</c:v>
                </c:pt>
                <c:pt idx="522">
                  <c:v>36.33376844</c:v>
                </c:pt>
                <c:pt idx="523">
                  <c:v>36.32871747</c:v>
                </c:pt>
                <c:pt idx="524">
                  <c:v>36.32356018</c:v>
                </c:pt>
                <c:pt idx="525">
                  <c:v>36.31857558</c:v>
                </c:pt>
                <c:pt idx="526">
                  <c:v>36.31397918</c:v>
                </c:pt>
                <c:pt idx="527">
                  <c:v>36.30925976</c:v>
                </c:pt>
                <c:pt idx="528">
                  <c:v>36.3042773</c:v>
                </c:pt>
                <c:pt idx="529">
                  <c:v>36.29927517</c:v>
                </c:pt>
                <c:pt idx="530">
                  <c:v>36.29432491</c:v>
                </c:pt>
                <c:pt idx="531">
                  <c:v>36.28935168</c:v>
                </c:pt>
                <c:pt idx="532">
                  <c:v>36.28434791</c:v>
                </c:pt>
                <c:pt idx="533">
                  <c:v>36.2792613</c:v>
                </c:pt>
                <c:pt idx="534">
                  <c:v>36.2740669</c:v>
                </c:pt>
                <c:pt idx="535">
                  <c:v>36.26875897</c:v>
                </c:pt>
                <c:pt idx="536">
                  <c:v>36.26340934</c:v>
                </c:pt>
                <c:pt idx="537">
                  <c:v>36.25797234</c:v>
                </c:pt>
                <c:pt idx="538">
                  <c:v>36.25226354</c:v>
                </c:pt>
                <c:pt idx="539">
                  <c:v>36.24643653</c:v>
                </c:pt>
                <c:pt idx="540">
                  <c:v>36.24068005</c:v>
                </c:pt>
                <c:pt idx="541">
                  <c:v>36.23505433</c:v>
                </c:pt>
                <c:pt idx="542">
                  <c:v>36.22950272</c:v>
                </c:pt>
                <c:pt idx="543">
                  <c:v>36.22409821</c:v>
                </c:pt>
                <c:pt idx="544">
                  <c:v>36.21874719</c:v>
                </c:pt>
                <c:pt idx="545">
                  <c:v>36.21334794</c:v>
                </c:pt>
                <c:pt idx="546">
                  <c:v>36.20771318</c:v>
                </c:pt>
                <c:pt idx="547">
                  <c:v>36.20196897</c:v>
                </c:pt>
                <c:pt idx="548">
                  <c:v>36.19620763</c:v>
                </c:pt>
                <c:pt idx="549">
                  <c:v>36.19049955</c:v>
                </c:pt>
                <c:pt idx="550">
                  <c:v>36.18456149</c:v>
                </c:pt>
                <c:pt idx="551">
                  <c:v>36.1784471</c:v>
                </c:pt>
                <c:pt idx="552">
                  <c:v>36.17252546</c:v>
                </c:pt>
                <c:pt idx="553">
                  <c:v>36.16675293</c:v>
                </c:pt>
                <c:pt idx="554">
                  <c:v>36.16100738</c:v>
                </c:pt>
                <c:pt idx="555">
                  <c:v>36.15533583</c:v>
                </c:pt>
                <c:pt idx="556">
                  <c:v>36.14970075</c:v>
                </c:pt>
                <c:pt idx="557">
                  <c:v>36.14406493</c:v>
                </c:pt>
                <c:pt idx="558">
                  <c:v>36.13822123</c:v>
                </c:pt>
                <c:pt idx="559">
                  <c:v>36.13246819</c:v>
                </c:pt>
                <c:pt idx="560">
                  <c:v>36.1267746</c:v>
                </c:pt>
                <c:pt idx="561">
                  <c:v>36.12099412</c:v>
                </c:pt>
                <c:pt idx="562">
                  <c:v>36.11523249</c:v>
                </c:pt>
                <c:pt idx="563">
                  <c:v>36.10971166</c:v>
                </c:pt>
                <c:pt idx="564">
                  <c:v>36.10447479</c:v>
                </c:pt>
                <c:pt idx="565">
                  <c:v>36.09921892</c:v>
                </c:pt>
                <c:pt idx="566">
                  <c:v>36.09383944</c:v>
                </c:pt>
                <c:pt idx="567">
                  <c:v>36.08830178</c:v>
                </c:pt>
                <c:pt idx="568">
                  <c:v>36.08276362</c:v>
                </c:pt>
                <c:pt idx="569">
                  <c:v>36.07697744</c:v>
                </c:pt>
                <c:pt idx="570">
                  <c:v>36.07114156</c:v>
                </c:pt>
                <c:pt idx="571">
                  <c:v>36.06527923</c:v>
                </c:pt>
                <c:pt idx="572">
                  <c:v>36.05945977</c:v>
                </c:pt>
                <c:pt idx="573">
                  <c:v>36.05358094</c:v>
                </c:pt>
                <c:pt idx="574">
                  <c:v>36.0476586</c:v>
                </c:pt>
                <c:pt idx="575">
                  <c:v>36.04193732</c:v>
                </c:pt>
                <c:pt idx="576">
                  <c:v>36.0363215</c:v>
                </c:pt>
                <c:pt idx="577">
                  <c:v>36.03064308</c:v>
                </c:pt>
                <c:pt idx="578">
                  <c:v>36.02511083</c:v>
                </c:pt>
                <c:pt idx="579">
                  <c:v>36.01969143</c:v>
                </c:pt>
                <c:pt idx="580">
                  <c:v>36.01433036</c:v>
                </c:pt>
                <c:pt idx="581">
                  <c:v>36.00885805</c:v>
                </c:pt>
                <c:pt idx="582">
                  <c:v>36.00324143</c:v>
                </c:pt>
                <c:pt idx="583">
                  <c:v>35.99746219</c:v>
                </c:pt>
                <c:pt idx="584">
                  <c:v>35.99173879</c:v>
                </c:pt>
                <c:pt idx="585">
                  <c:v>35.98607388</c:v>
                </c:pt>
                <c:pt idx="586">
                  <c:v>35.98022091</c:v>
                </c:pt>
                <c:pt idx="587">
                  <c:v>35.97435655</c:v>
                </c:pt>
                <c:pt idx="588">
                  <c:v>35.96855848</c:v>
                </c:pt>
                <c:pt idx="589">
                  <c:v>35.96273725</c:v>
                </c:pt>
                <c:pt idx="590">
                  <c:v>35.95692998</c:v>
                </c:pt>
                <c:pt idx="591">
                  <c:v>35.9511616</c:v>
                </c:pt>
                <c:pt idx="592">
                  <c:v>35.94534891</c:v>
                </c:pt>
                <c:pt idx="593">
                  <c:v>35.93970356</c:v>
                </c:pt>
                <c:pt idx="594">
                  <c:v>35.93407182</c:v>
                </c:pt>
                <c:pt idx="595">
                  <c:v>35.9283768</c:v>
                </c:pt>
                <c:pt idx="596">
                  <c:v>35.92267603</c:v>
                </c:pt>
                <c:pt idx="597">
                  <c:v>35.91700757</c:v>
                </c:pt>
                <c:pt idx="598">
                  <c:v>35.91136862</c:v>
                </c:pt>
                <c:pt idx="599">
                  <c:v>35.90577262</c:v>
                </c:pt>
                <c:pt idx="600">
                  <c:v>35.90001766</c:v>
                </c:pt>
                <c:pt idx="601">
                  <c:v>35.89424442</c:v>
                </c:pt>
                <c:pt idx="602">
                  <c:v>35.88841829</c:v>
                </c:pt>
                <c:pt idx="603">
                  <c:v>35.88270539</c:v>
                </c:pt>
                <c:pt idx="604">
                  <c:v>35.87676248</c:v>
                </c:pt>
                <c:pt idx="605">
                  <c:v>35.8708575</c:v>
                </c:pt>
                <c:pt idx="606">
                  <c:v>35.86506414</c:v>
                </c:pt>
                <c:pt idx="607">
                  <c:v>35.85947945</c:v>
                </c:pt>
                <c:pt idx="608">
                  <c:v>35.85390023</c:v>
                </c:pt>
                <c:pt idx="609">
                  <c:v>35.84829113</c:v>
                </c:pt>
                <c:pt idx="610">
                  <c:v>35.84266947</c:v>
                </c:pt>
                <c:pt idx="611">
                  <c:v>35.8371067</c:v>
                </c:pt>
                <c:pt idx="612">
                  <c:v>35.83155326</c:v>
                </c:pt>
                <c:pt idx="613">
                  <c:v>35.82611672</c:v>
                </c:pt>
                <c:pt idx="614">
                  <c:v>35.8207576</c:v>
                </c:pt>
                <c:pt idx="615">
                  <c:v>35.81517129</c:v>
                </c:pt>
                <c:pt idx="616">
                  <c:v>35.80929189</c:v>
                </c:pt>
                <c:pt idx="617">
                  <c:v>35.80338323</c:v>
                </c:pt>
                <c:pt idx="618">
                  <c:v>35.79765134</c:v>
                </c:pt>
                <c:pt idx="619">
                  <c:v>35.79184876</c:v>
                </c:pt>
                <c:pt idx="620">
                  <c:v>35.78600067</c:v>
                </c:pt>
                <c:pt idx="621">
                  <c:v>35.78021378</c:v>
                </c:pt>
                <c:pt idx="622">
                  <c:v>35.77455047</c:v>
                </c:pt>
                <c:pt idx="623">
                  <c:v>35.76887375</c:v>
                </c:pt>
                <c:pt idx="624">
                  <c:v>35.76320707</c:v>
                </c:pt>
                <c:pt idx="625">
                  <c:v>35.75757649</c:v>
                </c:pt>
                <c:pt idx="626">
                  <c:v>35.75210562</c:v>
                </c:pt>
                <c:pt idx="627">
                  <c:v>35.74654527</c:v>
                </c:pt>
                <c:pt idx="628">
                  <c:v>35.74094594</c:v>
                </c:pt>
                <c:pt idx="629">
                  <c:v>35.73531393</c:v>
                </c:pt>
                <c:pt idx="630">
                  <c:v>35.72975215</c:v>
                </c:pt>
                <c:pt idx="631">
                  <c:v>35.72414985</c:v>
                </c:pt>
                <c:pt idx="632">
                  <c:v>35.7183164</c:v>
                </c:pt>
                <c:pt idx="633">
                  <c:v>35.71226475</c:v>
                </c:pt>
                <c:pt idx="634">
                  <c:v>35.70632016</c:v>
                </c:pt>
                <c:pt idx="635">
                  <c:v>35.7004108</c:v>
                </c:pt>
                <c:pt idx="636">
                  <c:v>35.69454846</c:v>
                </c:pt>
                <c:pt idx="637">
                  <c:v>35.68869398</c:v>
                </c:pt>
                <c:pt idx="638">
                  <c:v>35.68289873</c:v>
                </c:pt>
                <c:pt idx="639">
                  <c:v>35.67706</c:v>
                </c:pt>
                <c:pt idx="640">
                  <c:v>35.67136576</c:v>
                </c:pt>
                <c:pt idx="641">
                  <c:v>35.66629704</c:v>
                </c:pt>
                <c:pt idx="642">
                  <c:v>35.6613024</c:v>
                </c:pt>
                <c:pt idx="643">
                  <c:v>35.65670053</c:v>
                </c:pt>
                <c:pt idx="644">
                  <c:v>35.65235352</c:v>
                </c:pt>
                <c:pt idx="645">
                  <c:v>35.64807435</c:v>
                </c:pt>
                <c:pt idx="646">
                  <c:v>35.64385082</c:v>
                </c:pt>
                <c:pt idx="647">
                  <c:v>35.63982293</c:v>
                </c:pt>
                <c:pt idx="648">
                  <c:v>35.63606941</c:v>
                </c:pt>
                <c:pt idx="649">
                  <c:v>35.63232621</c:v>
                </c:pt>
                <c:pt idx="650">
                  <c:v>35.6272159</c:v>
                </c:pt>
                <c:pt idx="651">
                  <c:v>35.62094938</c:v>
                </c:pt>
                <c:pt idx="652">
                  <c:v>35.61466784</c:v>
                </c:pt>
                <c:pt idx="653">
                  <c:v>35.60898756</c:v>
                </c:pt>
                <c:pt idx="654">
                  <c:v>35.6035218</c:v>
                </c:pt>
                <c:pt idx="655">
                  <c:v>35.59789823</c:v>
                </c:pt>
                <c:pt idx="656">
                  <c:v>35.59222859</c:v>
                </c:pt>
                <c:pt idx="657">
                  <c:v>35.5888592</c:v>
                </c:pt>
                <c:pt idx="658">
                  <c:v>35.5890016</c:v>
                </c:pt>
                <c:pt idx="659">
                  <c:v>35.59132105</c:v>
                </c:pt>
                <c:pt idx="660">
                  <c:v>35.59434388</c:v>
                </c:pt>
                <c:pt idx="661">
                  <c:v>35.59906836</c:v>
                </c:pt>
                <c:pt idx="662">
                  <c:v>35.60496305</c:v>
                </c:pt>
                <c:pt idx="663">
                  <c:v>35.61097505</c:v>
                </c:pt>
                <c:pt idx="664">
                  <c:v>35.61639379</c:v>
                </c:pt>
                <c:pt idx="665">
                  <c:v>35.62149945</c:v>
                </c:pt>
                <c:pt idx="666">
                  <c:v>35.62638233</c:v>
                </c:pt>
                <c:pt idx="667">
                  <c:v>35.63127964</c:v>
                </c:pt>
                <c:pt idx="668">
                  <c:v>35.63628784</c:v>
                </c:pt>
                <c:pt idx="669">
                  <c:v>35.6409944</c:v>
                </c:pt>
                <c:pt idx="670">
                  <c:v>35.64391833</c:v>
                </c:pt>
                <c:pt idx="671">
                  <c:v>35.64447616</c:v>
                </c:pt>
                <c:pt idx="672">
                  <c:v>35.64260749</c:v>
                </c:pt>
                <c:pt idx="673">
                  <c:v>35.63944453</c:v>
                </c:pt>
                <c:pt idx="674">
                  <c:v>35.63609957</c:v>
                </c:pt>
                <c:pt idx="675">
                  <c:v>35.63216987</c:v>
                </c:pt>
                <c:pt idx="676">
                  <c:v>35.62575689</c:v>
                </c:pt>
                <c:pt idx="677">
                  <c:v>35.61916394</c:v>
                </c:pt>
                <c:pt idx="678">
                  <c:v>35.61298869</c:v>
                </c:pt>
                <c:pt idx="679">
                  <c:v>35.60688742</c:v>
                </c:pt>
                <c:pt idx="680">
                  <c:v>35.60089834</c:v>
                </c:pt>
                <c:pt idx="681">
                  <c:v>35.59530225</c:v>
                </c:pt>
                <c:pt idx="682">
                  <c:v>35.59135887</c:v>
                </c:pt>
                <c:pt idx="683">
                  <c:v>35.59031665</c:v>
                </c:pt>
                <c:pt idx="684">
                  <c:v>35.5921796</c:v>
                </c:pt>
                <c:pt idx="685">
                  <c:v>35.59471592</c:v>
                </c:pt>
                <c:pt idx="686">
                  <c:v>35.59771464</c:v>
                </c:pt>
                <c:pt idx="687">
                  <c:v>35.60189368</c:v>
                </c:pt>
                <c:pt idx="688">
                  <c:v>35.60784115</c:v>
                </c:pt>
                <c:pt idx="689">
                  <c:v>35.61350991</c:v>
                </c:pt>
                <c:pt idx="690">
                  <c:v>35.61862744</c:v>
                </c:pt>
                <c:pt idx="691">
                  <c:v>35.6233864</c:v>
                </c:pt>
                <c:pt idx="692">
                  <c:v>35.62816555</c:v>
                </c:pt>
                <c:pt idx="693">
                  <c:v>35.63310072</c:v>
                </c:pt>
                <c:pt idx="694">
                  <c:v>35.63770899</c:v>
                </c:pt>
                <c:pt idx="695">
                  <c:v>35.64109012</c:v>
                </c:pt>
                <c:pt idx="696">
                  <c:v>35.64203699</c:v>
                </c:pt>
                <c:pt idx="697">
                  <c:v>35.64013288</c:v>
                </c:pt>
                <c:pt idx="698">
                  <c:v>35.63677004</c:v>
                </c:pt>
                <c:pt idx="699">
                  <c:v>35.63299713</c:v>
                </c:pt>
                <c:pt idx="700">
                  <c:v>35.62805327</c:v>
                </c:pt>
                <c:pt idx="701">
                  <c:v>35.62176938</c:v>
                </c:pt>
                <c:pt idx="702">
                  <c:v>35.6150359</c:v>
                </c:pt>
                <c:pt idx="703">
                  <c:v>35.60879154</c:v>
                </c:pt>
                <c:pt idx="704">
                  <c:v>35.60265783</c:v>
                </c:pt>
                <c:pt idx="705">
                  <c:v>35.59657751</c:v>
                </c:pt>
                <c:pt idx="706">
                  <c:v>35.59123295</c:v>
                </c:pt>
                <c:pt idx="707">
                  <c:v>35.58831852</c:v>
                </c:pt>
                <c:pt idx="708">
                  <c:v>35.5885279</c:v>
                </c:pt>
                <c:pt idx="709">
                  <c:v>35.59047887</c:v>
                </c:pt>
                <c:pt idx="710">
                  <c:v>35.59304333</c:v>
                </c:pt>
                <c:pt idx="711">
                  <c:v>35.59572507</c:v>
                </c:pt>
                <c:pt idx="712">
                  <c:v>35.59923402</c:v>
                </c:pt>
                <c:pt idx="713">
                  <c:v>35.60455216</c:v>
                </c:pt>
                <c:pt idx="714">
                  <c:v>35.61036442</c:v>
                </c:pt>
                <c:pt idx="715">
                  <c:v>35.61565929</c:v>
                </c:pt>
                <c:pt idx="716">
                  <c:v>35.62079871</c:v>
                </c:pt>
                <c:pt idx="717">
                  <c:v>35.62588969</c:v>
                </c:pt>
                <c:pt idx="718">
                  <c:v>35.63090534</c:v>
                </c:pt>
                <c:pt idx="719">
                  <c:v>35.63592519</c:v>
                </c:pt>
                <c:pt idx="720">
                  <c:v>35.64078667</c:v>
                </c:pt>
                <c:pt idx="721">
                  <c:v>35.64495006</c:v>
                </c:pt>
                <c:pt idx="722">
                  <c:v>35.64716403</c:v>
                </c:pt>
                <c:pt idx="723">
                  <c:v>35.64655555</c:v>
                </c:pt>
                <c:pt idx="724">
                  <c:v>35.64346151</c:v>
                </c:pt>
                <c:pt idx="725">
                  <c:v>35.63997122</c:v>
                </c:pt>
                <c:pt idx="726">
                  <c:v>35.6357194</c:v>
                </c:pt>
                <c:pt idx="727">
                  <c:v>35.6299894</c:v>
                </c:pt>
                <c:pt idx="728">
                  <c:v>35.62344904</c:v>
                </c:pt>
                <c:pt idx="729">
                  <c:v>35.61680707</c:v>
                </c:pt>
                <c:pt idx="730">
                  <c:v>35.61035275</c:v>
                </c:pt>
                <c:pt idx="731">
                  <c:v>35.60390762</c:v>
                </c:pt>
                <c:pt idx="732">
                  <c:v>35.5977154</c:v>
                </c:pt>
                <c:pt idx="733">
                  <c:v>35.59266146</c:v>
                </c:pt>
                <c:pt idx="734">
                  <c:v>35.59066019</c:v>
                </c:pt>
                <c:pt idx="735">
                  <c:v>35.59177465</c:v>
                </c:pt>
                <c:pt idx="736">
                  <c:v>35.59453262</c:v>
                </c:pt>
                <c:pt idx="737">
                  <c:v>35.59775458</c:v>
                </c:pt>
                <c:pt idx="738">
                  <c:v>35.60203684</c:v>
                </c:pt>
                <c:pt idx="739">
                  <c:v>35.6076098</c:v>
                </c:pt>
                <c:pt idx="740">
                  <c:v>35.61341177</c:v>
                </c:pt>
                <c:pt idx="741">
                  <c:v>35.61882919</c:v>
                </c:pt>
                <c:pt idx="742">
                  <c:v>35.62401397</c:v>
                </c:pt>
                <c:pt idx="743">
                  <c:v>35.62905845</c:v>
                </c:pt>
                <c:pt idx="744">
                  <c:v>35.63405421</c:v>
                </c:pt>
                <c:pt idx="745">
                  <c:v>35.63846805</c:v>
                </c:pt>
                <c:pt idx="746">
                  <c:v>35.64072933</c:v>
                </c:pt>
                <c:pt idx="747">
                  <c:v>35.63980667</c:v>
                </c:pt>
                <c:pt idx="748">
                  <c:v>35.63674195</c:v>
                </c:pt>
                <c:pt idx="749">
                  <c:v>35.63261696</c:v>
                </c:pt>
                <c:pt idx="750">
                  <c:v>35.62750557</c:v>
                </c:pt>
                <c:pt idx="751">
                  <c:v>35.62104084</c:v>
                </c:pt>
                <c:pt idx="752">
                  <c:v>35.61467871</c:v>
                </c:pt>
                <c:pt idx="753">
                  <c:v>35.60864967</c:v>
                </c:pt>
                <c:pt idx="754">
                  <c:v>35.60262219</c:v>
                </c:pt>
                <c:pt idx="755">
                  <c:v>35.59823862</c:v>
                </c:pt>
                <c:pt idx="756">
                  <c:v>35.5966143</c:v>
                </c:pt>
                <c:pt idx="757">
                  <c:v>35.59803163</c:v>
                </c:pt>
                <c:pt idx="758">
                  <c:v>35.60135457</c:v>
                </c:pt>
                <c:pt idx="759">
                  <c:v>35.60572228</c:v>
                </c:pt>
                <c:pt idx="760">
                  <c:v>35.61172433</c:v>
                </c:pt>
                <c:pt idx="761">
                  <c:v>35.61740008</c:v>
                </c:pt>
                <c:pt idx="762">
                  <c:v>35.62301105</c:v>
                </c:pt>
                <c:pt idx="763">
                  <c:v>35.62855515</c:v>
                </c:pt>
                <c:pt idx="764">
                  <c:v>35.633674</c:v>
                </c:pt>
                <c:pt idx="765">
                  <c:v>35.63698915</c:v>
                </c:pt>
                <c:pt idx="766">
                  <c:v>35.63756952</c:v>
                </c:pt>
                <c:pt idx="767">
                  <c:v>35.63490738</c:v>
                </c:pt>
                <c:pt idx="768">
                  <c:v>35.63112601</c:v>
                </c:pt>
                <c:pt idx="769">
                  <c:v>35.62639782</c:v>
                </c:pt>
                <c:pt idx="770">
                  <c:v>35.62070989</c:v>
                </c:pt>
                <c:pt idx="771">
                  <c:v>35.6154208</c:v>
                </c:pt>
                <c:pt idx="772">
                  <c:v>35.6103445</c:v>
                </c:pt>
                <c:pt idx="773">
                  <c:v>35.60534156</c:v>
                </c:pt>
                <c:pt idx="774">
                  <c:v>35.60048639</c:v>
                </c:pt>
                <c:pt idx="775">
                  <c:v>35.59645271</c:v>
                </c:pt>
                <c:pt idx="776">
                  <c:v>35.59519623</c:v>
                </c:pt>
                <c:pt idx="777">
                  <c:v>35.5983097</c:v>
                </c:pt>
                <c:pt idx="778">
                  <c:v>35.60381834</c:v>
                </c:pt>
                <c:pt idx="779">
                  <c:v>35.60891381</c:v>
                </c:pt>
                <c:pt idx="780">
                  <c:v>35.61378365</c:v>
                </c:pt>
                <c:pt idx="781">
                  <c:v>35.61857294</c:v>
                </c:pt>
                <c:pt idx="782">
                  <c:v>35.62325556</c:v>
                </c:pt>
                <c:pt idx="783">
                  <c:v>35.62776077</c:v>
                </c:pt>
                <c:pt idx="784">
                  <c:v>35.63181671</c:v>
                </c:pt>
                <c:pt idx="785">
                  <c:v>35.6356995</c:v>
                </c:pt>
                <c:pt idx="786">
                  <c:v>35.6409195</c:v>
                </c:pt>
                <c:pt idx="787">
                  <c:v>35.64629606</c:v>
                </c:pt>
                <c:pt idx="788">
                  <c:v>35.65150983</c:v>
                </c:pt>
                <c:pt idx="789">
                  <c:v>35.65656064</c:v>
                </c:pt>
                <c:pt idx="790">
                  <c:v>35.66149725</c:v>
                </c:pt>
                <c:pt idx="791">
                  <c:v>35.66613431</c:v>
                </c:pt>
                <c:pt idx="792">
                  <c:v>35.67045262</c:v>
                </c:pt>
                <c:pt idx="793">
                  <c:v>35.67490047</c:v>
                </c:pt>
                <c:pt idx="794">
                  <c:v>35.6795899</c:v>
                </c:pt>
                <c:pt idx="795">
                  <c:v>35.6843847</c:v>
                </c:pt>
                <c:pt idx="796">
                  <c:v>35.68912842</c:v>
                </c:pt>
                <c:pt idx="797">
                  <c:v>35.69416654</c:v>
                </c:pt>
                <c:pt idx="798">
                  <c:v>35.69940922</c:v>
                </c:pt>
                <c:pt idx="799">
                  <c:v>35.70468759</c:v>
                </c:pt>
                <c:pt idx="800">
                  <c:v>35.70974121</c:v>
                </c:pt>
                <c:pt idx="801">
                  <c:v>35.71481038</c:v>
                </c:pt>
                <c:pt idx="802">
                  <c:v>35.72015649</c:v>
                </c:pt>
                <c:pt idx="803">
                  <c:v>35.72556486</c:v>
                </c:pt>
                <c:pt idx="804">
                  <c:v>35.73100475</c:v>
                </c:pt>
                <c:pt idx="805">
                  <c:v>35.73666425</c:v>
                </c:pt>
                <c:pt idx="806">
                  <c:v>35.74233528</c:v>
                </c:pt>
                <c:pt idx="807">
                  <c:v>35.74790925</c:v>
                </c:pt>
                <c:pt idx="808">
                  <c:v>35.75358929</c:v>
                </c:pt>
                <c:pt idx="809">
                  <c:v>35.75924723</c:v>
                </c:pt>
                <c:pt idx="810">
                  <c:v>35.76476257</c:v>
                </c:pt>
                <c:pt idx="811">
                  <c:v>35.77009603</c:v>
                </c:pt>
                <c:pt idx="812">
                  <c:v>35.77553853</c:v>
                </c:pt>
                <c:pt idx="813">
                  <c:v>35.78113451</c:v>
                </c:pt>
                <c:pt idx="814">
                  <c:v>35.78680726</c:v>
                </c:pt>
                <c:pt idx="815">
                  <c:v>35.79240324</c:v>
                </c:pt>
                <c:pt idx="816">
                  <c:v>35.79826545</c:v>
                </c:pt>
                <c:pt idx="817">
                  <c:v>35.80418709</c:v>
                </c:pt>
                <c:pt idx="818">
                  <c:v>35.80984987</c:v>
                </c:pt>
                <c:pt idx="819">
                  <c:v>35.81503608</c:v>
                </c:pt>
                <c:pt idx="820">
                  <c:v>35.81979647</c:v>
                </c:pt>
                <c:pt idx="821">
                  <c:v>35.82428817</c:v>
                </c:pt>
                <c:pt idx="822">
                  <c:v>35.82859386</c:v>
                </c:pt>
                <c:pt idx="823">
                  <c:v>35.83258711</c:v>
                </c:pt>
                <c:pt idx="824">
                  <c:v>35.83643739</c:v>
                </c:pt>
                <c:pt idx="825">
                  <c:v>35.8402233</c:v>
                </c:pt>
                <c:pt idx="826">
                  <c:v>35.84391652</c:v>
                </c:pt>
                <c:pt idx="827">
                  <c:v>35.84747261</c:v>
                </c:pt>
                <c:pt idx="828">
                  <c:v>35.85108074</c:v>
                </c:pt>
                <c:pt idx="829">
                  <c:v>35.85472879</c:v>
                </c:pt>
                <c:pt idx="830">
                  <c:v>35.8583193</c:v>
                </c:pt>
                <c:pt idx="831">
                  <c:v>35.86179318</c:v>
                </c:pt>
                <c:pt idx="832">
                  <c:v>35.86518531</c:v>
                </c:pt>
                <c:pt idx="833">
                  <c:v>35.86837927</c:v>
                </c:pt>
                <c:pt idx="834">
                  <c:v>35.87108914</c:v>
                </c:pt>
                <c:pt idx="835">
                  <c:v>35.87359126</c:v>
                </c:pt>
                <c:pt idx="836">
                  <c:v>35.87603997</c:v>
                </c:pt>
                <c:pt idx="837">
                  <c:v>35.87726</c:v>
                </c:pt>
                <c:pt idx="838">
                  <c:v>35.87726</c:v>
                </c:pt>
              </c:numCache>
            </c:numRef>
          </c:yVal>
          <c:smooth val="0"/>
        </c:ser>
        <c:axId val="24837830"/>
        <c:axId val="22213879"/>
      </c:scatterChart>
      <c:valAx>
        <c:axId val="24837830"/>
        <c:scaling>
          <c:orientation val="minMax"/>
          <c:max val="-76"/>
          <c:min val="-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2213879"/>
        <c:crosses val="autoZero"/>
        <c:crossBetween val="midCat"/>
        <c:dispUnits/>
      </c:valAx>
      <c:valAx>
        <c:axId val="22213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4837830"/>
        <c:crossesAt val="-79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NCDAQ RF-01 08/08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Data!$D$9:$D$847</c:f>
              <c:strCache>
                <c:ptCount val="839"/>
                <c:pt idx="0">
                  <c:v>0.526145816</c:v>
                </c:pt>
                <c:pt idx="1">
                  <c:v>0.526157379</c:v>
                </c:pt>
                <c:pt idx="2">
                  <c:v>0.526273131</c:v>
                </c:pt>
                <c:pt idx="3">
                  <c:v>0.526388884</c:v>
                </c:pt>
                <c:pt idx="4">
                  <c:v>0.526504636</c:v>
                </c:pt>
                <c:pt idx="5">
                  <c:v>0.526620388</c:v>
                </c:pt>
                <c:pt idx="6">
                  <c:v>0.52673614</c:v>
                </c:pt>
                <c:pt idx="7">
                  <c:v>0.526851833</c:v>
                </c:pt>
                <c:pt idx="8">
                  <c:v>0.526967585</c:v>
                </c:pt>
                <c:pt idx="9">
                  <c:v>0.527083337</c:v>
                </c:pt>
                <c:pt idx="10">
                  <c:v>0.52719909</c:v>
                </c:pt>
                <c:pt idx="11">
                  <c:v>0.527314842</c:v>
                </c:pt>
                <c:pt idx="12">
                  <c:v>0.527430534</c:v>
                </c:pt>
                <c:pt idx="13">
                  <c:v>0.527546287</c:v>
                </c:pt>
                <c:pt idx="14">
                  <c:v>0.527662039</c:v>
                </c:pt>
                <c:pt idx="15">
                  <c:v>0.527777791</c:v>
                </c:pt>
                <c:pt idx="16">
                  <c:v>0.527893543</c:v>
                </c:pt>
                <c:pt idx="17">
                  <c:v>0.528009236</c:v>
                </c:pt>
                <c:pt idx="18">
                  <c:v>0.528124988</c:v>
                </c:pt>
                <c:pt idx="19">
                  <c:v>0.52824074</c:v>
                </c:pt>
                <c:pt idx="20">
                  <c:v>0.528356493</c:v>
                </c:pt>
                <c:pt idx="21">
                  <c:v>0.528472245</c:v>
                </c:pt>
                <c:pt idx="22">
                  <c:v>0.528587937</c:v>
                </c:pt>
                <c:pt idx="23">
                  <c:v>0.52870369</c:v>
                </c:pt>
                <c:pt idx="24">
                  <c:v>0.528819442</c:v>
                </c:pt>
                <c:pt idx="25">
                  <c:v>0.528935194</c:v>
                </c:pt>
                <c:pt idx="26">
                  <c:v>0.529050946</c:v>
                </c:pt>
                <c:pt idx="27">
                  <c:v>0.529166639</c:v>
                </c:pt>
                <c:pt idx="28">
                  <c:v>0.529282391</c:v>
                </c:pt>
                <c:pt idx="29">
                  <c:v>0.529398143</c:v>
                </c:pt>
                <c:pt idx="30">
                  <c:v>0.529513896</c:v>
                </c:pt>
                <c:pt idx="31">
                  <c:v>0.529629648</c:v>
                </c:pt>
                <c:pt idx="32">
                  <c:v>0.5297454</c:v>
                </c:pt>
                <c:pt idx="33">
                  <c:v>0.529861093</c:v>
                </c:pt>
                <c:pt idx="34">
                  <c:v>0.529976845</c:v>
                </c:pt>
                <c:pt idx="35">
                  <c:v>0.530092597</c:v>
                </c:pt>
                <c:pt idx="36">
                  <c:v>0.530208349</c:v>
                </c:pt>
                <c:pt idx="37">
                  <c:v>0.530324101</c:v>
                </c:pt>
                <c:pt idx="38">
                  <c:v>0.530439794</c:v>
                </c:pt>
                <c:pt idx="39">
                  <c:v>0.530555546</c:v>
                </c:pt>
                <c:pt idx="40">
                  <c:v>0.530671299</c:v>
                </c:pt>
                <c:pt idx="41">
                  <c:v>0.530787051</c:v>
                </c:pt>
                <c:pt idx="42">
                  <c:v>0.530902803</c:v>
                </c:pt>
                <c:pt idx="43">
                  <c:v>0.531018496</c:v>
                </c:pt>
                <c:pt idx="44">
                  <c:v>0.531134248</c:v>
                </c:pt>
                <c:pt idx="45">
                  <c:v>0.53125</c:v>
                </c:pt>
                <c:pt idx="46">
                  <c:v>0.531365752</c:v>
                </c:pt>
                <c:pt idx="47">
                  <c:v>0.531481504</c:v>
                </c:pt>
                <c:pt idx="48">
                  <c:v>0.531597197</c:v>
                </c:pt>
                <c:pt idx="49">
                  <c:v>0.531712949</c:v>
                </c:pt>
                <c:pt idx="50">
                  <c:v>0.531828701</c:v>
                </c:pt>
                <c:pt idx="51">
                  <c:v>0.531944454</c:v>
                </c:pt>
                <c:pt idx="52">
                  <c:v>0.532060206</c:v>
                </c:pt>
                <c:pt idx="53">
                  <c:v>0.532175899</c:v>
                </c:pt>
                <c:pt idx="54">
                  <c:v>0.532291651</c:v>
                </c:pt>
                <c:pt idx="55">
                  <c:v>0.532407403</c:v>
                </c:pt>
                <c:pt idx="56">
                  <c:v>0.532523155</c:v>
                </c:pt>
                <c:pt idx="57">
                  <c:v>0.532638907</c:v>
                </c:pt>
                <c:pt idx="58">
                  <c:v>0.5327546</c:v>
                </c:pt>
                <c:pt idx="59">
                  <c:v>0.532870352</c:v>
                </c:pt>
                <c:pt idx="60">
                  <c:v>0.532986104</c:v>
                </c:pt>
                <c:pt idx="61">
                  <c:v>0.533101857</c:v>
                </c:pt>
                <c:pt idx="62">
                  <c:v>0.533217609</c:v>
                </c:pt>
                <c:pt idx="63">
                  <c:v>0.533333361</c:v>
                </c:pt>
                <c:pt idx="64">
                  <c:v>0.533449054</c:v>
                </c:pt>
                <c:pt idx="65">
                  <c:v>0.533564806</c:v>
                </c:pt>
                <c:pt idx="66">
                  <c:v>0.533680558</c:v>
                </c:pt>
                <c:pt idx="67">
                  <c:v>0.53379631</c:v>
                </c:pt>
                <c:pt idx="68">
                  <c:v>0.533912063</c:v>
                </c:pt>
                <c:pt idx="69">
                  <c:v>0.534027755</c:v>
                </c:pt>
                <c:pt idx="70">
                  <c:v>0.534143507</c:v>
                </c:pt>
                <c:pt idx="71">
                  <c:v>0.53425926</c:v>
                </c:pt>
                <c:pt idx="72">
                  <c:v>0.534375012</c:v>
                </c:pt>
                <c:pt idx="73">
                  <c:v>0.534490764</c:v>
                </c:pt>
                <c:pt idx="74">
                  <c:v>0.534606457</c:v>
                </c:pt>
                <c:pt idx="75">
                  <c:v>0.534722209</c:v>
                </c:pt>
                <c:pt idx="76">
                  <c:v>0.534837961</c:v>
                </c:pt>
                <c:pt idx="77">
                  <c:v>0.534953713</c:v>
                </c:pt>
                <c:pt idx="78">
                  <c:v>0.535069466</c:v>
                </c:pt>
                <c:pt idx="79">
                  <c:v>0.535185158</c:v>
                </c:pt>
                <c:pt idx="80">
                  <c:v>0.53530091</c:v>
                </c:pt>
                <c:pt idx="81">
                  <c:v>0.535416663</c:v>
                </c:pt>
                <c:pt idx="82">
                  <c:v>0.535532415</c:v>
                </c:pt>
                <c:pt idx="83">
                  <c:v>0.535648167</c:v>
                </c:pt>
                <c:pt idx="84">
                  <c:v>0.53576386</c:v>
                </c:pt>
                <c:pt idx="85">
                  <c:v>0.535879612</c:v>
                </c:pt>
                <c:pt idx="86">
                  <c:v>0.535995364</c:v>
                </c:pt>
                <c:pt idx="87">
                  <c:v>0.536111116</c:v>
                </c:pt>
                <c:pt idx="88">
                  <c:v>0.536226869</c:v>
                </c:pt>
                <c:pt idx="89">
                  <c:v>0.536342621</c:v>
                </c:pt>
                <c:pt idx="90">
                  <c:v>0.536458313</c:v>
                </c:pt>
                <c:pt idx="91">
                  <c:v>0.536574066</c:v>
                </c:pt>
                <c:pt idx="92">
                  <c:v>0.536689818</c:v>
                </c:pt>
                <c:pt idx="93">
                  <c:v>0.53680557</c:v>
                </c:pt>
                <c:pt idx="94">
                  <c:v>0.536921322</c:v>
                </c:pt>
                <c:pt idx="95">
                  <c:v>0.537037015</c:v>
                </c:pt>
                <c:pt idx="96">
                  <c:v>0.537152767</c:v>
                </c:pt>
                <c:pt idx="97">
                  <c:v>0.537268519</c:v>
                </c:pt>
                <c:pt idx="98">
                  <c:v>0.537384272</c:v>
                </c:pt>
                <c:pt idx="99">
                  <c:v>0.537500024</c:v>
                </c:pt>
                <c:pt idx="100">
                  <c:v>0.537615716</c:v>
                </c:pt>
                <c:pt idx="101">
                  <c:v>0.537731469</c:v>
                </c:pt>
                <c:pt idx="102">
                  <c:v>0.537847221</c:v>
                </c:pt>
                <c:pt idx="103">
                  <c:v>0.537962973</c:v>
                </c:pt>
                <c:pt idx="104">
                  <c:v>0.538078725</c:v>
                </c:pt>
                <c:pt idx="105">
                  <c:v>0.538194418</c:v>
                </c:pt>
                <c:pt idx="106">
                  <c:v>0.53831017</c:v>
                </c:pt>
                <c:pt idx="107">
                  <c:v>0.538425922</c:v>
                </c:pt>
                <c:pt idx="108">
                  <c:v>0.538541675</c:v>
                </c:pt>
                <c:pt idx="109">
                  <c:v>0.538657427</c:v>
                </c:pt>
                <c:pt idx="110">
                  <c:v>0.538773119</c:v>
                </c:pt>
                <c:pt idx="111">
                  <c:v>0.538888872</c:v>
                </c:pt>
                <c:pt idx="112">
                  <c:v>0.539004624</c:v>
                </c:pt>
                <c:pt idx="113">
                  <c:v>0.539120376</c:v>
                </c:pt>
                <c:pt idx="114">
                  <c:v>0.539236128</c:v>
                </c:pt>
                <c:pt idx="115">
                  <c:v>0.539351881</c:v>
                </c:pt>
                <c:pt idx="116">
                  <c:v>0.539467573</c:v>
                </c:pt>
                <c:pt idx="117">
                  <c:v>0.539583325</c:v>
                </c:pt>
                <c:pt idx="118">
                  <c:v>0.539699078</c:v>
                </c:pt>
                <c:pt idx="119">
                  <c:v>0.53981483</c:v>
                </c:pt>
                <c:pt idx="120">
                  <c:v>0.539930582</c:v>
                </c:pt>
                <c:pt idx="121">
                  <c:v>0.540046275</c:v>
                </c:pt>
                <c:pt idx="122">
                  <c:v>0.540162027</c:v>
                </c:pt>
                <c:pt idx="123">
                  <c:v>0.540277779</c:v>
                </c:pt>
                <c:pt idx="124">
                  <c:v>0.540393531</c:v>
                </c:pt>
                <c:pt idx="125">
                  <c:v>0.540509284</c:v>
                </c:pt>
                <c:pt idx="126">
                  <c:v>0.540624976</c:v>
                </c:pt>
                <c:pt idx="127">
                  <c:v>0.540740728</c:v>
                </c:pt>
                <c:pt idx="128">
                  <c:v>0.540856481</c:v>
                </c:pt>
                <c:pt idx="129">
                  <c:v>0.540972233</c:v>
                </c:pt>
                <c:pt idx="130">
                  <c:v>0.541087985</c:v>
                </c:pt>
                <c:pt idx="131">
                  <c:v>0.541203678</c:v>
                </c:pt>
                <c:pt idx="132">
                  <c:v>0.54131943</c:v>
                </c:pt>
                <c:pt idx="133">
                  <c:v>0.541435182</c:v>
                </c:pt>
                <c:pt idx="134">
                  <c:v>0.541550934</c:v>
                </c:pt>
                <c:pt idx="135">
                  <c:v>0.541666687</c:v>
                </c:pt>
                <c:pt idx="136">
                  <c:v>0.541782379</c:v>
                </c:pt>
                <c:pt idx="137">
                  <c:v>0.541898131</c:v>
                </c:pt>
                <c:pt idx="138">
                  <c:v>0.542013884</c:v>
                </c:pt>
                <c:pt idx="139">
                  <c:v>0.542129636</c:v>
                </c:pt>
                <c:pt idx="140">
                  <c:v>0.542245388</c:v>
                </c:pt>
                <c:pt idx="141">
                  <c:v>0.54236114</c:v>
                </c:pt>
                <c:pt idx="142">
                  <c:v>0.542476833</c:v>
                </c:pt>
                <c:pt idx="143">
                  <c:v>0.542592585</c:v>
                </c:pt>
                <c:pt idx="144">
                  <c:v>0.542708337</c:v>
                </c:pt>
                <c:pt idx="145">
                  <c:v>0.54282409</c:v>
                </c:pt>
                <c:pt idx="146">
                  <c:v>0.542939842</c:v>
                </c:pt>
                <c:pt idx="147">
                  <c:v>0.543055534</c:v>
                </c:pt>
                <c:pt idx="148">
                  <c:v>0.543171287</c:v>
                </c:pt>
                <c:pt idx="149">
                  <c:v>0.543287039</c:v>
                </c:pt>
                <c:pt idx="150">
                  <c:v>0.543402791</c:v>
                </c:pt>
                <c:pt idx="151">
                  <c:v>0.543518543</c:v>
                </c:pt>
                <c:pt idx="152">
                  <c:v>0.543634236</c:v>
                </c:pt>
                <c:pt idx="153">
                  <c:v>0.543749988</c:v>
                </c:pt>
                <c:pt idx="154">
                  <c:v>0.54386574</c:v>
                </c:pt>
                <c:pt idx="155">
                  <c:v>0.543981493</c:v>
                </c:pt>
                <c:pt idx="156">
                  <c:v>0.544097245</c:v>
                </c:pt>
                <c:pt idx="157">
                  <c:v>0.544212937</c:v>
                </c:pt>
                <c:pt idx="158">
                  <c:v>0.54432869</c:v>
                </c:pt>
                <c:pt idx="159">
                  <c:v>0.544444442</c:v>
                </c:pt>
                <c:pt idx="160">
                  <c:v>0.544560194</c:v>
                </c:pt>
                <c:pt idx="161">
                  <c:v>0.544675946</c:v>
                </c:pt>
                <c:pt idx="162">
                  <c:v>0.544791639</c:v>
                </c:pt>
                <c:pt idx="163">
                  <c:v>0.544907391</c:v>
                </c:pt>
                <c:pt idx="164">
                  <c:v>0.545023143</c:v>
                </c:pt>
                <c:pt idx="165">
                  <c:v>0.545138896</c:v>
                </c:pt>
                <c:pt idx="166">
                  <c:v>0.545254648</c:v>
                </c:pt>
                <c:pt idx="167">
                  <c:v>0.5453704</c:v>
                </c:pt>
                <c:pt idx="168">
                  <c:v>0.545486093</c:v>
                </c:pt>
                <c:pt idx="169">
                  <c:v>0.545601845</c:v>
                </c:pt>
                <c:pt idx="170">
                  <c:v>0.545717597</c:v>
                </c:pt>
                <c:pt idx="171">
                  <c:v>0.545833349</c:v>
                </c:pt>
                <c:pt idx="172">
                  <c:v>0.545949101</c:v>
                </c:pt>
                <c:pt idx="173">
                  <c:v>0.546064794</c:v>
                </c:pt>
                <c:pt idx="174">
                  <c:v>0.546180546</c:v>
                </c:pt>
                <c:pt idx="175">
                  <c:v>0.546296299</c:v>
                </c:pt>
                <c:pt idx="176">
                  <c:v>0.546412051</c:v>
                </c:pt>
                <c:pt idx="177">
                  <c:v>0.546527803</c:v>
                </c:pt>
                <c:pt idx="178">
                  <c:v>0.546643496</c:v>
                </c:pt>
                <c:pt idx="179">
                  <c:v>0.546759248</c:v>
                </c:pt>
                <c:pt idx="180">
                  <c:v>0.546875</c:v>
                </c:pt>
                <c:pt idx="181">
                  <c:v>0.546990752</c:v>
                </c:pt>
                <c:pt idx="182">
                  <c:v>0.547106504</c:v>
                </c:pt>
                <c:pt idx="183">
                  <c:v>0.547222197</c:v>
                </c:pt>
                <c:pt idx="184">
                  <c:v>0.547337949</c:v>
                </c:pt>
                <c:pt idx="185">
                  <c:v>0.547453701</c:v>
                </c:pt>
                <c:pt idx="186">
                  <c:v>0.547569454</c:v>
                </c:pt>
                <c:pt idx="187">
                  <c:v>0.547685206</c:v>
                </c:pt>
                <c:pt idx="188">
                  <c:v>0.547800899</c:v>
                </c:pt>
                <c:pt idx="189">
                  <c:v>0.547916651</c:v>
                </c:pt>
                <c:pt idx="190">
                  <c:v>0.548032403</c:v>
                </c:pt>
                <c:pt idx="191">
                  <c:v>0.548148155</c:v>
                </c:pt>
                <c:pt idx="192">
                  <c:v>0.548263907</c:v>
                </c:pt>
                <c:pt idx="193">
                  <c:v>0.5483796</c:v>
                </c:pt>
                <c:pt idx="194">
                  <c:v>0.548495352</c:v>
                </c:pt>
                <c:pt idx="195">
                  <c:v>0.548611104</c:v>
                </c:pt>
                <c:pt idx="196">
                  <c:v>0.548726857</c:v>
                </c:pt>
                <c:pt idx="197">
                  <c:v>0.548842609</c:v>
                </c:pt>
                <c:pt idx="198">
                  <c:v>0.548958361</c:v>
                </c:pt>
                <c:pt idx="199">
                  <c:v>0.549074054</c:v>
                </c:pt>
                <c:pt idx="200">
                  <c:v>0.549189806</c:v>
                </c:pt>
                <c:pt idx="201">
                  <c:v>0.549305558</c:v>
                </c:pt>
                <c:pt idx="202">
                  <c:v>0.54942131</c:v>
                </c:pt>
                <c:pt idx="203">
                  <c:v>0.549537063</c:v>
                </c:pt>
                <c:pt idx="204">
                  <c:v>0.549652755</c:v>
                </c:pt>
                <c:pt idx="205">
                  <c:v>0.549768507</c:v>
                </c:pt>
                <c:pt idx="206">
                  <c:v>0.54988426</c:v>
                </c:pt>
                <c:pt idx="207">
                  <c:v>0.550000012</c:v>
                </c:pt>
                <c:pt idx="208">
                  <c:v>0.550115764</c:v>
                </c:pt>
                <c:pt idx="209">
                  <c:v>0.550231457</c:v>
                </c:pt>
                <c:pt idx="210">
                  <c:v>0.550347209</c:v>
                </c:pt>
                <c:pt idx="211">
                  <c:v>0.550462961</c:v>
                </c:pt>
                <c:pt idx="212">
                  <c:v>0.550578713</c:v>
                </c:pt>
                <c:pt idx="213">
                  <c:v>0.550694466</c:v>
                </c:pt>
                <c:pt idx="214">
                  <c:v>0.550810158</c:v>
                </c:pt>
                <c:pt idx="215">
                  <c:v>0.55092591</c:v>
                </c:pt>
                <c:pt idx="216">
                  <c:v>0.551041663</c:v>
                </c:pt>
                <c:pt idx="217">
                  <c:v>0.551157415</c:v>
                </c:pt>
                <c:pt idx="218">
                  <c:v>0.551273167</c:v>
                </c:pt>
                <c:pt idx="219">
                  <c:v>0.55138886</c:v>
                </c:pt>
                <c:pt idx="220">
                  <c:v>0.551504612</c:v>
                </c:pt>
                <c:pt idx="221">
                  <c:v>0.551620364</c:v>
                </c:pt>
                <c:pt idx="222">
                  <c:v>0.551736116</c:v>
                </c:pt>
                <c:pt idx="223">
                  <c:v>0.551851869</c:v>
                </c:pt>
                <c:pt idx="224">
                  <c:v>0.551967621</c:v>
                </c:pt>
                <c:pt idx="225">
                  <c:v>0.552083313</c:v>
                </c:pt>
                <c:pt idx="226">
                  <c:v>0.552199066</c:v>
                </c:pt>
                <c:pt idx="227">
                  <c:v>0.552314818</c:v>
                </c:pt>
                <c:pt idx="228">
                  <c:v>0.55243057</c:v>
                </c:pt>
                <c:pt idx="229">
                  <c:v>0.552546322</c:v>
                </c:pt>
                <c:pt idx="230">
                  <c:v>0.552662015</c:v>
                </c:pt>
                <c:pt idx="231">
                  <c:v>0.552777767</c:v>
                </c:pt>
                <c:pt idx="232">
                  <c:v>0.552893519</c:v>
                </c:pt>
                <c:pt idx="233">
                  <c:v>0.553009272</c:v>
                </c:pt>
                <c:pt idx="234">
                  <c:v>0.553125024</c:v>
                </c:pt>
                <c:pt idx="235">
                  <c:v>0.553240716</c:v>
                </c:pt>
                <c:pt idx="236">
                  <c:v>0.553356469</c:v>
                </c:pt>
                <c:pt idx="237">
                  <c:v>0.553472221</c:v>
                </c:pt>
                <c:pt idx="238">
                  <c:v>0.553587973</c:v>
                </c:pt>
                <c:pt idx="239">
                  <c:v>0.553703725</c:v>
                </c:pt>
                <c:pt idx="240">
                  <c:v>0.553819418</c:v>
                </c:pt>
                <c:pt idx="241">
                  <c:v>0.55393517</c:v>
                </c:pt>
                <c:pt idx="242">
                  <c:v>0.554050922</c:v>
                </c:pt>
                <c:pt idx="243">
                  <c:v>0.554166675</c:v>
                </c:pt>
                <c:pt idx="244">
                  <c:v>0.554282427</c:v>
                </c:pt>
                <c:pt idx="245">
                  <c:v>0.554398119</c:v>
                </c:pt>
                <c:pt idx="246">
                  <c:v>0.554513872</c:v>
                </c:pt>
                <c:pt idx="247">
                  <c:v>0.554629624</c:v>
                </c:pt>
                <c:pt idx="248">
                  <c:v>0.554745376</c:v>
                </c:pt>
                <c:pt idx="249">
                  <c:v>0.554861128</c:v>
                </c:pt>
                <c:pt idx="250">
                  <c:v>0.554976881</c:v>
                </c:pt>
                <c:pt idx="251">
                  <c:v>0.555092573</c:v>
                </c:pt>
                <c:pt idx="252">
                  <c:v>0.555208325</c:v>
                </c:pt>
                <c:pt idx="253">
                  <c:v>0.555324078</c:v>
                </c:pt>
                <c:pt idx="254">
                  <c:v>0.55543983</c:v>
                </c:pt>
                <c:pt idx="255">
                  <c:v>0.555555582</c:v>
                </c:pt>
                <c:pt idx="256">
                  <c:v>0.555671275</c:v>
                </c:pt>
                <c:pt idx="257">
                  <c:v>0.555787027</c:v>
                </c:pt>
                <c:pt idx="258">
                  <c:v>0.555902779</c:v>
                </c:pt>
                <c:pt idx="259">
                  <c:v>0.556018531</c:v>
                </c:pt>
                <c:pt idx="260">
                  <c:v>0.556134284</c:v>
                </c:pt>
                <c:pt idx="261">
                  <c:v>0.556249976</c:v>
                </c:pt>
                <c:pt idx="262">
                  <c:v>0.556365728</c:v>
                </c:pt>
                <c:pt idx="263">
                  <c:v>0.556481481</c:v>
                </c:pt>
                <c:pt idx="264">
                  <c:v>0.556597233</c:v>
                </c:pt>
                <c:pt idx="265">
                  <c:v>0.556712985</c:v>
                </c:pt>
                <c:pt idx="266">
                  <c:v>0.556828678</c:v>
                </c:pt>
                <c:pt idx="267">
                  <c:v>0.55694443</c:v>
                </c:pt>
                <c:pt idx="268">
                  <c:v>0.557060182</c:v>
                </c:pt>
                <c:pt idx="269">
                  <c:v>0.557175934</c:v>
                </c:pt>
                <c:pt idx="270">
                  <c:v>0.557291687</c:v>
                </c:pt>
                <c:pt idx="271">
                  <c:v>0.557407379</c:v>
                </c:pt>
                <c:pt idx="272">
                  <c:v>0.557523131</c:v>
                </c:pt>
                <c:pt idx="273">
                  <c:v>0.557638884</c:v>
                </c:pt>
                <c:pt idx="274">
                  <c:v>0.557754636</c:v>
                </c:pt>
                <c:pt idx="275">
                  <c:v>0.557870388</c:v>
                </c:pt>
                <c:pt idx="276">
                  <c:v>0.55798614</c:v>
                </c:pt>
                <c:pt idx="277">
                  <c:v>0.558101833</c:v>
                </c:pt>
                <c:pt idx="278">
                  <c:v>0.558217585</c:v>
                </c:pt>
                <c:pt idx="279">
                  <c:v>0.558333337</c:v>
                </c:pt>
                <c:pt idx="280">
                  <c:v>0.55844909</c:v>
                </c:pt>
                <c:pt idx="281">
                  <c:v>0.558564842</c:v>
                </c:pt>
                <c:pt idx="282">
                  <c:v>0.558680534</c:v>
                </c:pt>
                <c:pt idx="283">
                  <c:v>0.558796287</c:v>
                </c:pt>
                <c:pt idx="284">
                  <c:v>0.558912039</c:v>
                </c:pt>
                <c:pt idx="285">
                  <c:v>0.559027791</c:v>
                </c:pt>
                <c:pt idx="286">
                  <c:v>0.559143543</c:v>
                </c:pt>
                <c:pt idx="287">
                  <c:v>0.559259236</c:v>
                </c:pt>
                <c:pt idx="288">
                  <c:v>0.559374988</c:v>
                </c:pt>
                <c:pt idx="289">
                  <c:v>0.55949074</c:v>
                </c:pt>
                <c:pt idx="290">
                  <c:v>0.559606493</c:v>
                </c:pt>
                <c:pt idx="291">
                  <c:v>0.559722245</c:v>
                </c:pt>
                <c:pt idx="292">
                  <c:v>0.559837937</c:v>
                </c:pt>
                <c:pt idx="293">
                  <c:v>0.55995369</c:v>
                </c:pt>
                <c:pt idx="294">
                  <c:v>0.560069442</c:v>
                </c:pt>
                <c:pt idx="295">
                  <c:v>0.560185194</c:v>
                </c:pt>
                <c:pt idx="296">
                  <c:v>0.560300946</c:v>
                </c:pt>
                <c:pt idx="297">
                  <c:v>0.560416639</c:v>
                </c:pt>
                <c:pt idx="298">
                  <c:v>0.560532391</c:v>
                </c:pt>
                <c:pt idx="299">
                  <c:v>0.560648143</c:v>
                </c:pt>
                <c:pt idx="300">
                  <c:v>0.560763896</c:v>
                </c:pt>
                <c:pt idx="301">
                  <c:v>0.560879648</c:v>
                </c:pt>
                <c:pt idx="302">
                  <c:v>0.5609954</c:v>
                </c:pt>
                <c:pt idx="303">
                  <c:v>0.561111093</c:v>
                </c:pt>
                <c:pt idx="304">
                  <c:v>0.561226845</c:v>
                </c:pt>
                <c:pt idx="305">
                  <c:v>0.561342597</c:v>
                </c:pt>
                <c:pt idx="306">
                  <c:v>0.561458349</c:v>
                </c:pt>
                <c:pt idx="307">
                  <c:v>0.561574101</c:v>
                </c:pt>
                <c:pt idx="308">
                  <c:v>0.561689794</c:v>
                </c:pt>
                <c:pt idx="309">
                  <c:v>0.561805546</c:v>
                </c:pt>
                <c:pt idx="310">
                  <c:v>0.561921299</c:v>
                </c:pt>
                <c:pt idx="311">
                  <c:v>0.562037051</c:v>
                </c:pt>
                <c:pt idx="312">
                  <c:v>0.562152803</c:v>
                </c:pt>
                <c:pt idx="313">
                  <c:v>0.562268496</c:v>
                </c:pt>
                <c:pt idx="314">
                  <c:v>0.562384248</c:v>
                </c:pt>
                <c:pt idx="315">
                  <c:v>0.5625</c:v>
                </c:pt>
                <c:pt idx="316">
                  <c:v>0.562615752</c:v>
                </c:pt>
                <c:pt idx="317">
                  <c:v>0.562731504</c:v>
                </c:pt>
                <c:pt idx="318">
                  <c:v>0.562847197</c:v>
                </c:pt>
                <c:pt idx="319">
                  <c:v>0.562962949</c:v>
                </c:pt>
                <c:pt idx="320">
                  <c:v>0.563078701</c:v>
                </c:pt>
                <c:pt idx="321">
                  <c:v>0.563194454</c:v>
                </c:pt>
                <c:pt idx="322">
                  <c:v>0.563310206</c:v>
                </c:pt>
                <c:pt idx="323">
                  <c:v>0.563425899</c:v>
                </c:pt>
                <c:pt idx="324">
                  <c:v>0.563541651</c:v>
                </c:pt>
                <c:pt idx="325">
                  <c:v>0.563657403</c:v>
                </c:pt>
                <c:pt idx="326">
                  <c:v>0.563773155</c:v>
                </c:pt>
                <c:pt idx="327">
                  <c:v>0.563888907</c:v>
                </c:pt>
                <c:pt idx="328">
                  <c:v>0.5640046</c:v>
                </c:pt>
                <c:pt idx="329">
                  <c:v>0.564120352</c:v>
                </c:pt>
                <c:pt idx="330">
                  <c:v>0.564236104</c:v>
                </c:pt>
                <c:pt idx="331">
                  <c:v>0.564351857</c:v>
                </c:pt>
                <c:pt idx="332">
                  <c:v>0.564467609</c:v>
                </c:pt>
                <c:pt idx="333">
                  <c:v>0.564583361</c:v>
                </c:pt>
                <c:pt idx="334">
                  <c:v>0.564699054</c:v>
                </c:pt>
                <c:pt idx="335">
                  <c:v>0.564814806</c:v>
                </c:pt>
                <c:pt idx="336">
                  <c:v>0.564930558</c:v>
                </c:pt>
                <c:pt idx="337">
                  <c:v>0.56504631</c:v>
                </c:pt>
                <c:pt idx="338">
                  <c:v>0.565162063</c:v>
                </c:pt>
                <c:pt idx="339">
                  <c:v>0.565277755</c:v>
                </c:pt>
                <c:pt idx="340">
                  <c:v>0.565393507</c:v>
                </c:pt>
                <c:pt idx="341">
                  <c:v>0.56550926</c:v>
                </c:pt>
                <c:pt idx="342">
                  <c:v>0.565625012</c:v>
                </c:pt>
                <c:pt idx="343">
                  <c:v>0.565740764</c:v>
                </c:pt>
                <c:pt idx="344">
                  <c:v>0.565856457</c:v>
                </c:pt>
                <c:pt idx="345">
                  <c:v>0.565972209</c:v>
                </c:pt>
                <c:pt idx="346">
                  <c:v>0.566087961</c:v>
                </c:pt>
                <c:pt idx="347">
                  <c:v>0.566203713</c:v>
                </c:pt>
                <c:pt idx="348">
                  <c:v>0.566319466</c:v>
                </c:pt>
                <c:pt idx="349">
                  <c:v>0.566435158</c:v>
                </c:pt>
                <c:pt idx="350">
                  <c:v>0.56655091</c:v>
                </c:pt>
                <c:pt idx="351">
                  <c:v>0.566666663</c:v>
                </c:pt>
                <c:pt idx="352">
                  <c:v>0.566782415</c:v>
                </c:pt>
                <c:pt idx="353">
                  <c:v>0.566898167</c:v>
                </c:pt>
                <c:pt idx="354">
                  <c:v>0.56701386</c:v>
                </c:pt>
                <c:pt idx="355">
                  <c:v>0.567129612</c:v>
                </c:pt>
                <c:pt idx="356">
                  <c:v>0.567245364</c:v>
                </c:pt>
                <c:pt idx="357">
                  <c:v>0.567361116</c:v>
                </c:pt>
                <c:pt idx="358">
                  <c:v>0.567476869</c:v>
                </c:pt>
                <c:pt idx="359">
                  <c:v>0.567592621</c:v>
                </c:pt>
                <c:pt idx="360">
                  <c:v>0.567708313</c:v>
                </c:pt>
                <c:pt idx="361">
                  <c:v>0.567824066</c:v>
                </c:pt>
                <c:pt idx="362">
                  <c:v>0.567939818</c:v>
                </c:pt>
                <c:pt idx="363">
                  <c:v>0.56805557</c:v>
                </c:pt>
                <c:pt idx="364">
                  <c:v>0.568171322</c:v>
                </c:pt>
                <c:pt idx="365">
                  <c:v>0.568287015</c:v>
                </c:pt>
                <c:pt idx="366">
                  <c:v>0.568402767</c:v>
                </c:pt>
                <c:pt idx="367">
                  <c:v>0.568518519</c:v>
                </c:pt>
                <c:pt idx="368">
                  <c:v>0.568634272</c:v>
                </c:pt>
                <c:pt idx="369">
                  <c:v>0.568750024</c:v>
                </c:pt>
                <c:pt idx="370">
                  <c:v>0.568865716</c:v>
                </c:pt>
                <c:pt idx="371">
                  <c:v>0.568981469</c:v>
                </c:pt>
                <c:pt idx="372">
                  <c:v>0.569097221</c:v>
                </c:pt>
                <c:pt idx="373">
                  <c:v>0.569212973</c:v>
                </c:pt>
                <c:pt idx="374">
                  <c:v>0.569328725</c:v>
                </c:pt>
                <c:pt idx="375">
                  <c:v>0.569444418</c:v>
                </c:pt>
                <c:pt idx="376">
                  <c:v>0.56956017</c:v>
                </c:pt>
                <c:pt idx="377">
                  <c:v>0.569675922</c:v>
                </c:pt>
                <c:pt idx="378">
                  <c:v>0.569791675</c:v>
                </c:pt>
                <c:pt idx="379">
                  <c:v>0.569907427</c:v>
                </c:pt>
                <c:pt idx="380">
                  <c:v>0.570023119</c:v>
                </c:pt>
                <c:pt idx="381">
                  <c:v>0.570138872</c:v>
                </c:pt>
                <c:pt idx="382">
                  <c:v>0.570254624</c:v>
                </c:pt>
                <c:pt idx="383">
                  <c:v>0.570370376</c:v>
                </c:pt>
                <c:pt idx="384">
                  <c:v>0.570486128</c:v>
                </c:pt>
                <c:pt idx="385">
                  <c:v>0.570601881</c:v>
                </c:pt>
                <c:pt idx="386">
                  <c:v>0.570717573</c:v>
                </c:pt>
                <c:pt idx="387">
                  <c:v>0.570833325</c:v>
                </c:pt>
                <c:pt idx="388">
                  <c:v>0.570949078</c:v>
                </c:pt>
                <c:pt idx="389">
                  <c:v>0.57106483</c:v>
                </c:pt>
                <c:pt idx="390">
                  <c:v>0.571180582</c:v>
                </c:pt>
                <c:pt idx="391">
                  <c:v>0.571296275</c:v>
                </c:pt>
                <c:pt idx="392">
                  <c:v>0.571412027</c:v>
                </c:pt>
                <c:pt idx="393">
                  <c:v>0.571527779</c:v>
                </c:pt>
                <c:pt idx="394">
                  <c:v>0.571643531</c:v>
                </c:pt>
                <c:pt idx="395">
                  <c:v>0.571759284</c:v>
                </c:pt>
                <c:pt idx="396">
                  <c:v>0.571874976</c:v>
                </c:pt>
                <c:pt idx="397">
                  <c:v>0.571990728</c:v>
                </c:pt>
                <c:pt idx="398">
                  <c:v>0.572106481</c:v>
                </c:pt>
                <c:pt idx="399">
                  <c:v>0.572222233</c:v>
                </c:pt>
                <c:pt idx="400">
                  <c:v>0.572337985</c:v>
                </c:pt>
                <c:pt idx="401">
                  <c:v>0.572453678</c:v>
                </c:pt>
                <c:pt idx="402">
                  <c:v>0.57256943</c:v>
                </c:pt>
                <c:pt idx="403">
                  <c:v>0.572685182</c:v>
                </c:pt>
                <c:pt idx="404">
                  <c:v>0.572800934</c:v>
                </c:pt>
                <c:pt idx="405">
                  <c:v>0.572916687</c:v>
                </c:pt>
                <c:pt idx="406">
                  <c:v>0.573032379</c:v>
                </c:pt>
                <c:pt idx="407">
                  <c:v>0.573148131</c:v>
                </c:pt>
                <c:pt idx="408">
                  <c:v>0.573263884</c:v>
                </c:pt>
                <c:pt idx="409">
                  <c:v>0.573379636</c:v>
                </c:pt>
                <c:pt idx="410">
                  <c:v>0.573495388</c:v>
                </c:pt>
                <c:pt idx="411">
                  <c:v>0.57361114</c:v>
                </c:pt>
                <c:pt idx="412">
                  <c:v>0.573726833</c:v>
                </c:pt>
                <c:pt idx="413">
                  <c:v>0.573842585</c:v>
                </c:pt>
                <c:pt idx="414">
                  <c:v>0.573958337</c:v>
                </c:pt>
                <c:pt idx="415">
                  <c:v>0.57407409</c:v>
                </c:pt>
                <c:pt idx="416">
                  <c:v>0.574189842</c:v>
                </c:pt>
                <c:pt idx="417">
                  <c:v>0.574305534</c:v>
                </c:pt>
                <c:pt idx="418">
                  <c:v>0.574421287</c:v>
                </c:pt>
                <c:pt idx="419">
                  <c:v>0.574537039</c:v>
                </c:pt>
                <c:pt idx="420">
                  <c:v>0.574652791</c:v>
                </c:pt>
                <c:pt idx="421">
                  <c:v>0.574768543</c:v>
                </c:pt>
                <c:pt idx="422">
                  <c:v>0.574884236</c:v>
                </c:pt>
                <c:pt idx="423">
                  <c:v>0.574999988</c:v>
                </c:pt>
                <c:pt idx="424">
                  <c:v>0.57511574</c:v>
                </c:pt>
                <c:pt idx="425">
                  <c:v>0.575231493</c:v>
                </c:pt>
                <c:pt idx="426">
                  <c:v>0.575347245</c:v>
                </c:pt>
                <c:pt idx="427">
                  <c:v>0.575462937</c:v>
                </c:pt>
                <c:pt idx="428">
                  <c:v>0.57557869</c:v>
                </c:pt>
                <c:pt idx="429">
                  <c:v>0.575694442</c:v>
                </c:pt>
                <c:pt idx="430">
                  <c:v>0.575810194</c:v>
                </c:pt>
                <c:pt idx="431">
                  <c:v>0.575925946</c:v>
                </c:pt>
                <c:pt idx="432">
                  <c:v>0.576041639</c:v>
                </c:pt>
                <c:pt idx="433">
                  <c:v>0.576157391</c:v>
                </c:pt>
                <c:pt idx="434">
                  <c:v>0.576273143</c:v>
                </c:pt>
                <c:pt idx="435">
                  <c:v>0.576388896</c:v>
                </c:pt>
                <c:pt idx="436">
                  <c:v>0.576504648</c:v>
                </c:pt>
                <c:pt idx="437">
                  <c:v>0.5766204</c:v>
                </c:pt>
                <c:pt idx="438">
                  <c:v>0.576736093</c:v>
                </c:pt>
                <c:pt idx="439">
                  <c:v>0.576851845</c:v>
                </c:pt>
                <c:pt idx="440">
                  <c:v>0.576967597</c:v>
                </c:pt>
                <c:pt idx="441">
                  <c:v>0.577083349</c:v>
                </c:pt>
                <c:pt idx="442">
                  <c:v>0.577199101</c:v>
                </c:pt>
                <c:pt idx="443">
                  <c:v>0.577314794</c:v>
                </c:pt>
                <c:pt idx="444">
                  <c:v>0.577430546</c:v>
                </c:pt>
                <c:pt idx="445">
                  <c:v>0.577546299</c:v>
                </c:pt>
                <c:pt idx="446">
                  <c:v>0.577662051</c:v>
                </c:pt>
                <c:pt idx="447">
                  <c:v>0.577777803</c:v>
                </c:pt>
                <c:pt idx="448">
                  <c:v>0.577893496</c:v>
                </c:pt>
                <c:pt idx="449">
                  <c:v>0.578009248</c:v>
                </c:pt>
                <c:pt idx="450">
                  <c:v>0.578125</c:v>
                </c:pt>
                <c:pt idx="451">
                  <c:v>0.578240752</c:v>
                </c:pt>
                <c:pt idx="452">
                  <c:v>0.578356504</c:v>
                </c:pt>
                <c:pt idx="453">
                  <c:v>0.578472197</c:v>
                </c:pt>
                <c:pt idx="454">
                  <c:v>0.578587949</c:v>
                </c:pt>
                <c:pt idx="455">
                  <c:v>0.578703701</c:v>
                </c:pt>
                <c:pt idx="456">
                  <c:v>0.578819454</c:v>
                </c:pt>
                <c:pt idx="457">
                  <c:v>0.578935206</c:v>
                </c:pt>
                <c:pt idx="458">
                  <c:v>0.579050899</c:v>
                </c:pt>
                <c:pt idx="459">
                  <c:v>0.579166651</c:v>
                </c:pt>
                <c:pt idx="460">
                  <c:v>0.579282403</c:v>
                </c:pt>
                <c:pt idx="461">
                  <c:v>0.579398155</c:v>
                </c:pt>
                <c:pt idx="462">
                  <c:v>0.579513907</c:v>
                </c:pt>
                <c:pt idx="463">
                  <c:v>0.5796296</c:v>
                </c:pt>
                <c:pt idx="464">
                  <c:v>0.579745352</c:v>
                </c:pt>
                <c:pt idx="465">
                  <c:v>0.579861104</c:v>
                </c:pt>
                <c:pt idx="466">
                  <c:v>0.579976857</c:v>
                </c:pt>
                <c:pt idx="467">
                  <c:v>0.580092609</c:v>
                </c:pt>
                <c:pt idx="468">
                  <c:v>0.580208361</c:v>
                </c:pt>
                <c:pt idx="469">
                  <c:v>0.580324054</c:v>
                </c:pt>
                <c:pt idx="470">
                  <c:v>0.580439806</c:v>
                </c:pt>
                <c:pt idx="471">
                  <c:v>0.580555558</c:v>
                </c:pt>
                <c:pt idx="472">
                  <c:v>0.58067131</c:v>
                </c:pt>
                <c:pt idx="473">
                  <c:v>0.580787063</c:v>
                </c:pt>
                <c:pt idx="474">
                  <c:v>0.580902755</c:v>
                </c:pt>
                <c:pt idx="475">
                  <c:v>0.581018507</c:v>
                </c:pt>
                <c:pt idx="476">
                  <c:v>0.58113426</c:v>
                </c:pt>
                <c:pt idx="477">
                  <c:v>0.581250012</c:v>
                </c:pt>
                <c:pt idx="478">
                  <c:v>0.581365764</c:v>
                </c:pt>
                <c:pt idx="479">
                  <c:v>0.581481457</c:v>
                </c:pt>
                <c:pt idx="480">
                  <c:v>0.581597209</c:v>
                </c:pt>
                <c:pt idx="481">
                  <c:v>0.581712961</c:v>
                </c:pt>
                <c:pt idx="482">
                  <c:v>0.581828713</c:v>
                </c:pt>
                <c:pt idx="483">
                  <c:v>0.581944466</c:v>
                </c:pt>
                <c:pt idx="484">
                  <c:v>0.582060158</c:v>
                </c:pt>
                <c:pt idx="485">
                  <c:v>0.58217591</c:v>
                </c:pt>
                <c:pt idx="486">
                  <c:v>0.582291663</c:v>
                </c:pt>
                <c:pt idx="487">
                  <c:v>0.582407415</c:v>
                </c:pt>
                <c:pt idx="488">
                  <c:v>0.582523167</c:v>
                </c:pt>
                <c:pt idx="489">
                  <c:v>0.58263886</c:v>
                </c:pt>
                <c:pt idx="490">
                  <c:v>0.582754612</c:v>
                </c:pt>
                <c:pt idx="491">
                  <c:v>0.582870364</c:v>
                </c:pt>
                <c:pt idx="492">
                  <c:v>0.582986116</c:v>
                </c:pt>
                <c:pt idx="493">
                  <c:v>0.583101869</c:v>
                </c:pt>
                <c:pt idx="494">
                  <c:v>0.583217621</c:v>
                </c:pt>
                <c:pt idx="495">
                  <c:v>0.583333313</c:v>
                </c:pt>
                <c:pt idx="496">
                  <c:v>0.583449066</c:v>
                </c:pt>
                <c:pt idx="497">
                  <c:v>0.583564818</c:v>
                </c:pt>
                <c:pt idx="498">
                  <c:v>0.58368057</c:v>
                </c:pt>
                <c:pt idx="499">
                  <c:v>0.583796322</c:v>
                </c:pt>
                <c:pt idx="500">
                  <c:v>0.583912015</c:v>
                </c:pt>
                <c:pt idx="501">
                  <c:v>0.584027767</c:v>
                </c:pt>
                <c:pt idx="502">
                  <c:v>0.584143519</c:v>
                </c:pt>
                <c:pt idx="503">
                  <c:v>0.584259272</c:v>
                </c:pt>
                <c:pt idx="504">
                  <c:v>0.584375024</c:v>
                </c:pt>
                <c:pt idx="505">
                  <c:v>0.584490716</c:v>
                </c:pt>
                <c:pt idx="506">
                  <c:v>0.584606469</c:v>
                </c:pt>
                <c:pt idx="507">
                  <c:v>0.584722221</c:v>
                </c:pt>
                <c:pt idx="508">
                  <c:v>0.584837973</c:v>
                </c:pt>
                <c:pt idx="509">
                  <c:v>0.584953725</c:v>
                </c:pt>
                <c:pt idx="510">
                  <c:v>0.585069418</c:v>
                </c:pt>
                <c:pt idx="511">
                  <c:v>0.58518517</c:v>
                </c:pt>
                <c:pt idx="512">
                  <c:v>0.585300922</c:v>
                </c:pt>
                <c:pt idx="513">
                  <c:v>0.585416675</c:v>
                </c:pt>
                <c:pt idx="514">
                  <c:v>0.585532427</c:v>
                </c:pt>
                <c:pt idx="515">
                  <c:v>0.585648119</c:v>
                </c:pt>
                <c:pt idx="516">
                  <c:v>0.585763872</c:v>
                </c:pt>
                <c:pt idx="517">
                  <c:v>0.585879624</c:v>
                </c:pt>
                <c:pt idx="518">
                  <c:v>0.585995376</c:v>
                </c:pt>
                <c:pt idx="519">
                  <c:v>0.586111128</c:v>
                </c:pt>
                <c:pt idx="520">
                  <c:v>0.586226881</c:v>
                </c:pt>
                <c:pt idx="521">
                  <c:v>0.586342573</c:v>
                </c:pt>
                <c:pt idx="522">
                  <c:v>0.586458325</c:v>
                </c:pt>
                <c:pt idx="523">
                  <c:v>0.586574078</c:v>
                </c:pt>
                <c:pt idx="524">
                  <c:v>0.58668983</c:v>
                </c:pt>
                <c:pt idx="525">
                  <c:v>0.586805582</c:v>
                </c:pt>
                <c:pt idx="526">
                  <c:v>0.586921275</c:v>
                </c:pt>
                <c:pt idx="527">
                  <c:v>0.587037027</c:v>
                </c:pt>
                <c:pt idx="528">
                  <c:v>0.587152779</c:v>
                </c:pt>
                <c:pt idx="529">
                  <c:v>0.587268531</c:v>
                </c:pt>
                <c:pt idx="530">
                  <c:v>0.587384284</c:v>
                </c:pt>
                <c:pt idx="531">
                  <c:v>0.587499976</c:v>
                </c:pt>
                <c:pt idx="532">
                  <c:v>0.587615728</c:v>
                </c:pt>
                <c:pt idx="533">
                  <c:v>0.587731481</c:v>
                </c:pt>
                <c:pt idx="534">
                  <c:v>0.587847233</c:v>
                </c:pt>
                <c:pt idx="535">
                  <c:v>0.587962985</c:v>
                </c:pt>
                <c:pt idx="536">
                  <c:v>0.588078678</c:v>
                </c:pt>
                <c:pt idx="537">
                  <c:v>0.58819443</c:v>
                </c:pt>
                <c:pt idx="538">
                  <c:v>0.588310182</c:v>
                </c:pt>
                <c:pt idx="539">
                  <c:v>0.588425934</c:v>
                </c:pt>
                <c:pt idx="540">
                  <c:v>0.588541687</c:v>
                </c:pt>
                <c:pt idx="541">
                  <c:v>0.588657379</c:v>
                </c:pt>
                <c:pt idx="542">
                  <c:v>0.588773131</c:v>
                </c:pt>
                <c:pt idx="543">
                  <c:v>0.588888884</c:v>
                </c:pt>
                <c:pt idx="544">
                  <c:v>0.589004636</c:v>
                </c:pt>
                <c:pt idx="545">
                  <c:v>0.589120388</c:v>
                </c:pt>
                <c:pt idx="546">
                  <c:v>0.58923614</c:v>
                </c:pt>
                <c:pt idx="547">
                  <c:v>0.589351833</c:v>
                </c:pt>
                <c:pt idx="548">
                  <c:v>0.589467585</c:v>
                </c:pt>
                <c:pt idx="549">
                  <c:v>0.589583337</c:v>
                </c:pt>
                <c:pt idx="550">
                  <c:v>0.58969909</c:v>
                </c:pt>
                <c:pt idx="551">
                  <c:v>0.589814842</c:v>
                </c:pt>
                <c:pt idx="552">
                  <c:v>0.589930534</c:v>
                </c:pt>
                <c:pt idx="553">
                  <c:v>0.590046287</c:v>
                </c:pt>
                <c:pt idx="554">
                  <c:v>0.590162039</c:v>
                </c:pt>
                <c:pt idx="555">
                  <c:v>0.590277791</c:v>
                </c:pt>
                <c:pt idx="556">
                  <c:v>0.590393543</c:v>
                </c:pt>
                <c:pt idx="557">
                  <c:v>0.590509236</c:v>
                </c:pt>
                <c:pt idx="558">
                  <c:v>0.590624988</c:v>
                </c:pt>
                <c:pt idx="559">
                  <c:v>0.59074074</c:v>
                </c:pt>
                <c:pt idx="560">
                  <c:v>0.590856493</c:v>
                </c:pt>
                <c:pt idx="561">
                  <c:v>0.590972245</c:v>
                </c:pt>
                <c:pt idx="562">
                  <c:v>0.591087937</c:v>
                </c:pt>
                <c:pt idx="563">
                  <c:v>0.59120369</c:v>
                </c:pt>
                <c:pt idx="564">
                  <c:v>0.591319442</c:v>
                </c:pt>
                <c:pt idx="565">
                  <c:v>0.591435194</c:v>
                </c:pt>
                <c:pt idx="566">
                  <c:v>0.591550946</c:v>
                </c:pt>
                <c:pt idx="567">
                  <c:v>0.591666639</c:v>
                </c:pt>
                <c:pt idx="568">
                  <c:v>0.591782391</c:v>
                </c:pt>
                <c:pt idx="569">
                  <c:v>0.591898143</c:v>
                </c:pt>
                <c:pt idx="570">
                  <c:v>0.592013896</c:v>
                </c:pt>
                <c:pt idx="571">
                  <c:v>0.592129648</c:v>
                </c:pt>
                <c:pt idx="572">
                  <c:v>0.5922454</c:v>
                </c:pt>
                <c:pt idx="573">
                  <c:v>0.592361093</c:v>
                </c:pt>
                <c:pt idx="574">
                  <c:v>0.592476845</c:v>
                </c:pt>
                <c:pt idx="575">
                  <c:v>0.592592597</c:v>
                </c:pt>
                <c:pt idx="576">
                  <c:v>0.592708349</c:v>
                </c:pt>
                <c:pt idx="577">
                  <c:v>0.592824101</c:v>
                </c:pt>
                <c:pt idx="578">
                  <c:v>0.592939794</c:v>
                </c:pt>
                <c:pt idx="579">
                  <c:v>0.593055546</c:v>
                </c:pt>
                <c:pt idx="580">
                  <c:v>0.593171299</c:v>
                </c:pt>
                <c:pt idx="581">
                  <c:v>0.593287051</c:v>
                </c:pt>
                <c:pt idx="582">
                  <c:v>0.593402803</c:v>
                </c:pt>
                <c:pt idx="583">
                  <c:v>0.593518496</c:v>
                </c:pt>
                <c:pt idx="584">
                  <c:v>0.593634248</c:v>
                </c:pt>
                <c:pt idx="585">
                  <c:v>0.59375</c:v>
                </c:pt>
                <c:pt idx="586">
                  <c:v>0.593865752</c:v>
                </c:pt>
                <c:pt idx="587">
                  <c:v>0.593981504</c:v>
                </c:pt>
                <c:pt idx="588">
                  <c:v>0.594097197</c:v>
                </c:pt>
                <c:pt idx="589">
                  <c:v>0.594212949</c:v>
                </c:pt>
                <c:pt idx="590">
                  <c:v>0.594328701</c:v>
                </c:pt>
                <c:pt idx="591">
                  <c:v>0.594444454</c:v>
                </c:pt>
                <c:pt idx="592">
                  <c:v>0.594560206</c:v>
                </c:pt>
                <c:pt idx="593">
                  <c:v>0.594675899</c:v>
                </c:pt>
                <c:pt idx="594">
                  <c:v>0.594791651</c:v>
                </c:pt>
                <c:pt idx="595">
                  <c:v>0.594907403</c:v>
                </c:pt>
                <c:pt idx="596">
                  <c:v>0.595023155</c:v>
                </c:pt>
                <c:pt idx="597">
                  <c:v>0.595138907</c:v>
                </c:pt>
                <c:pt idx="598">
                  <c:v>0.5952546</c:v>
                </c:pt>
                <c:pt idx="599">
                  <c:v>0.595370352</c:v>
                </c:pt>
                <c:pt idx="600">
                  <c:v>0.595486104</c:v>
                </c:pt>
                <c:pt idx="601">
                  <c:v>0.595601857</c:v>
                </c:pt>
                <c:pt idx="602">
                  <c:v>0.595717609</c:v>
                </c:pt>
                <c:pt idx="603">
                  <c:v>0.595833361</c:v>
                </c:pt>
                <c:pt idx="604">
                  <c:v>0.595949054</c:v>
                </c:pt>
                <c:pt idx="605">
                  <c:v>0.596064806</c:v>
                </c:pt>
                <c:pt idx="606">
                  <c:v>0.596180558</c:v>
                </c:pt>
                <c:pt idx="607">
                  <c:v>0.59629631</c:v>
                </c:pt>
                <c:pt idx="608">
                  <c:v>0.596412063</c:v>
                </c:pt>
                <c:pt idx="609">
                  <c:v>0.596527755</c:v>
                </c:pt>
                <c:pt idx="610">
                  <c:v>0.596643507</c:v>
                </c:pt>
                <c:pt idx="611">
                  <c:v>0.59675926</c:v>
                </c:pt>
                <c:pt idx="612">
                  <c:v>0.596875012</c:v>
                </c:pt>
                <c:pt idx="613">
                  <c:v>0.596990764</c:v>
                </c:pt>
                <c:pt idx="614">
                  <c:v>0.597106457</c:v>
                </c:pt>
                <c:pt idx="615">
                  <c:v>0.597222209</c:v>
                </c:pt>
                <c:pt idx="616">
                  <c:v>0.597337961</c:v>
                </c:pt>
                <c:pt idx="617">
                  <c:v>0.597453713</c:v>
                </c:pt>
                <c:pt idx="618">
                  <c:v>0.597569466</c:v>
                </c:pt>
                <c:pt idx="619">
                  <c:v>0.597685158</c:v>
                </c:pt>
                <c:pt idx="620">
                  <c:v>0.59780091</c:v>
                </c:pt>
                <c:pt idx="621">
                  <c:v>0.597916663</c:v>
                </c:pt>
                <c:pt idx="622">
                  <c:v>0.598032415</c:v>
                </c:pt>
                <c:pt idx="623">
                  <c:v>0.598148167</c:v>
                </c:pt>
                <c:pt idx="624">
                  <c:v>0.59826386</c:v>
                </c:pt>
                <c:pt idx="625">
                  <c:v>0.598379612</c:v>
                </c:pt>
                <c:pt idx="626">
                  <c:v>0.598495364</c:v>
                </c:pt>
                <c:pt idx="627">
                  <c:v>0.598611116</c:v>
                </c:pt>
                <c:pt idx="628">
                  <c:v>0.598726869</c:v>
                </c:pt>
                <c:pt idx="629">
                  <c:v>0.598842621</c:v>
                </c:pt>
                <c:pt idx="630">
                  <c:v>0.598958313</c:v>
                </c:pt>
                <c:pt idx="631">
                  <c:v>0.599074066</c:v>
                </c:pt>
                <c:pt idx="632">
                  <c:v>0.599189818</c:v>
                </c:pt>
                <c:pt idx="633">
                  <c:v>0.59930557</c:v>
                </c:pt>
                <c:pt idx="634">
                  <c:v>0.599421322</c:v>
                </c:pt>
                <c:pt idx="635">
                  <c:v>0.599537015</c:v>
                </c:pt>
                <c:pt idx="636">
                  <c:v>0.599652767</c:v>
                </c:pt>
                <c:pt idx="637">
                  <c:v>0.599768519</c:v>
                </c:pt>
                <c:pt idx="638">
                  <c:v>0.599884272</c:v>
                </c:pt>
                <c:pt idx="639">
                  <c:v>0.600000024</c:v>
                </c:pt>
                <c:pt idx="640">
                  <c:v>0.600115716</c:v>
                </c:pt>
                <c:pt idx="641">
                  <c:v>0.600231469</c:v>
                </c:pt>
                <c:pt idx="642">
                  <c:v>0.600347221</c:v>
                </c:pt>
                <c:pt idx="643">
                  <c:v>0.600462973</c:v>
                </c:pt>
                <c:pt idx="644">
                  <c:v>0.600578725</c:v>
                </c:pt>
                <c:pt idx="645">
                  <c:v>0.600694418</c:v>
                </c:pt>
                <c:pt idx="646">
                  <c:v>0.60081017</c:v>
                </c:pt>
                <c:pt idx="647">
                  <c:v>0.600925922</c:v>
                </c:pt>
                <c:pt idx="648">
                  <c:v>0.601041675</c:v>
                </c:pt>
                <c:pt idx="649">
                  <c:v>0.601157427</c:v>
                </c:pt>
                <c:pt idx="650">
                  <c:v>0.601273119</c:v>
                </c:pt>
                <c:pt idx="651">
                  <c:v>0.601388872</c:v>
                </c:pt>
                <c:pt idx="652">
                  <c:v>0.601504624</c:v>
                </c:pt>
                <c:pt idx="653">
                  <c:v>0.601620376</c:v>
                </c:pt>
                <c:pt idx="654">
                  <c:v>0.601736128</c:v>
                </c:pt>
                <c:pt idx="655">
                  <c:v>0.601851881</c:v>
                </c:pt>
                <c:pt idx="656">
                  <c:v>0.601967573</c:v>
                </c:pt>
                <c:pt idx="657">
                  <c:v>0.602083325</c:v>
                </c:pt>
                <c:pt idx="658">
                  <c:v>0.602199078</c:v>
                </c:pt>
                <c:pt idx="659">
                  <c:v>0.60231483</c:v>
                </c:pt>
                <c:pt idx="660">
                  <c:v>0.602430582</c:v>
                </c:pt>
                <c:pt idx="661">
                  <c:v>0.602546275</c:v>
                </c:pt>
                <c:pt idx="662">
                  <c:v>0.602662027</c:v>
                </c:pt>
                <c:pt idx="663">
                  <c:v>0.602777779</c:v>
                </c:pt>
                <c:pt idx="664">
                  <c:v>0.602893531</c:v>
                </c:pt>
                <c:pt idx="665">
                  <c:v>0.603009284</c:v>
                </c:pt>
                <c:pt idx="666">
                  <c:v>0.603124976</c:v>
                </c:pt>
                <c:pt idx="667">
                  <c:v>0.603240728</c:v>
                </c:pt>
                <c:pt idx="668">
                  <c:v>0.603356481</c:v>
                </c:pt>
                <c:pt idx="669">
                  <c:v>0.603472233</c:v>
                </c:pt>
                <c:pt idx="670">
                  <c:v>0.603587985</c:v>
                </c:pt>
                <c:pt idx="671">
                  <c:v>0.603703678</c:v>
                </c:pt>
                <c:pt idx="672">
                  <c:v>0.60381943</c:v>
                </c:pt>
                <c:pt idx="673">
                  <c:v>0.603935182</c:v>
                </c:pt>
                <c:pt idx="674">
                  <c:v>0.604050934</c:v>
                </c:pt>
                <c:pt idx="675">
                  <c:v>0.604166687</c:v>
                </c:pt>
                <c:pt idx="676">
                  <c:v>0.604282379</c:v>
                </c:pt>
                <c:pt idx="677">
                  <c:v>0.604398131</c:v>
                </c:pt>
                <c:pt idx="678">
                  <c:v>0.604513884</c:v>
                </c:pt>
                <c:pt idx="679">
                  <c:v>0.604629636</c:v>
                </c:pt>
                <c:pt idx="680">
                  <c:v>0.604745388</c:v>
                </c:pt>
                <c:pt idx="681">
                  <c:v>0.60486114</c:v>
                </c:pt>
                <c:pt idx="682">
                  <c:v>0.604976833</c:v>
                </c:pt>
                <c:pt idx="683">
                  <c:v>0.605092585</c:v>
                </c:pt>
                <c:pt idx="684">
                  <c:v>0.605208337</c:v>
                </c:pt>
                <c:pt idx="685">
                  <c:v>0.60532409</c:v>
                </c:pt>
                <c:pt idx="686">
                  <c:v>0.605439842</c:v>
                </c:pt>
                <c:pt idx="687">
                  <c:v>0.605555534</c:v>
                </c:pt>
                <c:pt idx="688">
                  <c:v>0.605671287</c:v>
                </c:pt>
                <c:pt idx="689">
                  <c:v>0.605787039</c:v>
                </c:pt>
                <c:pt idx="690">
                  <c:v>0.605902791</c:v>
                </c:pt>
                <c:pt idx="691">
                  <c:v>0.606018543</c:v>
                </c:pt>
                <c:pt idx="692">
                  <c:v>0.606134236</c:v>
                </c:pt>
                <c:pt idx="693">
                  <c:v>0.606249988</c:v>
                </c:pt>
                <c:pt idx="694">
                  <c:v>0.60636574</c:v>
                </c:pt>
                <c:pt idx="695">
                  <c:v>0.606481493</c:v>
                </c:pt>
                <c:pt idx="696">
                  <c:v>0.606597245</c:v>
                </c:pt>
                <c:pt idx="697">
                  <c:v>0.606712937</c:v>
                </c:pt>
                <c:pt idx="698">
                  <c:v>0.60682869</c:v>
                </c:pt>
                <c:pt idx="699">
                  <c:v>0.606944442</c:v>
                </c:pt>
                <c:pt idx="700">
                  <c:v>0.607060194</c:v>
                </c:pt>
                <c:pt idx="701">
                  <c:v>0.607175946</c:v>
                </c:pt>
                <c:pt idx="702">
                  <c:v>0.607291639</c:v>
                </c:pt>
                <c:pt idx="703">
                  <c:v>0.607407391</c:v>
                </c:pt>
                <c:pt idx="704">
                  <c:v>0.607523143</c:v>
                </c:pt>
                <c:pt idx="705">
                  <c:v>0.607638896</c:v>
                </c:pt>
                <c:pt idx="706">
                  <c:v>0.607754648</c:v>
                </c:pt>
                <c:pt idx="707">
                  <c:v>0.6078704</c:v>
                </c:pt>
                <c:pt idx="708">
                  <c:v>0.607986093</c:v>
                </c:pt>
                <c:pt idx="709">
                  <c:v>0.608101845</c:v>
                </c:pt>
                <c:pt idx="710">
                  <c:v>0.608217597</c:v>
                </c:pt>
                <c:pt idx="711">
                  <c:v>0.608333349</c:v>
                </c:pt>
                <c:pt idx="712">
                  <c:v>0.608449101</c:v>
                </c:pt>
                <c:pt idx="713">
                  <c:v>0.608564794</c:v>
                </c:pt>
                <c:pt idx="714">
                  <c:v>0.608680546</c:v>
                </c:pt>
                <c:pt idx="715">
                  <c:v>0.608796299</c:v>
                </c:pt>
                <c:pt idx="716">
                  <c:v>0.608912051</c:v>
                </c:pt>
                <c:pt idx="717">
                  <c:v>0.609027803</c:v>
                </c:pt>
                <c:pt idx="718">
                  <c:v>0.609143496</c:v>
                </c:pt>
                <c:pt idx="719">
                  <c:v>0.609259248</c:v>
                </c:pt>
                <c:pt idx="720">
                  <c:v>0.609375</c:v>
                </c:pt>
                <c:pt idx="721">
                  <c:v>0.609490752</c:v>
                </c:pt>
                <c:pt idx="722">
                  <c:v>0.609606504</c:v>
                </c:pt>
                <c:pt idx="723">
                  <c:v>0.609722197</c:v>
                </c:pt>
                <c:pt idx="724">
                  <c:v>0.609837949</c:v>
                </c:pt>
                <c:pt idx="725">
                  <c:v>0.609953701</c:v>
                </c:pt>
                <c:pt idx="726">
                  <c:v>0.610069454</c:v>
                </c:pt>
                <c:pt idx="727">
                  <c:v>0.610185206</c:v>
                </c:pt>
                <c:pt idx="728">
                  <c:v>0.610300899</c:v>
                </c:pt>
                <c:pt idx="729">
                  <c:v>0.610416651</c:v>
                </c:pt>
                <c:pt idx="730">
                  <c:v>0.610532403</c:v>
                </c:pt>
                <c:pt idx="731">
                  <c:v>0.610648155</c:v>
                </c:pt>
                <c:pt idx="732">
                  <c:v>0.610763907</c:v>
                </c:pt>
                <c:pt idx="733">
                  <c:v>0.6108796</c:v>
                </c:pt>
                <c:pt idx="734">
                  <c:v>0.610995352</c:v>
                </c:pt>
                <c:pt idx="735">
                  <c:v>0.611111104</c:v>
                </c:pt>
                <c:pt idx="736">
                  <c:v>0.611226857</c:v>
                </c:pt>
                <c:pt idx="737">
                  <c:v>0.611342609</c:v>
                </c:pt>
                <c:pt idx="738">
                  <c:v>0.611458361</c:v>
                </c:pt>
                <c:pt idx="739">
                  <c:v>0.611574054</c:v>
                </c:pt>
                <c:pt idx="740">
                  <c:v>0.611689806</c:v>
                </c:pt>
                <c:pt idx="741">
                  <c:v>0.611805558</c:v>
                </c:pt>
                <c:pt idx="742">
                  <c:v>0.61192131</c:v>
                </c:pt>
                <c:pt idx="743">
                  <c:v>0.612037063</c:v>
                </c:pt>
                <c:pt idx="744">
                  <c:v>0.612152755</c:v>
                </c:pt>
                <c:pt idx="745">
                  <c:v>0.612268507</c:v>
                </c:pt>
                <c:pt idx="746">
                  <c:v>0.61238426</c:v>
                </c:pt>
                <c:pt idx="747">
                  <c:v>0.612500012</c:v>
                </c:pt>
                <c:pt idx="748">
                  <c:v>0.612615764</c:v>
                </c:pt>
                <c:pt idx="749">
                  <c:v>0.612731457</c:v>
                </c:pt>
                <c:pt idx="750">
                  <c:v>0.612847209</c:v>
                </c:pt>
                <c:pt idx="751">
                  <c:v>0.612962961</c:v>
                </c:pt>
                <c:pt idx="752">
                  <c:v>0.613078713</c:v>
                </c:pt>
                <c:pt idx="753">
                  <c:v>0.613194466</c:v>
                </c:pt>
                <c:pt idx="754">
                  <c:v>0.613310158</c:v>
                </c:pt>
                <c:pt idx="755">
                  <c:v>0.61342591</c:v>
                </c:pt>
                <c:pt idx="756">
                  <c:v>0.613541663</c:v>
                </c:pt>
                <c:pt idx="757">
                  <c:v>0.613657415</c:v>
                </c:pt>
                <c:pt idx="758">
                  <c:v>0.613773167</c:v>
                </c:pt>
                <c:pt idx="759">
                  <c:v>0.61388886</c:v>
                </c:pt>
                <c:pt idx="760">
                  <c:v>0.614004612</c:v>
                </c:pt>
                <c:pt idx="761">
                  <c:v>0.614120364</c:v>
                </c:pt>
                <c:pt idx="762">
                  <c:v>0.614236116</c:v>
                </c:pt>
                <c:pt idx="763">
                  <c:v>0.614351869</c:v>
                </c:pt>
                <c:pt idx="764">
                  <c:v>0.614467621</c:v>
                </c:pt>
                <c:pt idx="765">
                  <c:v>0.614583313</c:v>
                </c:pt>
                <c:pt idx="766">
                  <c:v>0.614699066</c:v>
                </c:pt>
                <c:pt idx="767">
                  <c:v>0.614814818</c:v>
                </c:pt>
                <c:pt idx="768">
                  <c:v>0.61493057</c:v>
                </c:pt>
                <c:pt idx="769">
                  <c:v>0.615046322</c:v>
                </c:pt>
                <c:pt idx="770">
                  <c:v>0.615162015</c:v>
                </c:pt>
                <c:pt idx="771">
                  <c:v>0.615277767</c:v>
                </c:pt>
                <c:pt idx="772">
                  <c:v>0.615393519</c:v>
                </c:pt>
                <c:pt idx="773">
                  <c:v>0.615509272</c:v>
                </c:pt>
                <c:pt idx="774">
                  <c:v>0.615625024</c:v>
                </c:pt>
                <c:pt idx="775">
                  <c:v>0.615740716</c:v>
                </c:pt>
                <c:pt idx="776">
                  <c:v>0.615856469</c:v>
                </c:pt>
                <c:pt idx="777">
                  <c:v>0.615972221</c:v>
                </c:pt>
                <c:pt idx="778">
                  <c:v>0.616087973</c:v>
                </c:pt>
                <c:pt idx="779">
                  <c:v>0.616203725</c:v>
                </c:pt>
                <c:pt idx="780">
                  <c:v>0.616319418</c:v>
                </c:pt>
                <c:pt idx="781">
                  <c:v>0.61643517</c:v>
                </c:pt>
                <c:pt idx="782">
                  <c:v>0.616550922</c:v>
                </c:pt>
                <c:pt idx="783">
                  <c:v>0.616666675</c:v>
                </c:pt>
                <c:pt idx="784">
                  <c:v>0.616782427</c:v>
                </c:pt>
                <c:pt idx="785">
                  <c:v>0.616898119</c:v>
                </c:pt>
                <c:pt idx="786">
                  <c:v>0.617013872</c:v>
                </c:pt>
                <c:pt idx="787">
                  <c:v>0.617129624</c:v>
                </c:pt>
                <c:pt idx="788">
                  <c:v>0.617245376</c:v>
                </c:pt>
                <c:pt idx="789">
                  <c:v>0.617361128</c:v>
                </c:pt>
                <c:pt idx="790">
                  <c:v>0.617476881</c:v>
                </c:pt>
                <c:pt idx="791">
                  <c:v>0.617592573</c:v>
                </c:pt>
                <c:pt idx="792">
                  <c:v>0.617708325</c:v>
                </c:pt>
                <c:pt idx="793">
                  <c:v>0.617824078</c:v>
                </c:pt>
                <c:pt idx="794">
                  <c:v>0.61793983</c:v>
                </c:pt>
                <c:pt idx="795">
                  <c:v>0.618055582</c:v>
                </c:pt>
                <c:pt idx="796">
                  <c:v>0.618171275</c:v>
                </c:pt>
                <c:pt idx="797">
                  <c:v>0.618287027</c:v>
                </c:pt>
                <c:pt idx="798">
                  <c:v>0.618402779</c:v>
                </c:pt>
                <c:pt idx="799">
                  <c:v>0.618518531</c:v>
                </c:pt>
                <c:pt idx="800">
                  <c:v>0.618634284</c:v>
                </c:pt>
                <c:pt idx="801">
                  <c:v>0.618749976</c:v>
                </c:pt>
                <c:pt idx="802">
                  <c:v>0.618865728</c:v>
                </c:pt>
                <c:pt idx="803">
                  <c:v>0.618981481</c:v>
                </c:pt>
                <c:pt idx="804">
                  <c:v>0.619097233</c:v>
                </c:pt>
                <c:pt idx="805">
                  <c:v>0.619212985</c:v>
                </c:pt>
                <c:pt idx="806">
                  <c:v>0.619328678</c:v>
                </c:pt>
                <c:pt idx="807">
                  <c:v>0.61944443</c:v>
                </c:pt>
                <c:pt idx="808">
                  <c:v>0.619560182</c:v>
                </c:pt>
                <c:pt idx="809">
                  <c:v>0.619675934</c:v>
                </c:pt>
                <c:pt idx="810">
                  <c:v>0.619791687</c:v>
                </c:pt>
                <c:pt idx="811">
                  <c:v>0.619907379</c:v>
                </c:pt>
                <c:pt idx="812">
                  <c:v>0.620023131</c:v>
                </c:pt>
                <c:pt idx="813">
                  <c:v>0.620138884</c:v>
                </c:pt>
                <c:pt idx="814">
                  <c:v>0.620254636</c:v>
                </c:pt>
                <c:pt idx="815">
                  <c:v>0.620370388</c:v>
                </c:pt>
                <c:pt idx="816">
                  <c:v>0.62048614</c:v>
                </c:pt>
                <c:pt idx="817">
                  <c:v>0.620601833</c:v>
                </c:pt>
                <c:pt idx="818">
                  <c:v>0.620717585</c:v>
                </c:pt>
                <c:pt idx="819">
                  <c:v>0.620833337</c:v>
                </c:pt>
                <c:pt idx="820">
                  <c:v>0.62094909</c:v>
                </c:pt>
                <c:pt idx="821">
                  <c:v>0.621064842</c:v>
                </c:pt>
                <c:pt idx="822">
                  <c:v>0.621180534</c:v>
                </c:pt>
                <c:pt idx="823">
                  <c:v>0.621296287</c:v>
                </c:pt>
                <c:pt idx="824">
                  <c:v>0.621412039</c:v>
                </c:pt>
                <c:pt idx="825">
                  <c:v>0.621527791</c:v>
                </c:pt>
                <c:pt idx="826">
                  <c:v>0.621643543</c:v>
                </c:pt>
                <c:pt idx="827">
                  <c:v>0.621759236</c:v>
                </c:pt>
                <c:pt idx="828">
                  <c:v>0.621874988</c:v>
                </c:pt>
                <c:pt idx="829">
                  <c:v>0.62199074</c:v>
                </c:pt>
                <c:pt idx="830">
                  <c:v>0.622106493</c:v>
                </c:pt>
                <c:pt idx="831">
                  <c:v>0.622222245</c:v>
                </c:pt>
                <c:pt idx="832">
                  <c:v>0.622337937</c:v>
                </c:pt>
                <c:pt idx="833">
                  <c:v>0.62245369</c:v>
                </c:pt>
                <c:pt idx="834">
                  <c:v>0.622569442</c:v>
                </c:pt>
                <c:pt idx="835">
                  <c:v>0.622685194</c:v>
                </c:pt>
                <c:pt idx="836">
                  <c:v>0.622800946</c:v>
                </c:pt>
                <c:pt idx="837">
                  <c:v>0.622916639</c:v>
                </c:pt>
                <c:pt idx="838">
                  <c:v>0.622928262</c:v>
                </c:pt>
              </c:strCache>
            </c:strRef>
          </c:xVal>
          <c:yVal>
            <c:numRef>
              <c:f>Data!$Q$9:$Q$847</c:f>
              <c:numCache>
                <c:ptCount val="839"/>
                <c:pt idx="41">
                  <c:v>30.9</c:v>
                </c:pt>
                <c:pt idx="42">
                  <c:v>33.7</c:v>
                </c:pt>
                <c:pt idx="43">
                  <c:v>44.1</c:v>
                </c:pt>
                <c:pt idx="44">
                  <c:v>42.5</c:v>
                </c:pt>
                <c:pt idx="45">
                  <c:v>46.1</c:v>
                </c:pt>
                <c:pt idx="46">
                  <c:v>47.6</c:v>
                </c:pt>
                <c:pt idx="47">
                  <c:v>45.2</c:v>
                </c:pt>
                <c:pt idx="48">
                  <c:v>47.1</c:v>
                </c:pt>
                <c:pt idx="49">
                  <c:v>46</c:v>
                </c:pt>
                <c:pt idx="50">
                  <c:v>57.6</c:v>
                </c:pt>
                <c:pt idx="51">
                  <c:v>48.5</c:v>
                </c:pt>
                <c:pt idx="52">
                  <c:v>53.1</c:v>
                </c:pt>
                <c:pt idx="53">
                  <c:v>49.9</c:v>
                </c:pt>
                <c:pt idx="54">
                  <c:v>49.6</c:v>
                </c:pt>
                <c:pt idx="55">
                  <c:v>49.5</c:v>
                </c:pt>
                <c:pt idx="56">
                  <c:v>51.1</c:v>
                </c:pt>
                <c:pt idx="57">
                  <c:v>50.6</c:v>
                </c:pt>
                <c:pt idx="58">
                  <c:v>53.1</c:v>
                </c:pt>
                <c:pt idx="59">
                  <c:v>50.9</c:v>
                </c:pt>
                <c:pt idx="60">
                  <c:v>51.5</c:v>
                </c:pt>
                <c:pt idx="61">
                  <c:v>54.1</c:v>
                </c:pt>
                <c:pt idx="62">
                  <c:v>53.6</c:v>
                </c:pt>
                <c:pt idx="63">
                  <c:v>50</c:v>
                </c:pt>
                <c:pt idx="64">
                  <c:v>56.8</c:v>
                </c:pt>
                <c:pt idx="65">
                  <c:v>52</c:v>
                </c:pt>
                <c:pt idx="66">
                  <c:v>52.1</c:v>
                </c:pt>
                <c:pt idx="67">
                  <c:v>50.6</c:v>
                </c:pt>
                <c:pt idx="68">
                  <c:v>54.1</c:v>
                </c:pt>
                <c:pt idx="69">
                  <c:v>51.9</c:v>
                </c:pt>
                <c:pt idx="70">
                  <c:v>54</c:v>
                </c:pt>
                <c:pt idx="71">
                  <c:v>50.1</c:v>
                </c:pt>
                <c:pt idx="72">
                  <c:v>53.6</c:v>
                </c:pt>
                <c:pt idx="73">
                  <c:v>53.4</c:v>
                </c:pt>
                <c:pt idx="74">
                  <c:v>56.4</c:v>
                </c:pt>
                <c:pt idx="75">
                  <c:v>54.3</c:v>
                </c:pt>
                <c:pt idx="76">
                  <c:v>57.7</c:v>
                </c:pt>
                <c:pt idx="77">
                  <c:v>56.6</c:v>
                </c:pt>
                <c:pt idx="78">
                  <c:v>58.1</c:v>
                </c:pt>
                <c:pt idx="79">
                  <c:v>57.9</c:v>
                </c:pt>
                <c:pt idx="80">
                  <c:v>59.9</c:v>
                </c:pt>
                <c:pt idx="81">
                  <c:v>56.9</c:v>
                </c:pt>
                <c:pt idx="82">
                  <c:v>59.1</c:v>
                </c:pt>
                <c:pt idx="83">
                  <c:v>57.8</c:v>
                </c:pt>
                <c:pt idx="84">
                  <c:v>60.7</c:v>
                </c:pt>
                <c:pt idx="85">
                  <c:v>59.4</c:v>
                </c:pt>
                <c:pt idx="86">
                  <c:v>61.6</c:v>
                </c:pt>
                <c:pt idx="87">
                  <c:v>59</c:v>
                </c:pt>
                <c:pt idx="88">
                  <c:v>58.9</c:v>
                </c:pt>
                <c:pt idx="89">
                  <c:v>57</c:v>
                </c:pt>
                <c:pt idx="90">
                  <c:v>61.9</c:v>
                </c:pt>
                <c:pt idx="91">
                  <c:v>57.1</c:v>
                </c:pt>
                <c:pt idx="92">
                  <c:v>59.5</c:v>
                </c:pt>
                <c:pt idx="93">
                  <c:v>57.8</c:v>
                </c:pt>
                <c:pt idx="94">
                  <c:v>55.7</c:v>
                </c:pt>
                <c:pt idx="95">
                  <c:v>58.4</c:v>
                </c:pt>
                <c:pt idx="96">
                  <c:v>59.7</c:v>
                </c:pt>
                <c:pt idx="97">
                  <c:v>58.1</c:v>
                </c:pt>
                <c:pt idx="98">
                  <c:v>60.3</c:v>
                </c:pt>
                <c:pt idx="99">
                  <c:v>57.2</c:v>
                </c:pt>
                <c:pt idx="100">
                  <c:v>58.6</c:v>
                </c:pt>
                <c:pt idx="101">
                  <c:v>56.1</c:v>
                </c:pt>
                <c:pt idx="102">
                  <c:v>58.8</c:v>
                </c:pt>
                <c:pt idx="103">
                  <c:v>55.9</c:v>
                </c:pt>
                <c:pt idx="104">
                  <c:v>58.6</c:v>
                </c:pt>
                <c:pt idx="105">
                  <c:v>56.9</c:v>
                </c:pt>
                <c:pt idx="106">
                  <c:v>63</c:v>
                </c:pt>
                <c:pt idx="107">
                  <c:v>58.2</c:v>
                </c:pt>
                <c:pt idx="108">
                  <c:v>60.8</c:v>
                </c:pt>
                <c:pt idx="109">
                  <c:v>56.3</c:v>
                </c:pt>
                <c:pt idx="110">
                  <c:v>61.9</c:v>
                </c:pt>
                <c:pt idx="111">
                  <c:v>56.4</c:v>
                </c:pt>
                <c:pt idx="112">
                  <c:v>60.4</c:v>
                </c:pt>
                <c:pt idx="113">
                  <c:v>58.9</c:v>
                </c:pt>
                <c:pt idx="114">
                  <c:v>61.4</c:v>
                </c:pt>
                <c:pt idx="115">
                  <c:v>59.6</c:v>
                </c:pt>
                <c:pt idx="116">
                  <c:v>59.6</c:v>
                </c:pt>
                <c:pt idx="117">
                  <c:v>59.5</c:v>
                </c:pt>
                <c:pt idx="118">
                  <c:v>61.4</c:v>
                </c:pt>
                <c:pt idx="119">
                  <c:v>57.4</c:v>
                </c:pt>
                <c:pt idx="120">
                  <c:v>58.5</c:v>
                </c:pt>
                <c:pt idx="121">
                  <c:v>58.7</c:v>
                </c:pt>
                <c:pt idx="122">
                  <c:v>60.9</c:v>
                </c:pt>
                <c:pt idx="123">
                  <c:v>57.9</c:v>
                </c:pt>
                <c:pt idx="124">
                  <c:v>60.1</c:v>
                </c:pt>
                <c:pt idx="125">
                  <c:v>59.5</c:v>
                </c:pt>
                <c:pt idx="126">
                  <c:v>60.7</c:v>
                </c:pt>
                <c:pt idx="127">
                  <c:v>58.6</c:v>
                </c:pt>
                <c:pt idx="128">
                  <c:v>61.1</c:v>
                </c:pt>
                <c:pt idx="129">
                  <c:v>57.6</c:v>
                </c:pt>
                <c:pt idx="130">
                  <c:v>56</c:v>
                </c:pt>
                <c:pt idx="131">
                  <c:v>57.5</c:v>
                </c:pt>
                <c:pt idx="132">
                  <c:v>58.4</c:v>
                </c:pt>
                <c:pt idx="133">
                  <c:v>60.8</c:v>
                </c:pt>
                <c:pt idx="134">
                  <c:v>56.1</c:v>
                </c:pt>
                <c:pt idx="135">
                  <c:v>57</c:v>
                </c:pt>
                <c:pt idx="136">
                  <c:v>59</c:v>
                </c:pt>
                <c:pt idx="137">
                  <c:v>56.4</c:v>
                </c:pt>
                <c:pt idx="138">
                  <c:v>56.7</c:v>
                </c:pt>
                <c:pt idx="139">
                  <c:v>58.1</c:v>
                </c:pt>
                <c:pt idx="140">
                  <c:v>59.2</c:v>
                </c:pt>
                <c:pt idx="141">
                  <c:v>56</c:v>
                </c:pt>
                <c:pt idx="142">
                  <c:v>56.7</c:v>
                </c:pt>
                <c:pt idx="143">
                  <c:v>54.1</c:v>
                </c:pt>
                <c:pt idx="144">
                  <c:v>61</c:v>
                </c:pt>
                <c:pt idx="145">
                  <c:v>56.8</c:v>
                </c:pt>
                <c:pt idx="146">
                  <c:v>60.1</c:v>
                </c:pt>
                <c:pt idx="147">
                  <c:v>56.9</c:v>
                </c:pt>
                <c:pt idx="148">
                  <c:v>58.9</c:v>
                </c:pt>
                <c:pt idx="149">
                  <c:v>56.3</c:v>
                </c:pt>
                <c:pt idx="150">
                  <c:v>58.8</c:v>
                </c:pt>
                <c:pt idx="151">
                  <c:v>58</c:v>
                </c:pt>
                <c:pt idx="152">
                  <c:v>58.5</c:v>
                </c:pt>
                <c:pt idx="153">
                  <c:v>53.1</c:v>
                </c:pt>
                <c:pt idx="154">
                  <c:v>59.1</c:v>
                </c:pt>
                <c:pt idx="155">
                  <c:v>55.8</c:v>
                </c:pt>
                <c:pt idx="156">
                  <c:v>58.5</c:v>
                </c:pt>
                <c:pt idx="157">
                  <c:v>54.2</c:v>
                </c:pt>
                <c:pt idx="158">
                  <c:v>47.9</c:v>
                </c:pt>
                <c:pt idx="159">
                  <c:v>45</c:v>
                </c:pt>
                <c:pt idx="160">
                  <c:v>48.2</c:v>
                </c:pt>
                <c:pt idx="161">
                  <c:v>46.1</c:v>
                </c:pt>
                <c:pt idx="162">
                  <c:v>46.4</c:v>
                </c:pt>
                <c:pt idx="163">
                  <c:v>44</c:v>
                </c:pt>
                <c:pt idx="164">
                  <c:v>48</c:v>
                </c:pt>
                <c:pt idx="165">
                  <c:v>48.5</c:v>
                </c:pt>
                <c:pt idx="166">
                  <c:v>50</c:v>
                </c:pt>
                <c:pt idx="167">
                  <c:v>48.1</c:v>
                </c:pt>
                <c:pt idx="168">
                  <c:v>48.9</c:v>
                </c:pt>
                <c:pt idx="169">
                  <c:v>48</c:v>
                </c:pt>
                <c:pt idx="170">
                  <c:v>52.1</c:v>
                </c:pt>
                <c:pt idx="171">
                  <c:v>50.1</c:v>
                </c:pt>
                <c:pt idx="172">
                  <c:v>53.4</c:v>
                </c:pt>
                <c:pt idx="173">
                  <c:v>51.1</c:v>
                </c:pt>
                <c:pt idx="174">
                  <c:v>54.1</c:v>
                </c:pt>
                <c:pt idx="175">
                  <c:v>52.2</c:v>
                </c:pt>
                <c:pt idx="176">
                  <c:v>53.1</c:v>
                </c:pt>
                <c:pt idx="177">
                  <c:v>49.8</c:v>
                </c:pt>
                <c:pt idx="178">
                  <c:v>52.2</c:v>
                </c:pt>
                <c:pt idx="179">
                  <c:v>50.7</c:v>
                </c:pt>
                <c:pt idx="180">
                  <c:v>53.6</c:v>
                </c:pt>
                <c:pt idx="181">
                  <c:v>48.6</c:v>
                </c:pt>
                <c:pt idx="182">
                  <c:v>54.8</c:v>
                </c:pt>
                <c:pt idx="183">
                  <c:v>50.1</c:v>
                </c:pt>
                <c:pt idx="184">
                  <c:v>52.4</c:v>
                </c:pt>
                <c:pt idx="185">
                  <c:v>48.6</c:v>
                </c:pt>
                <c:pt idx="186">
                  <c:v>52.6</c:v>
                </c:pt>
                <c:pt idx="187">
                  <c:v>47.9</c:v>
                </c:pt>
                <c:pt idx="188">
                  <c:v>50.6</c:v>
                </c:pt>
                <c:pt idx="189">
                  <c:v>48.1</c:v>
                </c:pt>
                <c:pt idx="190">
                  <c:v>52</c:v>
                </c:pt>
                <c:pt idx="191">
                  <c:v>50.4</c:v>
                </c:pt>
                <c:pt idx="192">
                  <c:v>53.8</c:v>
                </c:pt>
                <c:pt idx="193">
                  <c:v>42.1</c:v>
                </c:pt>
                <c:pt idx="194">
                  <c:v>54.5</c:v>
                </c:pt>
                <c:pt idx="195">
                  <c:v>54</c:v>
                </c:pt>
                <c:pt idx="196">
                  <c:v>53.6</c:v>
                </c:pt>
                <c:pt idx="197">
                  <c:v>50.1</c:v>
                </c:pt>
                <c:pt idx="198">
                  <c:v>53.7</c:v>
                </c:pt>
                <c:pt idx="199">
                  <c:v>52.5</c:v>
                </c:pt>
                <c:pt idx="200">
                  <c:v>52.9</c:v>
                </c:pt>
                <c:pt idx="201">
                  <c:v>50.6</c:v>
                </c:pt>
                <c:pt idx="202">
                  <c:v>53.3</c:v>
                </c:pt>
                <c:pt idx="203">
                  <c:v>50.1</c:v>
                </c:pt>
                <c:pt idx="204">
                  <c:v>47.5</c:v>
                </c:pt>
                <c:pt idx="205">
                  <c:v>43.2</c:v>
                </c:pt>
                <c:pt idx="206">
                  <c:v>56.1</c:v>
                </c:pt>
                <c:pt idx="207">
                  <c:v>51.1</c:v>
                </c:pt>
                <c:pt idx="208">
                  <c:v>54.2</c:v>
                </c:pt>
                <c:pt idx="209">
                  <c:v>50.9</c:v>
                </c:pt>
                <c:pt idx="210">
                  <c:v>54.4</c:v>
                </c:pt>
                <c:pt idx="211">
                  <c:v>52.5</c:v>
                </c:pt>
                <c:pt idx="212">
                  <c:v>55.9</c:v>
                </c:pt>
                <c:pt idx="213">
                  <c:v>50.4</c:v>
                </c:pt>
                <c:pt idx="214">
                  <c:v>52.9</c:v>
                </c:pt>
                <c:pt idx="215">
                  <c:v>51.5</c:v>
                </c:pt>
                <c:pt idx="216">
                  <c:v>51.4</c:v>
                </c:pt>
                <c:pt idx="217">
                  <c:v>47.4</c:v>
                </c:pt>
                <c:pt idx="218">
                  <c:v>54.2</c:v>
                </c:pt>
                <c:pt idx="219">
                  <c:v>53</c:v>
                </c:pt>
                <c:pt idx="220">
                  <c:v>53.1</c:v>
                </c:pt>
                <c:pt idx="221">
                  <c:v>51.1</c:v>
                </c:pt>
                <c:pt idx="222">
                  <c:v>53.5</c:v>
                </c:pt>
                <c:pt idx="223">
                  <c:v>49.5</c:v>
                </c:pt>
                <c:pt idx="224">
                  <c:v>53.5</c:v>
                </c:pt>
                <c:pt idx="225">
                  <c:v>52.1</c:v>
                </c:pt>
                <c:pt idx="226">
                  <c:v>52.4</c:v>
                </c:pt>
                <c:pt idx="227">
                  <c:v>51.1</c:v>
                </c:pt>
                <c:pt idx="228">
                  <c:v>53.7</c:v>
                </c:pt>
                <c:pt idx="229">
                  <c:v>50.5</c:v>
                </c:pt>
                <c:pt idx="230">
                  <c:v>51.6</c:v>
                </c:pt>
                <c:pt idx="231">
                  <c:v>50.7</c:v>
                </c:pt>
                <c:pt idx="232">
                  <c:v>48.4</c:v>
                </c:pt>
                <c:pt idx="233">
                  <c:v>51</c:v>
                </c:pt>
                <c:pt idx="234">
                  <c:v>54.2</c:v>
                </c:pt>
                <c:pt idx="235">
                  <c:v>51.9</c:v>
                </c:pt>
                <c:pt idx="236">
                  <c:v>53.1</c:v>
                </c:pt>
                <c:pt idx="237">
                  <c:v>52.6</c:v>
                </c:pt>
                <c:pt idx="238">
                  <c:v>53.9</c:v>
                </c:pt>
                <c:pt idx="239">
                  <c:v>50.8</c:v>
                </c:pt>
                <c:pt idx="240">
                  <c:v>53.7</c:v>
                </c:pt>
                <c:pt idx="241">
                  <c:v>51.1</c:v>
                </c:pt>
                <c:pt idx="242">
                  <c:v>55.1</c:v>
                </c:pt>
                <c:pt idx="243">
                  <c:v>51.1</c:v>
                </c:pt>
                <c:pt idx="244">
                  <c:v>53.5</c:v>
                </c:pt>
                <c:pt idx="245">
                  <c:v>52.7</c:v>
                </c:pt>
                <c:pt idx="246">
                  <c:v>55.4</c:v>
                </c:pt>
                <c:pt idx="247">
                  <c:v>52.3</c:v>
                </c:pt>
                <c:pt idx="248">
                  <c:v>54.7</c:v>
                </c:pt>
                <c:pt idx="249">
                  <c:v>52.5</c:v>
                </c:pt>
                <c:pt idx="250">
                  <c:v>52.1</c:v>
                </c:pt>
                <c:pt idx="251">
                  <c:v>50.8</c:v>
                </c:pt>
                <c:pt idx="252">
                  <c:v>55.3</c:v>
                </c:pt>
                <c:pt idx="253">
                  <c:v>50.4</c:v>
                </c:pt>
                <c:pt idx="254">
                  <c:v>56.6</c:v>
                </c:pt>
                <c:pt idx="255">
                  <c:v>52.9</c:v>
                </c:pt>
                <c:pt idx="256">
                  <c:v>51.5</c:v>
                </c:pt>
                <c:pt idx="257">
                  <c:v>49.3</c:v>
                </c:pt>
                <c:pt idx="258">
                  <c:v>52.6</c:v>
                </c:pt>
                <c:pt idx="259">
                  <c:v>50.6</c:v>
                </c:pt>
                <c:pt idx="260">
                  <c:v>53.9</c:v>
                </c:pt>
                <c:pt idx="261">
                  <c:v>54.2</c:v>
                </c:pt>
                <c:pt idx="262">
                  <c:v>55.5</c:v>
                </c:pt>
                <c:pt idx="263">
                  <c:v>51.3</c:v>
                </c:pt>
                <c:pt idx="264">
                  <c:v>53.1</c:v>
                </c:pt>
                <c:pt idx="265">
                  <c:v>44.8</c:v>
                </c:pt>
                <c:pt idx="266">
                  <c:v>58</c:v>
                </c:pt>
                <c:pt idx="267">
                  <c:v>61.7</c:v>
                </c:pt>
                <c:pt idx="268">
                  <c:v>60.9</c:v>
                </c:pt>
                <c:pt idx="269">
                  <c:v>53</c:v>
                </c:pt>
                <c:pt idx="270">
                  <c:v>55.3</c:v>
                </c:pt>
                <c:pt idx="271">
                  <c:v>58.4</c:v>
                </c:pt>
                <c:pt idx="272">
                  <c:v>57.7</c:v>
                </c:pt>
                <c:pt idx="273">
                  <c:v>53.1</c:v>
                </c:pt>
                <c:pt idx="274">
                  <c:v>60.1</c:v>
                </c:pt>
                <c:pt idx="275">
                  <c:v>57.1</c:v>
                </c:pt>
                <c:pt idx="276">
                  <c:v>60.1</c:v>
                </c:pt>
                <c:pt idx="277">
                  <c:v>54.1</c:v>
                </c:pt>
                <c:pt idx="278">
                  <c:v>50.3</c:v>
                </c:pt>
                <c:pt idx="279">
                  <c:v>48.1</c:v>
                </c:pt>
                <c:pt idx="280">
                  <c:v>49.6</c:v>
                </c:pt>
                <c:pt idx="281">
                  <c:v>48.3</c:v>
                </c:pt>
                <c:pt idx="282">
                  <c:v>50.1</c:v>
                </c:pt>
                <c:pt idx="283">
                  <c:v>49</c:v>
                </c:pt>
                <c:pt idx="284">
                  <c:v>49.8</c:v>
                </c:pt>
                <c:pt idx="285">
                  <c:v>49.5</c:v>
                </c:pt>
                <c:pt idx="286">
                  <c:v>50.1</c:v>
                </c:pt>
                <c:pt idx="287">
                  <c:v>49.4</c:v>
                </c:pt>
                <c:pt idx="288">
                  <c:v>50.2</c:v>
                </c:pt>
                <c:pt idx="289">
                  <c:v>48.1</c:v>
                </c:pt>
                <c:pt idx="290">
                  <c:v>50.1</c:v>
                </c:pt>
                <c:pt idx="291">
                  <c:v>47.8</c:v>
                </c:pt>
                <c:pt idx="292">
                  <c:v>50.8</c:v>
                </c:pt>
                <c:pt idx="293">
                  <c:v>47.9</c:v>
                </c:pt>
                <c:pt idx="294">
                  <c:v>49.9</c:v>
                </c:pt>
                <c:pt idx="295">
                  <c:v>46.6</c:v>
                </c:pt>
                <c:pt idx="296">
                  <c:v>50.3</c:v>
                </c:pt>
                <c:pt idx="297">
                  <c:v>49.2</c:v>
                </c:pt>
                <c:pt idx="298">
                  <c:v>51.1</c:v>
                </c:pt>
                <c:pt idx="299">
                  <c:v>49.2</c:v>
                </c:pt>
                <c:pt idx="300">
                  <c:v>51</c:v>
                </c:pt>
                <c:pt idx="301">
                  <c:v>50.9</c:v>
                </c:pt>
                <c:pt idx="302">
                  <c:v>54.1</c:v>
                </c:pt>
                <c:pt idx="303">
                  <c:v>49.1</c:v>
                </c:pt>
                <c:pt idx="304">
                  <c:v>51.1</c:v>
                </c:pt>
                <c:pt idx="305">
                  <c:v>52.1</c:v>
                </c:pt>
                <c:pt idx="306">
                  <c:v>52.8</c:v>
                </c:pt>
                <c:pt idx="307">
                  <c:v>49.4</c:v>
                </c:pt>
                <c:pt idx="308">
                  <c:v>49.7</c:v>
                </c:pt>
                <c:pt idx="309">
                  <c:v>46.8</c:v>
                </c:pt>
                <c:pt idx="310">
                  <c:v>50</c:v>
                </c:pt>
                <c:pt idx="311">
                  <c:v>50.9</c:v>
                </c:pt>
                <c:pt idx="312">
                  <c:v>53.4</c:v>
                </c:pt>
                <c:pt idx="313">
                  <c:v>51.6</c:v>
                </c:pt>
                <c:pt idx="314">
                  <c:v>59.3</c:v>
                </c:pt>
                <c:pt idx="315">
                  <c:v>50.4</c:v>
                </c:pt>
                <c:pt idx="316">
                  <c:v>53.1</c:v>
                </c:pt>
                <c:pt idx="317">
                  <c:v>52.8</c:v>
                </c:pt>
                <c:pt idx="318">
                  <c:v>45.6</c:v>
                </c:pt>
                <c:pt idx="319">
                  <c:v>54.4</c:v>
                </c:pt>
                <c:pt idx="320">
                  <c:v>57.6</c:v>
                </c:pt>
                <c:pt idx="321">
                  <c:v>51.6</c:v>
                </c:pt>
                <c:pt idx="322">
                  <c:v>54.2</c:v>
                </c:pt>
                <c:pt idx="323">
                  <c:v>52.1</c:v>
                </c:pt>
                <c:pt idx="324">
                  <c:v>54.1</c:v>
                </c:pt>
                <c:pt idx="325">
                  <c:v>51.9</c:v>
                </c:pt>
                <c:pt idx="326">
                  <c:v>53.1</c:v>
                </c:pt>
                <c:pt idx="327">
                  <c:v>52.6</c:v>
                </c:pt>
                <c:pt idx="328">
                  <c:v>52.4</c:v>
                </c:pt>
                <c:pt idx="329">
                  <c:v>48</c:v>
                </c:pt>
                <c:pt idx="330">
                  <c:v>53.5</c:v>
                </c:pt>
                <c:pt idx="331">
                  <c:v>50.6</c:v>
                </c:pt>
                <c:pt idx="332">
                  <c:v>51.6</c:v>
                </c:pt>
                <c:pt idx="333">
                  <c:v>49.4</c:v>
                </c:pt>
                <c:pt idx="334">
                  <c:v>50</c:v>
                </c:pt>
                <c:pt idx="335">
                  <c:v>49.8</c:v>
                </c:pt>
                <c:pt idx="336">
                  <c:v>52.9</c:v>
                </c:pt>
                <c:pt idx="337">
                  <c:v>51.1</c:v>
                </c:pt>
                <c:pt idx="338">
                  <c:v>51.8</c:v>
                </c:pt>
                <c:pt idx="339">
                  <c:v>49.9</c:v>
                </c:pt>
                <c:pt idx="340">
                  <c:v>49.8</c:v>
                </c:pt>
                <c:pt idx="341">
                  <c:v>47.1</c:v>
                </c:pt>
                <c:pt idx="342">
                  <c:v>47.5</c:v>
                </c:pt>
                <c:pt idx="343">
                  <c:v>46.4</c:v>
                </c:pt>
                <c:pt idx="344">
                  <c:v>52.4</c:v>
                </c:pt>
                <c:pt idx="345">
                  <c:v>46.3</c:v>
                </c:pt>
                <c:pt idx="346">
                  <c:v>47.6</c:v>
                </c:pt>
                <c:pt idx="347">
                  <c:v>49.6</c:v>
                </c:pt>
                <c:pt idx="348">
                  <c:v>49</c:v>
                </c:pt>
                <c:pt idx="349">
                  <c:v>46.5</c:v>
                </c:pt>
                <c:pt idx="350">
                  <c:v>49.9</c:v>
                </c:pt>
                <c:pt idx="351">
                  <c:v>45.9</c:v>
                </c:pt>
                <c:pt idx="352">
                  <c:v>47.4</c:v>
                </c:pt>
                <c:pt idx="353">
                  <c:v>47.9</c:v>
                </c:pt>
                <c:pt idx="354">
                  <c:v>54.1</c:v>
                </c:pt>
                <c:pt idx="355">
                  <c:v>42.9</c:v>
                </c:pt>
                <c:pt idx="356">
                  <c:v>49.1</c:v>
                </c:pt>
                <c:pt idx="357">
                  <c:v>48.6</c:v>
                </c:pt>
                <c:pt idx="358">
                  <c:v>50.4</c:v>
                </c:pt>
                <c:pt idx="359">
                  <c:v>48</c:v>
                </c:pt>
                <c:pt idx="360">
                  <c:v>50.2</c:v>
                </c:pt>
                <c:pt idx="361">
                  <c:v>48.8</c:v>
                </c:pt>
                <c:pt idx="362">
                  <c:v>50.9</c:v>
                </c:pt>
                <c:pt idx="363">
                  <c:v>47.8</c:v>
                </c:pt>
                <c:pt idx="364">
                  <c:v>49.2</c:v>
                </c:pt>
                <c:pt idx="365">
                  <c:v>48.5</c:v>
                </c:pt>
                <c:pt idx="366">
                  <c:v>49.7</c:v>
                </c:pt>
                <c:pt idx="367">
                  <c:v>48.1</c:v>
                </c:pt>
                <c:pt idx="368">
                  <c:v>49.5</c:v>
                </c:pt>
                <c:pt idx="369">
                  <c:v>49.1</c:v>
                </c:pt>
                <c:pt idx="370">
                  <c:v>50.9</c:v>
                </c:pt>
                <c:pt idx="371">
                  <c:v>49.3</c:v>
                </c:pt>
                <c:pt idx="372">
                  <c:v>50.1</c:v>
                </c:pt>
                <c:pt idx="373">
                  <c:v>50.8</c:v>
                </c:pt>
                <c:pt idx="374">
                  <c:v>52.5</c:v>
                </c:pt>
                <c:pt idx="375">
                  <c:v>38.8</c:v>
                </c:pt>
                <c:pt idx="376">
                  <c:v>49.1</c:v>
                </c:pt>
                <c:pt idx="377">
                  <c:v>47.3</c:v>
                </c:pt>
                <c:pt idx="378">
                  <c:v>48.1</c:v>
                </c:pt>
                <c:pt idx="379">
                  <c:v>46.9</c:v>
                </c:pt>
                <c:pt idx="380">
                  <c:v>55.3</c:v>
                </c:pt>
                <c:pt idx="381">
                  <c:v>55.5</c:v>
                </c:pt>
                <c:pt idx="382">
                  <c:v>56.1</c:v>
                </c:pt>
                <c:pt idx="383">
                  <c:v>51.6</c:v>
                </c:pt>
                <c:pt idx="384">
                  <c:v>49.1</c:v>
                </c:pt>
                <c:pt idx="385">
                  <c:v>47.7</c:v>
                </c:pt>
                <c:pt idx="386">
                  <c:v>50.9</c:v>
                </c:pt>
                <c:pt idx="387">
                  <c:v>47.4</c:v>
                </c:pt>
                <c:pt idx="388">
                  <c:v>51.3</c:v>
                </c:pt>
                <c:pt idx="389">
                  <c:v>47.6</c:v>
                </c:pt>
                <c:pt idx="390">
                  <c:v>49.7</c:v>
                </c:pt>
                <c:pt idx="391">
                  <c:v>46.8</c:v>
                </c:pt>
                <c:pt idx="392">
                  <c:v>47.6</c:v>
                </c:pt>
                <c:pt idx="393">
                  <c:v>45.6</c:v>
                </c:pt>
                <c:pt idx="394">
                  <c:v>48.1</c:v>
                </c:pt>
                <c:pt idx="395">
                  <c:v>45.3</c:v>
                </c:pt>
                <c:pt idx="396">
                  <c:v>49.6</c:v>
                </c:pt>
                <c:pt idx="397">
                  <c:v>46.5</c:v>
                </c:pt>
                <c:pt idx="398">
                  <c:v>47.9</c:v>
                </c:pt>
                <c:pt idx="399">
                  <c:v>45.1</c:v>
                </c:pt>
                <c:pt idx="400">
                  <c:v>47.6</c:v>
                </c:pt>
                <c:pt idx="401">
                  <c:v>46.2</c:v>
                </c:pt>
                <c:pt idx="402">
                  <c:v>48.9</c:v>
                </c:pt>
                <c:pt idx="403">
                  <c:v>47.2</c:v>
                </c:pt>
                <c:pt idx="404">
                  <c:v>50.1</c:v>
                </c:pt>
                <c:pt idx="405">
                  <c:v>47.1</c:v>
                </c:pt>
                <c:pt idx="406">
                  <c:v>47.6</c:v>
                </c:pt>
                <c:pt idx="407">
                  <c:v>45.6</c:v>
                </c:pt>
                <c:pt idx="408">
                  <c:v>49.1</c:v>
                </c:pt>
                <c:pt idx="409">
                  <c:v>46.9</c:v>
                </c:pt>
                <c:pt idx="410">
                  <c:v>49.9</c:v>
                </c:pt>
                <c:pt idx="411">
                  <c:v>47.1</c:v>
                </c:pt>
                <c:pt idx="412">
                  <c:v>48.6</c:v>
                </c:pt>
                <c:pt idx="413">
                  <c:v>45.5</c:v>
                </c:pt>
                <c:pt idx="414">
                  <c:v>48</c:v>
                </c:pt>
                <c:pt idx="415">
                  <c:v>48.4</c:v>
                </c:pt>
                <c:pt idx="416">
                  <c:v>48.5</c:v>
                </c:pt>
                <c:pt idx="417">
                  <c:v>46.2</c:v>
                </c:pt>
                <c:pt idx="418">
                  <c:v>47.5</c:v>
                </c:pt>
                <c:pt idx="419">
                  <c:v>47.5</c:v>
                </c:pt>
                <c:pt idx="420">
                  <c:v>49</c:v>
                </c:pt>
                <c:pt idx="421">
                  <c:v>47.4</c:v>
                </c:pt>
                <c:pt idx="422">
                  <c:v>49</c:v>
                </c:pt>
                <c:pt idx="423">
                  <c:v>48.2</c:v>
                </c:pt>
                <c:pt idx="424">
                  <c:v>50</c:v>
                </c:pt>
                <c:pt idx="425">
                  <c:v>47</c:v>
                </c:pt>
                <c:pt idx="426">
                  <c:v>50.3</c:v>
                </c:pt>
                <c:pt idx="427">
                  <c:v>49</c:v>
                </c:pt>
                <c:pt idx="428">
                  <c:v>49.6</c:v>
                </c:pt>
                <c:pt idx="429">
                  <c:v>48.6</c:v>
                </c:pt>
                <c:pt idx="430">
                  <c:v>49.6</c:v>
                </c:pt>
                <c:pt idx="431">
                  <c:v>46.9</c:v>
                </c:pt>
                <c:pt idx="432">
                  <c:v>49.2</c:v>
                </c:pt>
                <c:pt idx="433">
                  <c:v>48</c:v>
                </c:pt>
                <c:pt idx="434">
                  <c:v>51.6</c:v>
                </c:pt>
                <c:pt idx="435">
                  <c:v>49.9</c:v>
                </c:pt>
                <c:pt idx="436">
                  <c:v>50.5</c:v>
                </c:pt>
                <c:pt idx="437">
                  <c:v>50</c:v>
                </c:pt>
                <c:pt idx="438">
                  <c:v>51</c:v>
                </c:pt>
                <c:pt idx="439">
                  <c:v>48.7</c:v>
                </c:pt>
                <c:pt idx="440">
                  <c:v>50.4</c:v>
                </c:pt>
                <c:pt idx="441">
                  <c:v>49.1</c:v>
                </c:pt>
                <c:pt idx="442">
                  <c:v>51</c:v>
                </c:pt>
                <c:pt idx="443">
                  <c:v>47.6</c:v>
                </c:pt>
                <c:pt idx="444">
                  <c:v>50.4</c:v>
                </c:pt>
                <c:pt idx="445">
                  <c:v>47.9</c:v>
                </c:pt>
                <c:pt idx="446">
                  <c:v>50.1</c:v>
                </c:pt>
                <c:pt idx="447">
                  <c:v>48.8</c:v>
                </c:pt>
                <c:pt idx="448">
                  <c:v>49</c:v>
                </c:pt>
                <c:pt idx="449">
                  <c:v>46.9</c:v>
                </c:pt>
                <c:pt idx="450">
                  <c:v>49.9</c:v>
                </c:pt>
                <c:pt idx="451">
                  <c:v>49.6</c:v>
                </c:pt>
                <c:pt idx="452">
                  <c:v>44.1</c:v>
                </c:pt>
                <c:pt idx="453">
                  <c:v>48.2</c:v>
                </c:pt>
                <c:pt idx="454">
                  <c:v>50.6</c:v>
                </c:pt>
                <c:pt idx="455">
                  <c:v>48.9</c:v>
                </c:pt>
                <c:pt idx="456">
                  <c:v>50.9</c:v>
                </c:pt>
                <c:pt idx="457">
                  <c:v>47.9</c:v>
                </c:pt>
                <c:pt idx="458">
                  <c:v>48</c:v>
                </c:pt>
                <c:pt idx="459">
                  <c:v>48.1</c:v>
                </c:pt>
                <c:pt idx="460">
                  <c:v>51.6</c:v>
                </c:pt>
                <c:pt idx="461">
                  <c:v>50</c:v>
                </c:pt>
                <c:pt idx="462">
                  <c:v>48.1</c:v>
                </c:pt>
                <c:pt idx="463">
                  <c:v>49</c:v>
                </c:pt>
                <c:pt idx="464">
                  <c:v>53.1</c:v>
                </c:pt>
                <c:pt idx="465">
                  <c:v>48.6</c:v>
                </c:pt>
                <c:pt idx="466">
                  <c:v>50.1</c:v>
                </c:pt>
                <c:pt idx="467">
                  <c:v>47.9</c:v>
                </c:pt>
                <c:pt idx="468">
                  <c:v>49.4</c:v>
                </c:pt>
                <c:pt idx="469">
                  <c:v>47.6</c:v>
                </c:pt>
                <c:pt idx="470">
                  <c:v>49.4</c:v>
                </c:pt>
                <c:pt idx="471">
                  <c:v>46.9</c:v>
                </c:pt>
                <c:pt idx="472">
                  <c:v>46.6</c:v>
                </c:pt>
                <c:pt idx="473">
                  <c:v>48</c:v>
                </c:pt>
                <c:pt idx="474">
                  <c:v>51.6</c:v>
                </c:pt>
                <c:pt idx="475">
                  <c:v>50</c:v>
                </c:pt>
                <c:pt idx="476">
                  <c:v>50.9</c:v>
                </c:pt>
                <c:pt idx="477">
                  <c:v>44.8</c:v>
                </c:pt>
                <c:pt idx="478">
                  <c:v>49.9</c:v>
                </c:pt>
                <c:pt idx="479">
                  <c:v>49.1</c:v>
                </c:pt>
                <c:pt idx="480">
                  <c:v>49.8</c:v>
                </c:pt>
                <c:pt idx="481">
                  <c:v>49.5</c:v>
                </c:pt>
                <c:pt idx="482">
                  <c:v>51.7</c:v>
                </c:pt>
                <c:pt idx="483">
                  <c:v>52.4</c:v>
                </c:pt>
                <c:pt idx="484">
                  <c:v>53.6</c:v>
                </c:pt>
                <c:pt idx="485">
                  <c:v>51.1</c:v>
                </c:pt>
                <c:pt idx="486">
                  <c:v>52.1</c:v>
                </c:pt>
                <c:pt idx="487">
                  <c:v>46.7</c:v>
                </c:pt>
                <c:pt idx="488">
                  <c:v>50.6</c:v>
                </c:pt>
                <c:pt idx="489">
                  <c:v>48.7</c:v>
                </c:pt>
                <c:pt idx="490">
                  <c:v>50.1</c:v>
                </c:pt>
                <c:pt idx="491">
                  <c:v>49.1</c:v>
                </c:pt>
                <c:pt idx="492">
                  <c:v>48.9</c:v>
                </c:pt>
                <c:pt idx="493">
                  <c:v>49.6</c:v>
                </c:pt>
                <c:pt idx="494">
                  <c:v>49.6</c:v>
                </c:pt>
                <c:pt idx="495">
                  <c:v>49.1</c:v>
                </c:pt>
                <c:pt idx="496">
                  <c:v>50.6</c:v>
                </c:pt>
                <c:pt idx="497">
                  <c:v>47.1</c:v>
                </c:pt>
                <c:pt idx="498">
                  <c:v>47.9</c:v>
                </c:pt>
                <c:pt idx="499">
                  <c:v>47.6</c:v>
                </c:pt>
                <c:pt idx="500">
                  <c:v>48.5</c:v>
                </c:pt>
                <c:pt idx="501">
                  <c:v>47.1</c:v>
                </c:pt>
                <c:pt idx="502">
                  <c:v>46.6</c:v>
                </c:pt>
                <c:pt idx="503">
                  <c:v>52.1</c:v>
                </c:pt>
                <c:pt idx="504">
                  <c:v>48.6</c:v>
                </c:pt>
                <c:pt idx="505">
                  <c:v>50.6</c:v>
                </c:pt>
                <c:pt idx="506">
                  <c:v>48</c:v>
                </c:pt>
                <c:pt idx="507">
                  <c:v>48.7</c:v>
                </c:pt>
                <c:pt idx="508">
                  <c:v>49.2</c:v>
                </c:pt>
                <c:pt idx="509">
                  <c:v>48.9</c:v>
                </c:pt>
                <c:pt idx="510">
                  <c:v>46.7</c:v>
                </c:pt>
                <c:pt idx="511">
                  <c:v>46.6</c:v>
                </c:pt>
                <c:pt idx="512">
                  <c:v>45.9</c:v>
                </c:pt>
                <c:pt idx="513">
                  <c:v>46.1</c:v>
                </c:pt>
                <c:pt idx="514">
                  <c:v>47.1</c:v>
                </c:pt>
                <c:pt idx="515">
                  <c:v>46</c:v>
                </c:pt>
                <c:pt idx="516">
                  <c:v>45.2</c:v>
                </c:pt>
                <c:pt idx="517">
                  <c:v>46.1</c:v>
                </c:pt>
                <c:pt idx="518">
                  <c:v>46.5</c:v>
                </c:pt>
                <c:pt idx="519">
                  <c:v>47.5</c:v>
                </c:pt>
                <c:pt idx="520">
                  <c:v>44.1</c:v>
                </c:pt>
                <c:pt idx="521">
                  <c:v>42.2</c:v>
                </c:pt>
                <c:pt idx="522">
                  <c:v>46.4</c:v>
                </c:pt>
                <c:pt idx="523">
                  <c:v>49.1</c:v>
                </c:pt>
                <c:pt idx="524">
                  <c:v>48.5</c:v>
                </c:pt>
                <c:pt idx="525">
                  <c:v>52.8</c:v>
                </c:pt>
                <c:pt idx="526">
                  <c:v>47</c:v>
                </c:pt>
                <c:pt idx="527">
                  <c:v>59.4</c:v>
                </c:pt>
                <c:pt idx="528">
                  <c:v>42.8</c:v>
                </c:pt>
                <c:pt idx="529">
                  <c:v>49.7</c:v>
                </c:pt>
                <c:pt idx="530">
                  <c:v>48.3</c:v>
                </c:pt>
                <c:pt idx="531">
                  <c:v>52.1</c:v>
                </c:pt>
                <c:pt idx="532">
                  <c:v>50.5</c:v>
                </c:pt>
                <c:pt idx="533">
                  <c:v>52.4</c:v>
                </c:pt>
                <c:pt idx="534">
                  <c:v>50.4</c:v>
                </c:pt>
                <c:pt idx="535">
                  <c:v>47.7</c:v>
                </c:pt>
                <c:pt idx="536">
                  <c:v>48.6</c:v>
                </c:pt>
                <c:pt idx="537">
                  <c:v>51.1</c:v>
                </c:pt>
                <c:pt idx="538">
                  <c:v>51.3</c:v>
                </c:pt>
                <c:pt idx="539">
                  <c:v>50</c:v>
                </c:pt>
                <c:pt idx="540">
                  <c:v>48</c:v>
                </c:pt>
                <c:pt idx="541">
                  <c:v>47.2</c:v>
                </c:pt>
                <c:pt idx="542">
                  <c:v>47.4</c:v>
                </c:pt>
                <c:pt idx="543">
                  <c:v>50</c:v>
                </c:pt>
                <c:pt idx="544">
                  <c:v>50.2</c:v>
                </c:pt>
                <c:pt idx="545">
                  <c:v>50.6</c:v>
                </c:pt>
                <c:pt idx="546">
                  <c:v>49.6</c:v>
                </c:pt>
                <c:pt idx="547">
                  <c:v>51.6</c:v>
                </c:pt>
                <c:pt idx="548">
                  <c:v>51.1</c:v>
                </c:pt>
                <c:pt idx="549">
                  <c:v>49.3</c:v>
                </c:pt>
                <c:pt idx="550">
                  <c:v>50.9</c:v>
                </c:pt>
                <c:pt idx="551">
                  <c:v>51.4</c:v>
                </c:pt>
                <c:pt idx="552">
                  <c:v>49.6</c:v>
                </c:pt>
                <c:pt idx="553">
                  <c:v>49.9</c:v>
                </c:pt>
                <c:pt idx="554">
                  <c:v>49.9</c:v>
                </c:pt>
                <c:pt idx="555">
                  <c:v>50.2</c:v>
                </c:pt>
                <c:pt idx="556">
                  <c:v>48.8</c:v>
                </c:pt>
                <c:pt idx="557">
                  <c:v>50.1</c:v>
                </c:pt>
                <c:pt idx="558">
                  <c:v>49.4</c:v>
                </c:pt>
                <c:pt idx="559">
                  <c:v>50.4</c:v>
                </c:pt>
                <c:pt idx="560">
                  <c:v>51.8</c:v>
                </c:pt>
                <c:pt idx="561">
                  <c:v>51.2</c:v>
                </c:pt>
                <c:pt idx="562">
                  <c:v>52.1</c:v>
                </c:pt>
                <c:pt idx="563">
                  <c:v>50.5</c:v>
                </c:pt>
                <c:pt idx="564">
                  <c:v>51.5</c:v>
                </c:pt>
                <c:pt idx="565">
                  <c:v>51.3</c:v>
                </c:pt>
                <c:pt idx="566">
                  <c:v>50.8</c:v>
                </c:pt>
                <c:pt idx="567">
                  <c:v>50.9</c:v>
                </c:pt>
                <c:pt idx="568">
                  <c:v>52.3</c:v>
                </c:pt>
                <c:pt idx="569">
                  <c:v>50.2</c:v>
                </c:pt>
                <c:pt idx="570">
                  <c:v>51.6</c:v>
                </c:pt>
                <c:pt idx="571">
                  <c:v>53.4</c:v>
                </c:pt>
                <c:pt idx="572">
                  <c:v>52.1</c:v>
                </c:pt>
                <c:pt idx="573">
                  <c:v>52.8</c:v>
                </c:pt>
                <c:pt idx="574">
                  <c:v>52.9</c:v>
                </c:pt>
                <c:pt idx="575">
                  <c:v>50.5</c:v>
                </c:pt>
                <c:pt idx="576">
                  <c:v>51.7</c:v>
                </c:pt>
                <c:pt idx="577">
                  <c:v>50</c:v>
                </c:pt>
                <c:pt idx="578">
                  <c:v>51.2</c:v>
                </c:pt>
                <c:pt idx="579">
                  <c:v>50.7</c:v>
                </c:pt>
                <c:pt idx="580">
                  <c:v>53.3</c:v>
                </c:pt>
                <c:pt idx="581">
                  <c:v>52</c:v>
                </c:pt>
                <c:pt idx="582">
                  <c:v>52.6</c:v>
                </c:pt>
                <c:pt idx="583">
                  <c:v>53.6</c:v>
                </c:pt>
                <c:pt idx="584">
                  <c:v>47.4</c:v>
                </c:pt>
                <c:pt idx="585">
                  <c:v>51.9</c:v>
                </c:pt>
                <c:pt idx="586">
                  <c:v>51.5</c:v>
                </c:pt>
                <c:pt idx="587">
                  <c:v>50.6</c:v>
                </c:pt>
                <c:pt idx="588">
                  <c:v>56.6</c:v>
                </c:pt>
                <c:pt idx="589">
                  <c:v>51.5</c:v>
                </c:pt>
                <c:pt idx="590">
                  <c:v>53.9</c:v>
                </c:pt>
                <c:pt idx="591">
                  <c:v>52.7</c:v>
                </c:pt>
                <c:pt idx="592">
                  <c:v>46.8</c:v>
                </c:pt>
                <c:pt idx="593">
                  <c:v>54.3</c:v>
                </c:pt>
                <c:pt idx="594">
                  <c:v>53.5</c:v>
                </c:pt>
                <c:pt idx="595">
                  <c:v>53.4</c:v>
                </c:pt>
                <c:pt idx="596">
                  <c:v>52.4</c:v>
                </c:pt>
                <c:pt idx="597">
                  <c:v>52.1</c:v>
                </c:pt>
                <c:pt idx="598">
                  <c:v>51.4</c:v>
                </c:pt>
                <c:pt idx="599">
                  <c:v>47.8</c:v>
                </c:pt>
                <c:pt idx="600">
                  <c:v>52.5</c:v>
                </c:pt>
                <c:pt idx="601">
                  <c:v>52.5</c:v>
                </c:pt>
                <c:pt idx="602">
                  <c:v>51.6</c:v>
                </c:pt>
                <c:pt idx="603">
                  <c:v>51</c:v>
                </c:pt>
                <c:pt idx="604">
                  <c:v>52.7</c:v>
                </c:pt>
                <c:pt idx="605">
                  <c:v>57.9</c:v>
                </c:pt>
                <c:pt idx="606">
                  <c:v>56.3</c:v>
                </c:pt>
                <c:pt idx="607">
                  <c:v>53.1</c:v>
                </c:pt>
                <c:pt idx="608">
                  <c:v>50.4</c:v>
                </c:pt>
                <c:pt idx="609">
                  <c:v>55.6</c:v>
                </c:pt>
                <c:pt idx="610">
                  <c:v>53.9</c:v>
                </c:pt>
                <c:pt idx="611">
                  <c:v>54.8</c:v>
                </c:pt>
                <c:pt idx="612">
                  <c:v>53.6</c:v>
                </c:pt>
                <c:pt idx="613">
                  <c:v>54</c:v>
                </c:pt>
                <c:pt idx="614">
                  <c:v>54.6</c:v>
                </c:pt>
                <c:pt idx="615">
                  <c:v>54.4</c:v>
                </c:pt>
                <c:pt idx="616">
                  <c:v>50.8</c:v>
                </c:pt>
                <c:pt idx="617">
                  <c:v>52.6</c:v>
                </c:pt>
                <c:pt idx="618">
                  <c:v>52</c:v>
                </c:pt>
                <c:pt idx="619">
                  <c:v>53</c:v>
                </c:pt>
                <c:pt idx="620">
                  <c:v>51.9</c:v>
                </c:pt>
                <c:pt idx="621">
                  <c:v>52.5</c:v>
                </c:pt>
                <c:pt idx="622">
                  <c:v>54.5</c:v>
                </c:pt>
                <c:pt idx="623">
                  <c:v>54.5</c:v>
                </c:pt>
                <c:pt idx="624">
                  <c:v>53.1</c:v>
                </c:pt>
                <c:pt idx="625">
                  <c:v>48.8</c:v>
                </c:pt>
                <c:pt idx="626">
                  <c:v>47.4</c:v>
                </c:pt>
                <c:pt idx="627">
                  <c:v>50.4</c:v>
                </c:pt>
                <c:pt idx="628">
                  <c:v>51.5</c:v>
                </c:pt>
                <c:pt idx="629">
                  <c:v>52.4</c:v>
                </c:pt>
                <c:pt idx="630">
                  <c:v>53.6</c:v>
                </c:pt>
                <c:pt idx="631">
                  <c:v>54.7</c:v>
                </c:pt>
                <c:pt idx="632">
                  <c:v>52.3</c:v>
                </c:pt>
                <c:pt idx="633">
                  <c:v>53.6</c:v>
                </c:pt>
                <c:pt idx="634">
                  <c:v>52.4</c:v>
                </c:pt>
                <c:pt idx="635">
                  <c:v>49.9</c:v>
                </c:pt>
                <c:pt idx="636">
                  <c:v>52.4</c:v>
                </c:pt>
                <c:pt idx="637">
                  <c:v>50.1</c:v>
                </c:pt>
                <c:pt idx="638">
                  <c:v>51.4</c:v>
                </c:pt>
                <c:pt idx="639">
                  <c:v>49.4</c:v>
                </c:pt>
                <c:pt idx="640">
                  <c:v>45.6</c:v>
                </c:pt>
                <c:pt idx="641">
                  <c:v>48</c:v>
                </c:pt>
                <c:pt idx="642">
                  <c:v>51.7</c:v>
                </c:pt>
                <c:pt idx="643">
                  <c:v>49.4</c:v>
                </c:pt>
                <c:pt idx="644">
                  <c:v>45.2</c:v>
                </c:pt>
                <c:pt idx="645">
                  <c:v>49.2</c:v>
                </c:pt>
                <c:pt idx="646">
                  <c:v>49.8</c:v>
                </c:pt>
                <c:pt idx="647">
                  <c:v>49.4</c:v>
                </c:pt>
                <c:pt idx="648">
                  <c:v>47.9</c:v>
                </c:pt>
                <c:pt idx="649">
                  <c:v>46.1</c:v>
                </c:pt>
                <c:pt idx="650">
                  <c:v>49.2</c:v>
                </c:pt>
                <c:pt idx="651">
                  <c:v>48.4</c:v>
                </c:pt>
                <c:pt idx="652">
                  <c:v>49.2</c:v>
                </c:pt>
                <c:pt idx="653">
                  <c:v>48.5</c:v>
                </c:pt>
                <c:pt idx="654">
                  <c:v>49.1</c:v>
                </c:pt>
                <c:pt idx="655">
                  <c:v>50.3</c:v>
                </c:pt>
                <c:pt idx="656">
                  <c:v>49.3</c:v>
                </c:pt>
                <c:pt idx="657">
                  <c:v>46.5</c:v>
                </c:pt>
                <c:pt idx="658">
                  <c:v>49.6</c:v>
                </c:pt>
                <c:pt idx="659">
                  <c:v>47</c:v>
                </c:pt>
                <c:pt idx="660">
                  <c:v>48.8</c:v>
                </c:pt>
                <c:pt idx="661">
                  <c:v>50.1</c:v>
                </c:pt>
                <c:pt idx="662">
                  <c:v>49.5</c:v>
                </c:pt>
                <c:pt idx="663">
                  <c:v>51.3</c:v>
                </c:pt>
                <c:pt idx="664">
                  <c:v>51.7</c:v>
                </c:pt>
                <c:pt idx="665">
                  <c:v>50.2</c:v>
                </c:pt>
                <c:pt idx="666">
                  <c:v>49.8</c:v>
                </c:pt>
                <c:pt idx="667">
                  <c:v>48.6</c:v>
                </c:pt>
                <c:pt idx="668">
                  <c:v>53</c:v>
                </c:pt>
                <c:pt idx="669">
                  <c:v>50.8</c:v>
                </c:pt>
                <c:pt idx="670">
                  <c:v>51</c:v>
                </c:pt>
                <c:pt idx="671">
                  <c:v>50.3</c:v>
                </c:pt>
                <c:pt idx="672">
                  <c:v>51.9</c:v>
                </c:pt>
                <c:pt idx="673">
                  <c:v>49.3</c:v>
                </c:pt>
                <c:pt idx="674">
                  <c:v>48.6</c:v>
                </c:pt>
                <c:pt idx="675">
                  <c:v>49.4</c:v>
                </c:pt>
                <c:pt idx="676">
                  <c:v>48.1</c:v>
                </c:pt>
                <c:pt idx="677">
                  <c:v>47.6</c:v>
                </c:pt>
                <c:pt idx="678">
                  <c:v>48.5</c:v>
                </c:pt>
                <c:pt idx="679">
                  <c:v>43.8</c:v>
                </c:pt>
                <c:pt idx="680">
                  <c:v>45.1</c:v>
                </c:pt>
                <c:pt idx="681">
                  <c:v>48.7</c:v>
                </c:pt>
                <c:pt idx="682">
                  <c:v>49.3</c:v>
                </c:pt>
                <c:pt idx="683">
                  <c:v>50.8</c:v>
                </c:pt>
                <c:pt idx="684">
                  <c:v>49.2</c:v>
                </c:pt>
                <c:pt idx="685">
                  <c:v>49.1</c:v>
                </c:pt>
                <c:pt idx="686">
                  <c:v>48.6</c:v>
                </c:pt>
                <c:pt idx="687">
                  <c:v>46.5</c:v>
                </c:pt>
                <c:pt idx="688">
                  <c:v>49.4</c:v>
                </c:pt>
                <c:pt idx="689">
                  <c:v>48.3</c:v>
                </c:pt>
                <c:pt idx="690">
                  <c:v>48.4</c:v>
                </c:pt>
                <c:pt idx="691">
                  <c:v>47.5</c:v>
                </c:pt>
                <c:pt idx="692">
                  <c:v>48.9</c:v>
                </c:pt>
                <c:pt idx="693">
                  <c:v>46.2</c:v>
                </c:pt>
                <c:pt idx="694">
                  <c:v>46.8</c:v>
                </c:pt>
                <c:pt idx="695">
                  <c:v>51.1</c:v>
                </c:pt>
                <c:pt idx="696">
                  <c:v>52.4</c:v>
                </c:pt>
                <c:pt idx="697">
                  <c:v>51.7</c:v>
                </c:pt>
                <c:pt idx="698">
                  <c:v>51.6</c:v>
                </c:pt>
                <c:pt idx="699">
                  <c:v>48.9</c:v>
                </c:pt>
                <c:pt idx="700">
                  <c:v>53.1</c:v>
                </c:pt>
                <c:pt idx="701">
                  <c:v>53.9</c:v>
                </c:pt>
                <c:pt idx="702">
                  <c:v>51.8</c:v>
                </c:pt>
                <c:pt idx="703">
                  <c:v>51.6</c:v>
                </c:pt>
                <c:pt idx="704">
                  <c:v>51.8</c:v>
                </c:pt>
                <c:pt idx="705">
                  <c:v>52.4</c:v>
                </c:pt>
                <c:pt idx="706">
                  <c:v>54.4</c:v>
                </c:pt>
                <c:pt idx="707">
                  <c:v>51.9</c:v>
                </c:pt>
                <c:pt idx="708">
                  <c:v>52.4</c:v>
                </c:pt>
                <c:pt idx="709">
                  <c:v>54.3</c:v>
                </c:pt>
                <c:pt idx="710">
                  <c:v>55.5</c:v>
                </c:pt>
                <c:pt idx="711">
                  <c:v>51.2</c:v>
                </c:pt>
                <c:pt idx="712">
                  <c:v>51.4</c:v>
                </c:pt>
                <c:pt idx="713">
                  <c:v>51.9</c:v>
                </c:pt>
                <c:pt idx="714">
                  <c:v>51.1</c:v>
                </c:pt>
                <c:pt idx="715">
                  <c:v>51.9</c:v>
                </c:pt>
                <c:pt idx="716">
                  <c:v>51.8</c:v>
                </c:pt>
                <c:pt idx="717">
                  <c:v>52.4</c:v>
                </c:pt>
                <c:pt idx="718">
                  <c:v>51.2</c:v>
                </c:pt>
                <c:pt idx="719">
                  <c:v>52.5</c:v>
                </c:pt>
                <c:pt idx="720">
                  <c:v>51.9</c:v>
                </c:pt>
                <c:pt idx="721">
                  <c:v>52.9</c:v>
                </c:pt>
                <c:pt idx="722">
                  <c:v>52.2</c:v>
                </c:pt>
                <c:pt idx="723">
                  <c:v>53.4</c:v>
                </c:pt>
                <c:pt idx="724">
                  <c:v>53.9</c:v>
                </c:pt>
                <c:pt idx="725">
                  <c:v>53.8</c:v>
                </c:pt>
                <c:pt idx="726">
                  <c:v>52.3</c:v>
                </c:pt>
                <c:pt idx="727">
                  <c:v>54.8</c:v>
                </c:pt>
                <c:pt idx="728">
                  <c:v>52</c:v>
                </c:pt>
                <c:pt idx="729">
                  <c:v>50.2</c:v>
                </c:pt>
                <c:pt idx="730">
                  <c:v>52.7</c:v>
                </c:pt>
                <c:pt idx="731">
                  <c:v>56.9</c:v>
                </c:pt>
                <c:pt idx="732">
                  <c:v>51.7</c:v>
                </c:pt>
                <c:pt idx="733">
                  <c:v>52.2</c:v>
                </c:pt>
                <c:pt idx="734">
                  <c:v>56.1</c:v>
                </c:pt>
                <c:pt idx="735">
                  <c:v>58.3</c:v>
                </c:pt>
                <c:pt idx="736">
                  <c:v>58.9</c:v>
                </c:pt>
                <c:pt idx="737">
                  <c:v>59.8</c:v>
                </c:pt>
                <c:pt idx="738">
                  <c:v>58.4</c:v>
                </c:pt>
                <c:pt idx="739">
                  <c:v>57.5</c:v>
                </c:pt>
                <c:pt idx="740">
                  <c:v>61.2</c:v>
                </c:pt>
                <c:pt idx="741">
                  <c:v>59.6</c:v>
                </c:pt>
                <c:pt idx="742">
                  <c:v>62.6</c:v>
                </c:pt>
                <c:pt idx="743">
                  <c:v>61.5</c:v>
                </c:pt>
                <c:pt idx="744">
                  <c:v>61.2</c:v>
                </c:pt>
                <c:pt idx="745">
                  <c:v>61.1</c:v>
                </c:pt>
                <c:pt idx="746">
                  <c:v>61</c:v>
                </c:pt>
                <c:pt idx="747">
                  <c:v>66.4</c:v>
                </c:pt>
                <c:pt idx="748">
                  <c:v>65.1</c:v>
                </c:pt>
                <c:pt idx="749">
                  <c:v>65.3</c:v>
                </c:pt>
                <c:pt idx="750">
                  <c:v>65.4</c:v>
                </c:pt>
                <c:pt idx="751">
                  <c:v>65.8</c:v>
                </c:pt>
                <c:pt idx="752">
                  <c:v>62.1</c:v>
                </c:pt>
                <c:pt idx="753">
                  <c:v>62.4</c:v>
                </c:pt>
                <c:pt idx="754">
                  <c:v>62.1</c:v>
                </c:pt>
                <c:pt idx="755">
                  <c:v>61.7</c:v>
                </c:pt>
                <c:pt idx="756">
                  <c:v>57.7</c:v>
                </c:pt>
                <c:pt idx="757">
                  <c:v>59.2</c:v>
                </c:pt>
                <c:pt idx="758">
                  <c:v>57.8</c:v>
                </c:pt>
                <c:pt idx="759">
                  <c:v>57</c:v>
                </c:pt>
                <c:pt idx="760">
                  <c:v>56.4</c:v>
                </c:pt>
                <c:pt idx="761">
                  <c:v>61.1</c:v>
                </c:pt>
                <c:pt idx="762">
                  <c:v>52</c:v>
                </c:pt>
                <c:pt idx="763">
                  <c:v>47.1</c:v>
                </c:pt>
                <c:pt idx="764">
                  <c:v>47.5</c:v>
                </c:pt>
                <c:pt idx="765">
                  <c:v>48.9</c:v>
                </c:pt>
                <c:pt idx="766">
                  <c:v>51</c:v>
                </c:pt>
                <c:pt idx="767">
                  <c:v>47.3</c:v>
                </c:pt>
                <c:pt idx="768">
                  <c:v>45.6</c:v>
                </c:pt>
                <c:pt idx="769">
                  <c:v>45.9</c:v>
                </c:pt>
                <c:pt idx="770">
                  <c:v>44.9</c:v>
                </c:pt>
                <c:pt idx="771">
                  <c:v>42.6</c:v>
                </c:pt>
                <c:pt idx="772">
                  <c:v>43.1</c:v>
                </c:pt>
                <c:pt idx="773">
                  <c:v>40.6</c:v>
                </c:pt>
                <c:pt idx="774">
                  <c:v>39.1</c:v>
                </c:pt>
                <c:pt idx="775">
                  <c:v>38.3</c:v>
                </c:pt>
                <c:pt idx="776">
                  <c:v>43</c:v>
                </c:pt>
                <c:pt idx="777">
                  <c:v>41.5</c:v>
                </c:pt>
                <c:pt idx="778">
                  <c:v>41.6</c:v>
                </c:pt>
                <c:pt idx="779">
                  <c:v>37.7</c:v>
                </c:pt>
                <c:pt idx="780">
                  <c:v>41.4</c:v>
                </c:pt>
                <c:pt idx="781">
                  <c:v>37.3</c:v>
                </c:pt>
                <c:pt idx="782">
                  <c:v>38.7</c:v>
                </c:pt>
                <c:pt idx="783">
                  <c:v>35.8</c:v>
                </c:pt>
                <c:pt idx="784">
                  <c:v>37.1</c:v>
                </c:pt>
                <c:pt idx="785">
                  <c:v>39.4</c:v>
                </c:pt>
                <c:pt idx="786">
                  <c:v>39.5</c:v>
                </c:pt>
                <c:pt idx="787">
                  <c:v>39.4</c:v>
                </c:pt>
                <c:pt idx="788">
                  <c:v>40.4</c:v>
                </c:pt>
                <c:pt idx="789">
                  <c:v>41.6</c:v>
                </c:pt>
                <c:pt idx="790">
                  <c:v>43.9</c:v>
                </c:pt>
                <c:pt idx="791">
                  <c:v>50.3</c:v>
                </c:pt>
                <c:pt idx="792">
                  <c:v>52.9</c:v>
                </c:pt>
                <c:pt idx="793">
                  <c:v>60.4</c:v>
                </c:pt>
                <c:pt idx="794">
                  <c:v>57.6</c:v>
                </c:pt>
                <c:pt idx="795">
                  <c:v>62.7</c:v>
                </c:pt>
                <c:pt idx="796">
                  <c:v>58.4</c:v>
                </c:pt>
                <c:pt idx="797">
                  <c:v>58.8</c:v>
                </c:pt>
                <c:pt idx="798">
                  <c:v>56.3</c:v>
                </c:pt>
                <c:pt idx="799">
                  <c:v>57.9</c:v>
                </c:pt>
                <c:pt idx="800">
                  <c:v>57.1</c:v>
                </c:pt>
                <c:pt idx="801">
                  <c:v>57.4</c:v>
                </c:pt>
                <c:pt idx="802">
                  <c:v>57.6</c:v>
                </c:pt>
                <c:pt idx="803">
                  <c:v>59.4</c:v>
                </c:pt>
                <c:pt idx="804">
                  <c:v>58.4</c:v>
                </c:pt>
                <c:pt idx="805">
                  <c:v>51.2</c:v>
                </c:pt>
                <c:pt idx="806">
                  <c:v>59.7</c:v>
                </c:pt>
                <c:pt idx="807">
                  <c:v>59</c:v>
                </c:pt>
                <c:pt idx="808">
                  <c:v>58.9</c:v>
                </c:pt>
                <c:pt idx="809">
                  <c:v>57.6</c:v>
                </c:pt>
                <c:pt idx="810">
                  <c:v>54.4</c:v>
                </c:pt>
                <c:pt idx="811">
                  <c:v>59.1</c:v>
                </c:pt>
                <c:pt idx="812">
                  <c:v>58.3</c:v>
                </c:pt>
                <c:pt idx="813">
                  <c:v>62.1</c:v>
                </c:pt>
                <c:pt idx="814">
                  <c:v>60.4</c:v>
                </c:pt>
                <c:pt idx="815">
                  <c:v>59.5</c:v>
                </c:pt>
                <c:pt idx="816">
                  <c:v>61.9</c:v>
                </c:pt>
                <c:pt idx="817">
                  <c:v>61.7</c:v>
                </c:pt>
                <c:pt idx="818">
                  <c:v>59.5</c:v>
                </c:pt>
                <c:pt idx="819">
                  <c:v>53.2</c:v>
                </c:pt>
                <c:pt idx="820">
                  <c:v>49.9</c:v>
                </c:pt>
                <c:pt idx="821">
                  <c:v>49.4</c:v>
                </c:pt>
                <c:pt idx="822">
                  <c:v>52.9</c:v>
                </c:pt>
                <c:pt idx="823">
                  <c:v>49.1</c:v>
                </c:pt>
                <c:pt idx="824">
                  <c:v>51</c:v>
                </c:pt>
                <c:pt idx="825">
                  <c:v>42.7</c:v>
                </c:pt>
                <c:pt idx="826">
                  <c:v>44.8</c:v>
                </c:pt>
                <c:pt idx="827">
                  <c:v>38.2</c:v>
                </c:pt>
                <c:pt idx="828">
                  <c:v>43.5</c:v>
                </c:pt>
                <c:pt idx="829">
                  <c:v>44.4</c:v>
                </c:pt>
                <c:pt idx="830">
                  <c:v>47.3</c:v>
                </c:pt>
                <c:pt idx="831">
                  <c:v>40.6</c:v>
                </c:pt>
                <c:pt idx="832">
                  <c:v>41.7</c:v>
                </c:pt>
                <c:pt idx="833">
                  <c:v>42.8</c:v>
                </c:pt>
                <c:pt idx="834">
                  <c:v>43.6</c:v>
                </c:pt>
                <c:pt idx="835">
                  <c:v>31.6</c:v>
                </c:pt>
              </c:numCache>
            </c:numRef>
          </c:yVal>
          <c:smooth val="0"/>
        </c:ser>
        <c:axId val="65707184"/>
        <c:axId val="54493745"/>
      </c:scatterChart>
      <c:valAx>
        <c:axId val="65707184"/>
        <c:scaling>
          <c:orientation val="minMax"/>
          <c:max val="0.625"/>
          <c:min val="0.5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493745"/>
        <c:crosses val="autoZero"/>
        <c:crossBetween val="midCat"/>
        <c:dispUnits/>
      </c:valAx>
      <c:valAx>
        <c:axId val="5449374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7071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5W5 Profile 1424-1448 UT 8/8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Data!$O$651:$O$789</c:f>
              <c:numCache>
                <c:ptCount val="139"/>
                <c:pt idx="0">
                  <c:v>18.6</c:v>
                </c:pt>
                <c:pt idx="1">
                  <c:v>18.7</c:v>
                </c:pt>
                <c:pt idx="2">
                  <c:v>18.9</c:v>
                </c:pt>
                <c:pt idx="3">
                  <c:v>19</c:v>
                </c:pt>
                <c:pt idx="4">
                  <c:v>19</c:v>
                </c:pt>
                <c:pt idx="5">
                  <c:v>19.1</c:v>
                </c:pt>
                <c:pt idx="6">
                  <c:v>19.2</c:v>
                </c:pt>
                <c:pt idx="7">
                  <c:v>19.1</c:v>
                </c:pt>
                <c:pt idx="8">
                  <c:v>19.2</c:v>
                </c:pt>
                <c:pt idx="9">
                  <c:v>19.2</c:v>
                </c:pt>
                <c:pt idx="10">
                  <c:v>19.3</c:v>
                </c:pt>
                <c:pt idx="11">
                  <c:v>19.4</c:v>
                </c:pt>
                <c:pt idx="12">
                  <c:v>19.5</c:v>
                </c:pt>
                <c:pt idx="13">
                  <c:v>19.5</c:v>
                </c:pt>
                <c:pt idx="14">
                  <c:v>19.9</c:v>
                </c:pt>
                <c:pt idx="15">
                  <c:v>19.9</c:v>
                </c:pt>
                <c:pt idx="16">
                  <c:v>20</c:v>
                </c:pt>
                <c:pt idx="17">
                  <c:v>20</c:v>
                </c:pt>
                <c:pt idx="18">
                  <c:v>20.2</c:v>
                </c:pt>
                <c:pt idx="19">
                  <c:v>20.4</c:v>
                </c:pt>
                <c:pt idx="20">
                  <c:v>20.2</c:v>
                </c:pt>
                <c:pt idx="21">
                  <c:v>20.1</c:v>
                </c:pt>
                <c:pt idx="22">
                  <c:v>20.2</c:v>
                </c:pt>
                <c:pt idx="23">
                  <c:v>20.3</c:v>
                </c:pt>
                <c:pt idx="24">
                  <c:v>20.5</c:v>
                </c:pt>
                <c:pt idx="25">
                  <c:v>20.6</c:v>
                </c:pt>
                <c:pt idx="26">
                  <c:v>20.6</c:v>
                </c:pt>
                <c:pt idx="27">
                  <c:v>20.8</c:v>
                </c:pt>
                <c:pt idx="28">
                  <c:v>20.8</c:v>
                </c:pt>
                <c:pt idx="29">
                  <c:v>20.7</c:v>
                </c:pt>
                <c:pt idx="30">
                  <c:v>20.7</c:v>
                </c:pt>
                <c:pt idx="31">
                  <c:v>20.9</c:v>
                </c:pt>
                <c:pt idx="32">
                  <c:v>21</c:v>
                </c:pt>
                <c:pt idx="33">
                  <c:v>21.1</c:v>
                </c:pt>
                <c:pt idx="34">
                  <c:v>21</c:v>
                </c:pt>
                <c:pt idx="35">
                  <c:v>21.1</c:v>
                </c:pt>
                <c:pt idx="36">
                  <c:v>21.5</c:v>
                </c:pt>
                <c:pt idx="37">
                  <c:v>21.6</c:v>
                </c:pt>
                <c:pt idx="38">
                  <c:v>21.6</c:v>
                </c:pt>
                <c:pt idx="39">
                  <c:v>21.8</c:v>
                </c:pt>
                <c:pt idx="40">
                  <c:v>21.9</c:v>
                </c:pt>
                <c:pt idx="41">
                  <c:v>21.9</c:v>
                </c:pt>
                <c:pt idx="42">
                  <c:v>22</c:v>
                </c:pt>
                <c:pt idx="43">
                  <c:v>22</c:v>
                </c:pt>
                <c:pt idx="44">
                  <c:v>22.2</c:v>
                </c:pt>
                <c:pt idx="45">
                  <c:v>22.3</c:v>
                </c:pt>
                <c:pt idx="46">
                  <c:v>22.3</c:v>
                </c:pt>
                <c:pt idx="47">
                  <c:v>22.5</c:v>
                </c:pt>
                <c:pt idx="48">
                  <c:v>22.4</c:v>
                </c:pt>
                <c:pt idx="49">
                  <c:v>22.4</c:v>
                </c:pt>
                <c:pt idx="50">
                  <c:v>22.4</c:v>
                </c:pt>
                <c:pt idx="51">
                  <c:v>22.7</c:v>
                </c:pt>
                <c:pt idx="52">
                  <c:v>22.9</c:v>
                </c:pt>
                <c:pt idx="53">
                  <c:v>22.9</c:v>
                </c:pt>
                <c:pt idx="54">
                  <c:v>23.2</c:v>
                </c:pt>
                <c:pt idx="55">
                  <c:v>23.3</c:v>
                </c:pt>
                <c:pt idx="56">
                  <c:v>23.3</c:v>
                </c:pt>
                <c:pt idx="57">
                  <c:v>23.4</c:v>
                </c:pt>
                <c:pt idx="58">
                  <c:v>23.6</c:v>
                </c:pt>
                <c:pt idx="59">
                  <c:v>23.6</c:v>
                </c:pt>
                <c:pt idx="60">
                  <c:v>23.8</c:v>
                </c:pt>
                <c:pt idx="61">
                  <c:v>23.8</c:v>
                </c:pt>
                <c:pt idx="62">
                  <c:v>23.8</c:v>
                </c:pt>
                <c:pt idx="63">
                  <c:v>23.8</c:v>
                </c:pt>
                <c:pt idx="64">
                  <c:v>24.1</c:v>
                </c:pt>
                <c:pt idx="65">
                  <c:v>24.2</c:v>
                </c:pt>
                <c:pt idx="66">
                  <c:v>24.3</c:v>
                </c:pt>
                <c:pt idx="67">
                  <c:v>24.3</c:v>
                </c:pt>
                <c:pt idx="68">
                  <c:v>24.3</c:v>
                </c:pt>
                <c:pt idx="69">
                  <c:v>24.4</c:v>
                </c:pt>
                <c:pt idx="70">
                  <c:v>24.7</c:v>
                </c:pt>
                <c:pt idx="71">
                  <c:v>24.6</c:v>
                </c:pt>
                <c:pt idx="72">
                  <c:v>24.7</c:v>
                </c:pt>
                <c:pt idx="73">
                  <c:v>24.8</c:v>
                </c:pt>
                <c:pt idx="74">
                  <c:v>25</c:v>
                </c:pt>
                <c:pt idx="75">
                  <c:v>25.1</c:v>
                </c:pt>
                <c:pt idx="76">
                  <c:v>25.3</c:v>
                </c:pt>
                <c:pt idx="77">
                  <c:v>25.3</c:v>
                </c:pt>
                <c:pt idx="78">
                  <c:v>25.6</c:v>
                </c:pt>
                <c:pt idx="79">
                  <c:v>25.7</c:v>
                </c:pt>
                <c:pt idx="80">
                  <c:v>25.7</c:v>
                </c:pt>
                <c:pt idx="81">
                  <c:v>25.6</c:v>
                </c:pt>
                <c:pt idx="82">
                  <c:v>25.8</c:v>
                </c:pt>
                <c:pt idx="83">
                  <c:v>25.8</c:v>
                </c:pt>
                <c:pt idx="84">
                  <c:v>26.1</c:v>
                </c:pt>
                <c:pt idx="85">
                  <c:v>26.2</c:v>
                </c:pt>
                <c:pt idx="86">
                  <c:v>26.2</c:v>
                </c:pt>
                <c:pt idx="87">
                  <c:v>26.4</c:v>
                </c:pt>
                <c:pt idx="88">
                  <c:v>26.3</c:v>
                </c:pt>
                <c:pt idx="89">
                  <c:v>26.5</c:v>
                </c:pt>
                <c:pt idx="90">
                  <c:v>26.5</c:v>
                </c:pt>
                <c:pt idx="91">
                  <c:v>26.8</c:v>
                </c:pt>
                <c:pt idx="92">
                  <c:v>27</c:v>
                </c:pt>
                <c:pt idx="93">
                  <c:v>27</c:v>
                </c:pt>
                <c:pt idx="94">
                  <c:v>27.2</c:v>
                </c:pt>
                <c:pt idx="95">
                  <c:v>27.2</c:v>
                </c:pt>
                <c:pt idx="96">
                  <c:v>27.5</c:v>
                </c:pt>
                <c:pt idx="97">
                  <c:v>27.5</c:v>
                </c:pt>
                <c:pt idx="98">
                  <c:v>27.6</c:v>
                </c:pt>
                <c:pt idx="99">
                  <c:v>27.6</c:v>
                </c:pt>
                <c:pt idx="100">
                  <c:v>27.5</c:v>
                </c:pt>
                <c:pt idx="101">
                  <c:v>27.4</c:v>
                </c:pt>
                <c:pt idx="102">
                  <c:v>27.5</c:v>
                </c:pt>
                <c:pt idx="103">
                  <c:v>27.9</c:v>
                </c:pt>
                <c:pt idx="104">
                  <c:v>28.2</c:v>
                </c:pt>
                <c:pt idx="105">
                  <c:v>27.9</c:v>
                </c:pt>
                <c:pt idx="106">
                  <c:v>28.2</c:v>
                </c:pt>
                <c:pt idx="107">
                  <c:v>28.2</c:v>
                </c:pt>
                <c:pt idx="108">
                  <c:v>28.5</c:v>
                </c:pt>
                <c:pt idx="109">
                  <c:v>28.4</c:v>
                </c:pt>
                <c:pt idx="110">
                  <c:v>28.7</c:v>
                </c:pt>
                <c:pt idx="111">
                  <c:v>28.7</c:v>
                </c:pt>
                <c:pt idx="112">
                  <c:v>29</c:v>
                </c:pt>
                <c:pt idx="113">
                  <c:v>29.2</c:v>
                </c:pt>
                <c:pt idx="114">
                  <c:v>29.3</c:v>
                </c:pt>
                <c:pt idx="115">
                  <c:v>29.2</c:v>
                </c:pt>
                <c:pt idx="116">
                  <c:v>28</c:v>
                </c:pt>
                <c:pt idx="117">
                  <c:v>29.5</c:v>
                </c:pt>
                <c:pt idx="118">
                  <c:v>27.9</c:v>
                </c:pt>
                <c:pt idx="119">
                  <c:v>27.7</c:v>
                </c:pt>
                <c:pt idx="120">
                  <c:v>27.3</c:v>
                </c:pt>
                <c:pt idx="121">
                  <c:v>28.4</c:v>
                </c:pt>
                <c:pt idx="122">
                  <c:v>28.4</c:v>
                </c:pt>
                <c:pt idx="123">
                  <c:v>27.9</c:v>
                </c:pt>
                <c:pt idx="124">
                  <c:v>27.8</c:v>
                </c:pt>
                <c:pt idx="125">
                  <c:v>28.4</c:v>
                </c:pt>
                <c:pt idx="126">
                  <c:v>27.7</c:v>
                </c:pt>
                <c:pt idx="127">
                  <c:v>27.6</c:v>
                </c:pt>
                <c:pt idx="128">
                  <c:v>27.6</c:v>
                </c:pt>
                <c:pt idx="129">
                  <c:v>27.8</c:v>
                </c:pt>
                <c:pt idx="130">
                  <c:v>27.6</c:v>
                </c:pt>
                <c:pt idx="131">
                  <c:v>27.7</c:v>
                </c:pt>
                <c:pt idx="132">
                  <c:v>28.2</c:v>
                </c:pt>
                <c:pt idx="133">
                  <c:v>28.3</c:v>
                </c:pt>
                <c:pt idx="134">
                  <c:v>28.8</c:v>
                </c:pt>
                <c:pt idx="135">
                  <c:v>29.5</c:v>
                </c:pt>
                <c:pt idx="136">
                  <c:v>29.9</c:v>
                </c:pt>
                <c:pt idx="137">
                  <c:v>30.3</c:v>
                </c:pt>
                <c:pt idx="138">
                  <c:v>30.8</c:v>
                </c:pt>
              </c:numCache>
            </c:numRef>
          </c:xVal>
          <c:yVal>
            <c:numRef>
              <c:f>Data!$Z$651:$Z$789</c:f>
              <c:numCache>
                <c:ptCount val="139"/>
                <c:pt idx="0">
                  <c:v>1975.8325721163994</c:v>
                </c:pt>
                <c:pt idx="1">
                  <c:v>1962.7626053966576</c:v>
                </c:pt>
                <c:pt idx="2">
                  <c:v>1935.682843848356</c:v>
                </c:pt>
                <c:pt idx="3">
                  <c:v>1922.675868740528</c:v>
                </c:pt>
                <c:pt idx="4">
                  <c:v>1918.67781793051</c:v>
                </c:pt>
                <c:pt idx="5">
                  <c:v>1895.7263064070823</c:v>
                </c:pt>
                <c:pt idx="6">
                  <c:v>1881.7868164181643</c:v>
                </c:pt>
                <c:pt idx="7">
                  <c:v>1872.8380563653911</c:v>
                </c:pt>
                <c:pt idx="8">
                  <c:v>1851.99504311429</c:v>
                </c:pt>
                <c:pt idx="9">
                  <c:v>1839.118393807042</c:v>
                </c:pt>
                <c:pt idx="10">
                  <c:v>1831.204215107439</c:v>
                </c:pt>
                <c:pt idx="11">
                  <c:v>1816.3854293557267</c:v>
                </c:pt>
                <c:pt idx="12">
                  <c:v>1796.6680952147128</c:v>
                </c:pt>
                <c:pt idx="13">
                  <c:v>1786.8269570967866</c:v>
                </c:pt>
                <c:pt idx="14">
                  <c:v>1760.3139933992077</c:v>
                </c:pt>
                <c:pt idx="15">
                  <c:v>1746.5997848782333</c:v>
                </c:pt>
                <c:pt idx="16">
                  <c:v>1729.9772096103022</c:v>
                </c:pt>
                <c:pt idx="17">
                  <c:v>1718.2636286784557</c:v>
                </c:pt>
                <c:pt idx="18">
                  <c:v>1690.0238371947673</c:v>
                </c:pt>
                <c:pt idx="19">
                  <c:v>1672.5438722913111</c:v>
                </c:pt>
                <c:pt idx="20">
                  <c:v>1677.3957283288444</c:v>
                </c:pt>
                <c:pt idx="21">
                  <c:v>1665.7560328751103</c:v>
                </c:pt>
                <c:pt idx="22">
                  <c:v>1648.3270240635277</c:v>
                </c:pt>
                <c:pt idx="23">
                  <c:v>1649.2943432296286</c:v>
                </c:pt>
                <c:pt idx="24">
                  <c:v>1629.9693371328806</c:v>
                </c:pt>
                <c:pt idx="25">
                  <c:v>1619.3597224609669</c:v>
                </c:pt>
                <c:pt idx="26">
                  <c:v>1609.7263671207127</c:v>
                </c:pt>
                <c:pt idx="27">
                  <c:v>1588.5722414859658</c:v>
                </c:pt>
                <c:pt idx="28">
                  <c:v>1585.6917588166245</c:v>
                </c:pt>
                <c:pt idx="29">
                  <c:v>1576.0973598613602</c:v>
                </c:pt>
                <c:pt idx="30">
                  <c:v>1571.3043142033237</c:v>
                </c:pt>
                <c:pt idx="31">
                  <c:v>1554.0722207821552</c:v>
                </c:pt>
                <c:pt idx="32">
                  <c:v>1537.8302351261639</c:v>
                </c:pt>
                <c:pt idx="33">
                  <c:v>1508.2940336542044</c:v>
                </c:pt>
                <c:pt idx="34">
                  <c:v>1494.989462347576</c:v>
                </c:pt>
                <c:pt idx="35">
                  <c:v>1479.8102941826521</c:v>
                </c:pt>
                <c:pt idx="36">
                  <c:v>1463.7127723704632</c:v>
                </c:pt>
                <c:pt idx="37">
                  <c:v>1455.2031715861456</c:v>
                </c:pt>
                <c:pt idx="38">
                  <c:v>1442.9269007614214</c:v>
                </c:pt>
                <c:pt idx="39">
                  <c:v>1422.1929290106439</c:v>
                </c:pt>
                <c:pt idx="40">
                  <c:v>1409.9653266612502</c:v>
                </c:pt>
                <c:pt idx="41">
                  <c:v>1393.064470002167</c:v>
                </c:pt>
                <c:pt idx="42">
                  <c:v>1383.6899472499365</c:v>
                </c:pt>
                <c:pt idx="43">
                  <c:v>1386.501193015769</c:v>
                </c:pt>
                <c:pt idx="44">
                  <c:v>1359.365601818269</c:v>
                </c:pt>
                <c:pt idx="45">
                  <c:v>1350.0290240728211</c:v>
                </c:pt>
                <c:pt idx="46">
                  <c:v>1340.7029321536422</c:v>
                </c:pt>
                <c:pt idx="47">
                  <c:v>1332.318395361425</c:v>
                </c:pt>
                <c:pt idx="48">
                  <c:v>1327.6639748752393</c:v>
                </c:pt>
                <c:pt idx="49">
                  <c:v>1321.1521659262942</c:v>
                </c:pt>
                <c:pt idx="50">
                  <c:v>1321.1521659262942</c:v>
                </c:pt>
                <c:pt idx="51">
                  <c:v>1297.93730212879</c:v>
                </c:pt>
                <c:pt idx="52">
                  <c:v>1281.2626953772585</c:v>
                </c:pt>
                <c:pt idx="53">
                  <c:v>1275.7119255368823</c:v>
                </c:pt>
                <c:pt idx="54">
                  <c:v>1250.7792754974218</c:v>
                </c:pt>
                <c:pt idx="55">
                  <c:v>1235.119259394294</c:v>
                </c:pt>
                <c:pt idx="56">
                  <c:v>1225.9212618078684</c:v>
                </c:pt>
                <c:pt idx="57">
                  <c:v>1210.3080101447424</c:v>
                </c:pt>
                <c:pt idx="58">
                  <c:v>1187.4005435569172</c:v>
                </c:pt>
                <c:pt idx="59">
                  <c:v>1185.570673260398</c:v>
                </c:pt>
                <c:pt idx="60">
                  <c:v>1169.1199607817473</c:v>
                </c:pt>
                <c:pt idx="61">
                  <c:v>1151.7906035047793</c:v>
                </c:pt>
                <c:pt idx="62">
                  <c:v>1142.684394266744</c:v>
                </c:pt>
                <c:pt idx="63">
                  <c:v>1135.406609951638</c:v>
                </c:pt>
                <c:pt idx="64">
                  <c:v>1119.9624642248032</c:v>
                </c:pt>
                <c:pt idx="65">
                  <c:v>1109.9844778702916</c:v>
                </c:pt>
                <c:pt idx="66">
                  <c:v>1096.3974259620084</c:v>
                </c:pt>
                <c:pt idx="67">
                  <c:v>1084.639936894799</c:v>
                </c:pt>
                <c:pt idx="68">
                  <c:v>1079.2190131649074</c:v>
                </c:pt>
                <c:pt idx="69">
                  <c:v>1057.57063756177</c:v>
                </c:pt>
                <c:pt idx="70">
                  <c:v>1037.7757500665623</c:v>
                </c:pt>
                <c:pt idx="71">
                  <c:v>1044.069006428405</c:v>
                </c:pt>
                <c:pt idx="72">
                  <c:v>1026.9983944044925</c:v>
                </c:pt>
                <c:pt idx="73">
                  <c:v>1024.306239616122</c:v>
                </c:pt>
                <c:pt idx="74">
                  <c:v>1006.3808114529729</c:v>
                </c:pt>
                <c:pt idx="75">
                  <c:v>998.3269757714766</c:v>
                </c:pt>
                <c:pt idx="76">
                  <c:v>986.7074304886714</c:v>
                </c:pt>
                <c:pt idx="77">
                  <c:v>982.2427003569207</c:v>
                </c:pt>
                <c:pt idx="78">
                  <c:v>966.1895190394505</c:v>
                </c:pt>
                <c:pt idx="79">
                  <c:v>951.9460312042054</c:v>
                </c:pt>
                <c:pt idx="80">
                  <c:v>942.1677862064257</c:v>
                </c:pt>
                <c:pt idx="81">
                  <c:v>943.9447927126728</c:v>
                </c:pt>
                <c:pt idx="82">
                  <c:v>925.305163400325</c:v>
                </c:pt>
                <c:pt idx="83">
                  <c:v>918.2153432283417</c:v>
                </c:pt>
                <c:pt idx="84">
                  <c:v>896.098589697167</c:v>
                </c:pt>
                <c:pt idx="85">
                  <c:v>887.268355589885</c:v>
                </c:pt>
                <c:pt idx="86">
                  <c:v>877.5659310868609</c:v>
                </c:pt>
                <c:pt idx="87">
                  <c:v>866.114025825595</c:v>
                </c:pt>
                <c:pt idx="88">
                  <c:v>864.35359516986</c:v>
                </c:pt>
                <c:pt idx="89">
                  <c:v>843.2574863398702</c:v>
                </c:pt>
                <c:pt idx="90">
                  <c:v>834.4832342851385</c:v>
                </c:pt>
                <c:pt idx="91">
                  <c:v>802.0988769546357</c:v>
                </c:pt>
                <c:pt idx="92">
                  <c:v>789.0059777708884</c:v>
                </c:pt>
                <c:pt idx="93">
                  <c:v>777.6754729601303</c:v>
                </c:pt>
                <c:pt idx="94">
                  <c:v>763.751426315569</c:v>
                </c:pt>
                <c:pt idx="95">
                  <c:v>751.5870086115262</c:v>
                </c:pt>
                <c:pt idx="96">
                  <c:v>731.6412122163758</c:v>
                </c:pt>
                <c:pt idx="97">
                  <c:v>726.4458305837124</c:v>
                </c:pt>
                <c:pt idx="98">
                  <c:v>711.7432101387385</c:v>
                </c:pt>
                <c:pt idx="99">
                  <c:v>710.8791602579311</c:v>
                </c:pt>
                <c:pt idx="100">
                  <c:v>712.6073499357617</c:v>
                </c:pt>
                <c:pt idx="101">
                  <c:v>710.0152002746299</c:v>
                </c:pt>
                <c:pt idx="102">
                  <c:v>697.066575520847</c:v>
                </c:pt>
                <c:pt idx="103">
                  <c:v>668.6504752786689</c:v>
                </c:pt>
                <c:pt idx="104">
                  <c:v>651.4758024097316</c:v>
                </c:pt>
                <c:pt idx="105">
                  <c:v>655.7661416278775</c:v>
                </c:pt>
                <c:pt idx="106">
                  <c:v>636.0489092643509</c:v>
                </c:pt>
                <c:pt idx="107">
                  <c:v>635.1926993989748</c:v>
                </c:pt>
                <c:pt idx="108">
                  <c:v>621.5053344012313</c:v>
                </c:pt>
                <c:pt idx="109">
                  <c:v>621.5053344012313</c:v>
                </c:pt>
                <c:pt idx="110">
                  <c:v>601.0164957012539</c:v>
                </c:pt>
                <c:pt idx="111">
                  <c:v>602.7219693921943</c:v>
                </c:pt>
                <c:pt idx="112">
                  <c:v>581.4286827567682</c:v>
                </c:pt>
                <c:pt idx="113">
                  <c:v>561.8869659000788</c:v>
                </c:pt>
                <c:pt idx="114">
                  <c:v>546.6254622479678</c:v>
                </c:pt>
                <c:pt idx="115">
                  <c:v>543.2378226815565</c:v>
                </c:pt>
                <c:pt idx="116">
                  <c:v>511.96749915172865</c:v>
                </c:pt>
                <c:pt idx="117">
                  <c:v>494.27172110066607</c:v>
                </c:pt>
                <c:pt idx="118">
                  <c:v>479.97413582710266</c:v>
                </c:pt>
                <c:pt idx="119">
                  <c:v>472.4147803919995</c:v>
                </c:pt>
                <c:pt idx="120">
                  <c:v>465.7011255567691</c:v>
                </c:pt>
                <c:pt idx="121">
                  <c:v>461.50784597869614</c:v>
                </c:pt>
                <c:pt idx="122">
                  <c:v>450.6152186324486</c:v>
                </c:pt>
                <c:pt idx="123">
                  <c:v>423.0287035773554</c:v>
                </c:pt>
                <c:pt idx="124">
                  <c:v>424.69800730636683</c:v>
                </c:pt>
                <c:pt idx="125">
                  <c:v>423.0287035773554</c:v>
                </c:pt>
                <c:pt idx="126">
                  <c:v>407.1870324172746</c:v>
                </c:pt>
                <c:pt idx="127">
                  <c:v>379.7441758070136</c:v>
                </c:pt>
                <c:pt idx="128">
                  <c:v>368.12909556300974</c:v>
                </c:pt>
                <c:pt idx="129">
                  <c:v>353.219253682493</c:v>
                </c:pt>
                <c:pt idx="130">
                  <c:v>344.12084497387804</c:v>
                </c:pt>
                <c:pt idx="131">
                  <c:v>321.0061428617036</c:v>
                </c:pt>
                <c:pt idx="132">
                  <c:v>283.99178691604374</c:v>
                </c:pt>
                <c:pt idx="133">
                  <c:v>261.0436240270977</c:v>
                </c:pt>
                <c:pt idx="134">
                  <c:v>212.08150474820138</c:v>
                </c:pt>
                <c:pt idx="135">
                  <c:v>175.54844374571195</c:v>
                </c:pt>
                <c:pt idx="136">
                  <c:v>134.33768237919185</c:v>
                </c:pt>
                <c:pt idx="137">
                  <c:v>79.70622630325455</c:v>
                </c:pt>
                <c:pt idx="138">
                  <c:v>71.70241713228937</c:v>
                </c:pt>
              </c:numCache>
            </c:numRef>
          </c:yVal>
          <c:smooth val="0"/>
        </c:ser>
        <c:axId val="20681658"/>
        <c:axId val="51917195"/>
      </c:scatterChart>
      <c:valAx>
        <c:axId val="20681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917195"/>
        <c:crosses val="autoZero"/>
        <c:crossBetween val="midCat"/>
        <c:dispUnits/>
      </c:valAx>
      <c:valAx>
        <c:axId val="51917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6816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5W5 Profile 1424-1448 UT 8/8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Data!$P$651:$P$789</c:f>
              <c:numCache>
                <c:ptCount val="139"/>
                <c:pt idx="0">
                  <c:v>67.7</c:v>
                </c:pt>
                <c:pt idx="1">
                  <c:v>68.3</c:v>
                </c:pt>
                <c:pt idx="2">
                  <c:v>68.5</c:v>
                </c:pt>
                <c:pt idx="3">
                  <c:v>68.3</c:v>
                </c:pt>
                <c:pt idx="4">
                  <c:v>68.1</c:v>
                </c:pt>
                <c:pt idx="5">
                  <c:v>68.2</c:v>
                </c:pt>
                <c:pt idx="6">
                  <c:v>68.3</c:v>
                </c:pt>
                <c:pt idx="7">
                  <c:v>68.4</c:v>
                </c:pt>
                <c:pt idx="8">
                  <c:v>68.8</c:v>
                </c:pt>
                <c:pt idx="9">
                  <c:v>69.1</c:v>
                </c:pt>
                <c:pt idx="10">
                  <c:v>69.5</c:v>
                </c:pt>
                <c:pt idx="11">
                  <c:v>69.7</c:v>
                </c:pt>
                <c:pt idx="12">
                  <c:v>70.5</c:v>
                </c:pt>
                <c:pt idx="13">
                  <c:v>70.7</c:v>
                </c:pt>
                <c:pt idx="14">
                  <c:v>70.5</c:v>
                </c:pt>
                <c:pt idx="15">
                  <c:v>70.5</c:v>
                </c:pt>
                <c:pt idx="16">
                  <c:v>71.1</c:v>
                </c:pt>
                <c:pt idx="17">
                  <c:v>71.1</c:v>
                </c:pt>
                <c:pt idx="18">
                  <c:v>71.4</c:v>
                </c:pt>
                <c:pt idx="19">
                  <c:v>71.2</c:v>
                </c:pt>
                <c:pt idx="20">
                  <c:v>72.9</c:v>
                </c:pt>
                <c:pt idx="21">
                  <c:v>73.8</c:v>
                </c:pt>
                <c:pt idx="22">
                  <c:v>74.3</c:v>
                </c:pt>
                <c:pt idx="23">
                  <c:v>72.6</c:v>
                </c:pt>
                <c:pt idx="24">
                  <c:v>71.5</c:v>
                </c:pt>
                <c:pt idx="25">
                  <c:v>71.2</c:v>
                </c:pt>
                <c:pt idx="26">
                  <c:v>71.4</c:v>
                </c:pt>
                <c:pt idx="27">
                  <c:v>71.9</c:v>
                </c:pt>
                <c:pt idx="28">
                  <c:v>72.2</c:v>
                </c:pt>
                <c:pt idx="29">
                  <c:v>72.6</c:v>
                </c:pt>
                <c:pt idx="30">
                  <c:v>72.7</c:v>
                </c:pt>
                <c:pt idx="31">
                  <c:v>73.4</c:v>
                </c:pt>
                <c:pt idx="32">
                  <c:v>73.6</c:v>
                </c:pt>
                <c:pt idx="33">
                  <c:v>76.6</c:v>
                </c:pt>
                <c:pt idx="34">
                  <c:v>80.5</c:v>
                </c:pt>
                <c:pt idx="35">
                  <c:v>80</c:v>
                </c:pt>
                <c:pt idx="36">
                  <c:v>75.7</c:v>
                </c:pt>
                <c:pt idx="37">
                  <c:v>74.4</c:v>
                </c:pt>
                <c:pt idx="38">
                  <c:v>75.9</c:v>
                </c:pt>
                <c:pt idx="39">
                  <c:v>78.4</c:v>
                </c:pt>
                <c:pt idx="40">
                  <c:v>78.5</c:v>
                </c:pt>
                <c:pt idx="41">
                  <c:v>78.3</c:v>
                </c:pt>
                <c:pt idx="42">
                  <c:v>78.2</c:v>
                </c:pt>
                <c:pt idx="43">
                  <c:v>76.3</c:v>
                </c:pt>
                <c:pt idx="44">
                  <c:v>78.7</c:v>
                </c:pt>
                <c:pt idx="45">
                  <c:v>78.9</c:v>
                </c:pt>
                <c:pt idx="46">
                  <c:v>78.7</c:v>
                </c:pt>
                <c:pt idx="47">
                  <c:v>78.4</c:v>
                </c:pt>
                <c:pt idx="48">
                  <c:v>78.7</c:v>
                </c:pt>
                <c:pt idx="49">
                  <c:v>78.9</c:v>
                </c:pt>
                <c:pt idx="50">
                  <c:v>78.5</c:v>
                </c:pt>
                <c:pt idx="51">
                  <c:v>77.8</c:v>
                </c:pt>
                <c:pt idx="52">
                  <c:v>77.5</c:v>
                </c:pt>
                <c:pt idx="53">
                  <c:v>77.8</c:v>
                </c:pt>
                <c:pt idx="54">
                  <c:v>77.7</c:v>
                </c:pt>
                <c:pt idx="55">
                  <c:v>77.5</c:v>
                </c:pt>
                <c:pt idx="56">
                  <c:v>77.7</c:v>
                </c:pt>
                <c:pt idx="57">
                  <c:v>77.9</c:v>
                </c:pt>
                <c:pt idx="58">
                  <c:v>77.4</c:v>
                </c:pt>
                <c:pt idx="59">
                  <c:v>77.2</c:v>
                </c:pt>
                <c:pt idx="60">
                  <c:v>76.9</c:v>
                </c:pt>
                <c:pt idx="61">
                  <c:v>77.6</c:v>
                </c:pt>
                <c:pt idx="62">
                  <c:v>77.8</c:v>
                </c:pt>
                <c:pt idx="63">
                  <c:v>77.8</c:v>
                </c:pt>
                <c:pt idx="64">
                  <c:v>77.3</c:v>
                </c:pt>
                <c:pt idx="65">
                  <c:v>77.1</c:v>
                </c:pt>
                <c:pt idx="66">
                  <c:v>77</c:v>
                </c:pt>
                <c:pt idx="67">
                  <c:v>77.2</c:v>
                </c:pt>
                <c:pt idx="68">
                  <c:v>77.1</c:v>
                </c:pt>
                <c:pt idx="69">
                  <c:v>77</c:v>
                </c:pt>
                <c:pt idx="70">
                  <c:v>76.2</c:v>
                </c:pt>
                <c:pt idx="71">
                  <c:v>75.7</c:v>
                </c:pt>
                <c:pt idx="72">
                  <c:v>76.2</c:v>
                </c:pt>
                <c:pt idx="73">
                  <c:v>75.1</c:v>
                </c:pt>
                <c:pt idx="74">
                  <c:v>74.4</c:v>
                </c:pt>
                <c:pt idx="75">
                  <c:v>74</c:v>
                </c:pt>
                <c:pt idx="76">
                  <c:v>73.2</c:v>
                </c:pt>
                <c:pt idx="77">
                  <c:v>73.2</c:v>
                </c:pt>
                <c:pt idx="78">
                  <c:v>72.9</c:v>
                </c:pt>
                <c:pt idx="79">
                  <c:v>72.9</c:v>
                </c:pt>
                <c:pt idx="80">
                  <c:v>73.2</c:v>
                </c:pt>
                <c:pt idx="81">
                  <c:v>73.7</c:v>
                </c:pt>
                <c:pt idx="82">
                  <c:v>73.1</c:v>
                </c:pt>
                <c:pt idx="83">
                  <c:v>73.2</c:v>
                </c:pt>
                <c:pt idx="84">
                  <c:v>72.8</c:v>
                </c:pt>
                <c:pt idx="85">
                  <c:v>72.2</c:v>
                </c:pt>
                <c:pt idx="86">
                  <c:v>72.3</c:v>
                </c:pt>
                <c:pt idx="87">
                  <c:v>71.9</c:v>
                </c:pt>
                <c:pt idx="88">
                  <c:v>71.9</c:v>
                </c:pt>
                <c:pt idx="89">
                  <c:v>72.4</c:v>
                </c:pt>
                <c:pt idx="90">
                  <c:v>72.2</c:v>
                </c:pt>
                <c:pt idx="91">
                  <c:v>71.7</c:v>
                </c:pt>
                <c:pt idx="92">
                  <c:v>71.1</c:v>
                </c:pt>
                <c:pt idx="93">
                  <c:v>71</c:v>
                </c:pt>
                <c:pt idx="94">
                  <c:v>70.3</c:v>
                </c:pt>
                <c:pt idx="95">
                  <c:v>69.7</c:v>
                </c:pt>
                <c:pt idx="96">
                  <c:v>68.8</c:v>
                </c:pt>
                <c:pt idx="97">
                  <c:v>69.7</c:v>
                </c:pt>
                <c:pt idx="98">
                  <c:v>69.7</c:v>
                </c:pt>
                <c:pt idx="99">
                  <c:v>69.5</c:v>
                </c:pt>
                <c:pt idx="100">
                  <c:v>70.2</c:v>
                </c:pt>
                <c:pt idx="101">
                  <c:v>70.5</c:v>
                </c:pt>
                <c:pt idx="102">
                  <c:v>70.1</c:v>
                </c:pt>
                <c:pt idx="103">
                  <c:v>69.2</c:v>
                </c:pt>
                <c:pt idx="104">
                  <c:v>67.6</c:v>
                </c:pt>
                <c:pt idx="105">
                  <c:v>68.1</c:v>
                </c:pt>
                <c:pt idx="106">
                  <c:v>67.6</c:v>
                </c:pt>
                <c:pt idx="107">
                  <c:v>67.1</c:v>
                </c:pt>
                <c:pt idx="108">
                  <c:v>66</c:v>
                </c:pt>
                <c:pt idx="109">
                  <c:v>65.6</c:v>
                </c:pt>
                <c:pt idx="110">
                  <c:v>64.9</c:v>
                </c:pt>
                <c:pt idx="111">
                  <c:v>64.3</c:v>
                </c:pt>
                <c:pt idx="112">
                  <c:v>63.3</c:v>
                </c:pt>
                <c:pt idx="113">
                  <c:v>62.8</c:v>
                </c:pt>
                <c:pt idx="114">
                  <c:v>62.3</c:v>
                </c:pt>
                <c:pt idx="115">
                  <c:v>62.4</c:v>
                </c:pt>
                <c:pt idx="116">
                  <c:v>71.7</c:v>
                </c:pt>
                <c:pt idx="117">
                  <c:v>64</c:v>
                </c:pt>
                <c:pt idx="118">
                  <c:v>74.6</c:v>
                </c:pt>
                <c:pt idx="119">
                  <c:v>75.7</c:v>
                </c:pt>
                <c:pt idx="120">
                  <c:v>79.3</c:v>
                </c:pt>
                <c:pt idx="121">
                  <c:v>72.4</c:v>
                </c:pt>
                <c:pt idx="122">
                  <c:v>73.1</c:v>
                </c:pt>
                <c:pt idx="123">
                  <c:v>78.8</c:v>
                </c:pt>
                <c:pt idx="124">
                  <c:v>78.2</c:v>
                </c:pt>
                <c:pt idx="125">
                  <c:v>73.7</c:v>
                </c:pt>
                <c:pt idx="126">
                  <c:v>80.9</c:v>
                </c:pt>
                <c:pt idx="127">
                  <c:v>80.7</c:v>
                </c:pt>
                <c:pt idx="128">
                  <c:v>82.1</c:v>
                </c:pt>
                <c:pt idx="129">
                  <c:v>82.4</c:v>
                </c:pt>
                <c:pt idx="130">
                  <c:v>83.3</c:v>
                </c:pt>
                <c:pt idx="131">
                  <c:v>82.2</c:v>
                </c:pt>
                <c:pt idx="132">
                  <c:v>81</c:v>
                </c:pt>
                <c:pt idx="133">
                  <c:v>80.4</c:v>
                </c:pt>
                <c:pt idx="134">
                  <c:v>80.2</c:v>
                </c:pt>
                <c:pt idx="135">
                  <c:v>78.6</c:v>
                </c:pt>
                <c:pt idx="136">
                  <c:v>77.8</c:v>
                </c:pt>
                <c:pt idx="137">
                  <c:v>77</c:v>
                </c:pt>
                <c:pt idx="138">
                  <c:v>76.4</c:v>
                </c:pt>
              </c:numCache>
            </c:numRef>
          </c:xVal>
          <c:yVal>
            <c:numRef>
              <c:f>Data!$Z$651:$Z$789</c:f>
              <c:numCache>
                <c:ptCount val="139"/>
                <c:pt idx="0">
                  <c:v>1975.8325721163994</c:v>
                </c:pt>
                <c:pt idx="1">
                  <c:v>1962.7626053966576</c:v>
                </c:pt>
                <c:pt idx="2">
                  <c:v>1935.682843848356</c:v>
                </c:pt>
                <c:pt idx="3">
                  <c:v>1922.675868740528</c:v>
                </c:pt>
                <c:pt idx="4">
                  <c:v>1918.67781793051</c:v>
                </c:pt>
                <c:pt idx="5">
                  <c:v>1895.7263064070823</c:v>
                </c:pt>
                <c:pt idx="6">
                  <c:v>1881.7868164181643</c:v>
                </c:pt>
                <c:pt idx="7">
                  <c:v>1872.8380563653911</c:v>
                </c:pt>
                <c:pt idx="8">
                  <c:v>1851.99504311429</c:v>
                </c:pt>
                <c:pt idx="9">
                  <c:v>1839.118393807042</c:v>
                </c:pt>
                <c:pt idx="10">
                  <c:v>1831.204215107439</c:v>
                </c:pt>
                <c:pt idx="11">
                  <c:v>1816.3854293557267</c:v>
                </c:pt>
                <c:pt idx="12">
                  <c:v>1796.6680952147128</c:v>
                </c:pt>
                <c:pt idx="13">
                  <c:v>1786.8269570967866</c:v>
                </c:pt>
                <c:pt idx="14">
                  <c:v>1760.3139933992077</c:v>
                </c:pt>
                <c:pt idx="15">
                  <c:v>1746.5997848782333</c:v>
                </c:pt>
                <c:pt idx="16">
                  <c:v>1729.9772096103022</c:v>
                </c:pt>
                <c:pt idx="17">
                  <c:v>1718.2636286784557</c:v>
                </c:pt>
                <c:pt idx="18">
                  <c:v>1690.0238371947673</c:v>
                </c:pt>
                <c:pt idx="19">
                  <c:v>1672.5438722913111</c:v>
                </c:pt>
                <c:pt idx="20">
                  <c:v>1677.3957283288444</c:v>
                </c:pt>
                <c:pt idx="21">
                  <c:v>1665.7560328751103</c:v>
                </c:pt>
                <c:pt idx="22">
                  <c:v>1648.3270240635277</c:v>
                </c:pt>
                <c:pt idx="23">
                  <c:v>1649.2943432296286</c:v>
                </c:pt>
                <c:pt idx="24">
                  <c:v>1629.9693371328806</c:v>
                </c:pt>
                <c:pt idx="25">
                  <c:v>1619.3597224609669</c:v>
                </c:pt>
                <c:pt idx="26">
                  <c:v>1609.7263671207127</c:v>
                </c:pt>
                <c:pt idx="27">
                  <c:v>1588.5722414859658</c:v>
                </c:pt>
                <c:pt idx="28">
                  <c:v>1585.6917588166245</c:v>
                </c:pt>
                <c:pt idx="29">
                  <c:v>1576.0973598613602</c:v>
                </c:pt>
                <c:pt idx="30">
                  <c:v>1571.3043142033237</c:v>
                </c:pt>
                <c:pt idx="31">
                  <c:v>1554.0722207821552</c:v>
                </c:pt>
                <c:pt idx="32">
                  <c:v>1537.8302351261639</c:v>
                </c:pt>
                <c:pt idx="33">
                  <c:v>1508.2940336542044</c:v>
                </c:pt>
                <c:pt idx="34">
                  <c:v>1494.989462347576</c:v>
                </c:pt>
                <c:pt idx="35">
                  <c:v>1479.8102941826521</c:v>
                </c:pt>
                <c:pt idx="36">
                  <c:v>1463.7127723704632</c:v>
                </c:pt>
                <c:pt idx="37">
                  <c:v>1455.2031715861456</c:v>
                </c:pt>
                <c:pt idx="38">
                  <c:v>1442.9269007614214</c:v>
                </c:pt>
                <c:pt idx="39">
                  <c:v>1422.1929290106439</c:v>
                </c:pt>
                <c:pt idx="40">
                  <c:v>1409.9653266612502</c:v>
                </c:pt>
                <c:pt idx="41">
                  <c:v>1393.064470002167</c:v>
                </c:pt>
                <c:pt idx="42">
                  <c:v>1383.6899472499365</c:v>
                </c:pt>
                <c:pt idx="43">
                  <c:v>1386.501193015769</c:v>
                </c:pt>
                <c:pt idx="44">
                  <c:v>1359.365601818269</c:v>
                </c:pt>
                <c:pt idx="45">
                  <c:v>1350.0290240728211</c:v>
                </c:pt>
                <c:pt idx="46">
                  <c:v>1340.7029321536422</c:v>
                </c:pt>
                <c:pt idx="47">
                  <c:v>1332.318395361425</c:v>
                </c:pt>
                <c:pt idx="48">
                  <c:v>1327.6639748752393</c:v>
                </c:pt>
                <c:pt idx="49">
                  <c:v>1321.1521659262942</c:v>
                </c:pt>
                <c:pt idx="50">
                  <c:v>1321.1521659262942</c:v>
                </c:pt>
                <c:pt idx="51">
                  <c:v>1297.93730212879</c:v>
                </c:pt>
                <c:pt idx="52">
                  <c:v>1281.2626953772585</c:v>
                </c:pt>
                <c:pt idx="53">
                  <c:v>1275.7119255368823</c:v>
                </c:pt>
                <c:pt idx="54">
                  <c:v>1250.7792754974218</c:v>
                </c:pt>
                <c:pt idx="55">
                  <c:v>1235.119259394294</c:v>
                </c:pt>
                <c:pt idx="56">
                  <c:v>1225.9212618078684</c:v>
                </c:pt>
                <c:pt idx="57">
                  <c:v>1210.3080101447424</c:v>
                </c:pt>
                <c:pt idx="58">
                  <c:v>1187.4005435569172</c:v>
                </c:pt>
                <c:pt idx="59">
                  <c:v>1185.570673260398</c:v>
                </c:pt>
                <c:pt idx="60">
                  <c:v>1169.1199607817473</c:v>
                </c:pt>
                <c:pt idx="61">
                  <c:v>1151.7906035047793</c:v>
                </c:pt>
                <c:pt idx="62">
                  <c:v>1142.684394266744</c:v>
                </c:pt>
                <c:pt idx="63">
                  <c:v>1135.406609951638</c:v>
                </c:pt>
                <c:pt idx="64">
                  <c:v>1119.9624642248032</c:v>
                </c:pt>
                <c:pt idx="65">
                  <c:v>1109.9844778702916</c:v>
                </c:pt>
                <c:pt idx="66">
                  <c:v>1096.3974259620084</c:v>
                </c:pt>
                <c:pt idx="67">
                  <c:v>1084.639936894799</c:v>
                </c:pt>
                <c:pt idx="68">
                  <c:v>1079.2190131649074</c:v>
                </c:pt>
                <c:pt idx="69">
                  <c:v>1057.57063756177</c:v>
                </c:pt>
                <c:pt idx="70">
                  <c:v>1037.7757500665623</c:v>
                </c:pt>
                <c:pt idx="71">
                  <c:v>1044.069006428405</c:v>
                </c:pt>
                <c:pt idx="72">
                  <c:v>1026.9983944044925</c:v>
                </c:pt>
                <c:pt idx="73">
                  <c:v>1024.306239616122</c:v>
                </c:pt>
                <c:pt idx="74">
                  <c:v>1006.3808114529729</c:v>
                </c:pt>
                <c:pt idx="75">
                  <c:v>998.3269757714766</c:v>
                </c:pt>
                <c:pt idx="76">
                  <c:v>986.7074304886714</c:v>
                </c:pt>
                <c:pt idx="77">
                  <c:v>982.2427003569207</c:v>
                </c:pt>
                <c:pt idx="78">
                  <c:v>966.1895190394505</c:v>
                </c:pt>
                <c:pt idx="79">
                  <c:v>951.9460312042054</c:v>
                </c:pt>
                <c:pt idx="80">
                  <c:v>942.1677862064257</c:v>
                </c:pt>
                <c:pt idx="81">
                  <c:v>943.9447927126728</c:v>
                </c:pt>
                <c:pt idx="82">
                  <c:v>925.305163400325</c:v>
                </c:pt>
                <c:pt idx="83">
                  <c:v>918.2153432283417</c:v>
                </c:pt>
                <c:pt idx="84">
                  <c:v>896.098589697167</c:v>
                </c:pt>
                <c:pt idx="85">
                  <c:v>887.268355589885</c:v>
                </c:pt>
                <c:pt idx="86">
                  <c:v>877.5659310868609</c:v>
                </c:pt>
                <c:pt idx="87">
                  <c:v>866.114025825595</c:v>
                </c:pt>
                <c:pt idx="88">
                  <c:v>864.35359516986</c:v>
                </c:pt>
                <c:pt idx="89">
                  <c:v>843.2574863398702</c:v>
                </c:pt>
                <c:pt idx="90">
                  <c:v>834.4832342851385</c:v>
                </c:pt>
                <c:pt idx="91">
                  <c:v>802.0988769546357</c:v>
                </c:pt>
                <c:pt idx="92">
                  <c:v>789.0059777708884</c:v>
                </c:pt>
                <c:pt idx="93">
                  <c:v>777.6754729601303</c:v>
                </c:pt>
                <c:pt idx="94">
                  <c:v>763.751426315569</c:v>
                </c:pt>
                <c:pt idx="95">
                  <c:v>751.5870086115262</c:v>
                </c:pt>
                <c:pt idx="96">
                  <c:v>731.6412122163758</c:v>
                </c:pt>
                <c:pt idx="97">
                  <c:v>726.4458305837124</c:v>
                </c:pt>
                <c:pt idx="98">
                  <c:v>711.7432101387385</c:v>
                </c:pt>
                <c:pt idx="99">
                  <c:v>710.8791602579311</c:v>
                </c:pt>
                <c:pt idx="100">
                  <c:v>712.6073499357617</c:v>
                </c:pt>
                <c:pt idx="101">
                  <c:v>710.0152002746299</c:v>
                </c:pt>
                <c:pt idx="102">
                  <c:v>697.066575520847</c:v>
                </c:pt>
                <c:pt idx="103">
                  <c:v>668.6504752786689</c:v>
                </c:pt>
                <c:pt idx="104">
                  <c:v>651.4758024097316</c:v>
                </c:pt>
                <c:pt idx="105">
                  <c:v>655.7661416278775</c:v>
                </c:pt>
                <c:pt idx="106">
                  <c:v>636.0489092643509</c:v>
                </c:pt>
                <c:pt idx="107">
                  <c:v>635.1926993989748</c:v>
                </c:pt>
                <c:pt idx="108">
                  <c:v>621.5053344012313</c:v>
                </c:pt>
                <c:pt idx="109">
                  <c:v>621.5053344012313</c:v>
                </c:pt>
                <c:pt idx="110">
                  <c:v>601.0164957012539</c:v>
                </c:pt>
                <c:pt idx="111">
                  <c:v>602.7219693921943</c:v>
                </c:pt>
                <c:pt idx="112">
                  <c:v>581.4286827567682</c:v>
                </c:pt>
                <c:pt idx="113">
                  <c:v>561.8869659000788</c:v>
                </c:pt>
                <c:pt idx="114">
                  <c:v>546.6254622479678</c:v>
                </c:pt>
                <c:pt idx="115">
                  <c:v>543.2378226815565</c:v>
                </c:pt>
                <c:pt idx="116">
                  <c:v>511.96749915172865</c:v>
                </c:pt>
                <c:pt idx="117">
                  <c:v>494.27172110066607</c:v>
                </c:pt>
                <c:pt idx="118">
                  <c:v>479.97413582710266</c:v>
                </c:pt>
                <c:pt idx="119">
                  <c:v>472.4147803919995</c:v>
                </c:pt>
                <c:pt idx="120">
                  <c:v>465.7011255567691</c:v>
                </c:pt>
                <c:pt idx="121">
                  <c:v>461.50784597869614</c:v>
                </c:pt>
                <c:pt idx="122">
                  <c:v>450.6152186324486</c:v>
                </c:pt>
                <c:pt idx="123">
                  <c:v>423.0287035773554</c:v>
                </c:pt>
                <c:pt idx="124">
                  <c:v>424.69800730636683</c:v>
                </c:pt>
                <c:pt idx="125">
                  <c:v>423.0287035773554</c:v>
                </c:pt>
                <c:pt idx="126">
                  <c:v>407.1870324172746</c:v>
                </c:pt>
                <c:pt idx="127">
                  <c:v>379.7441758070136</c:v>
                </c:pt>
                <c:pt idx="128">
                  <c:v>368.12909556300974</c:v>
                </c:pt>
                <c:pt idx="129">
                  <c:v>353.219253682493</c:v>
                </c:pt>
                <c:pt idx="130">
                  <c:v>344.12084497387804</c:v>
                </c:pt>
                <c:pt idx="131">
                  <c:v>321.0061428617036</c:v>
                </c:pt>
                <c:pt idx="132">
                  <c:v>283.99178691604374</c:v>
                </c:pt>
                <c:pt idx="133">
                  <c:v>261.0436240270977</c:v>
                </c:pt>
                <c:pt idx="134">
                  <c:v>212.08150474820138</c:v>
                </c:pt>
                <c:pt idx="135">
                  <c:v>175.54844374571195</c:v>
                </c:pt>
                <c:pt idx="136">
                  <c:v>134.33768237919185</c:v>
                </c:pt>
                <c:pt idx="137">
                  <c:v>79.70622630325455</c:v>
                </c:pt>
                <c:pt idx="138">
                  <c:v>71.70241713228937</c:v>
                </c:pt>
              </c:numCache>
            </c:numRef>
          </c:yVal>
          <c:smooth val="0"/>
        </c:ser>
        <c:axId val="64601572"/>
        <c:axId val="44543237"/>
      </c:scatterChart>
      <c:valAx>
        <c:axId val="64601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543237"/>
        <c:crosses val="autoZero"/>
        <c:crossBetween val="midCat"/>
        <c:dispUnits/>
      </c:valAx>
      <c:valAx>
        <c:axId val="44543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6015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5W5 Profile 1424-1448 UT 8/8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Data!$Q$651:$Q$789</c:f>
              <c:numCache>
                <c:ptCount val="139"/>
                <c:pt idx="0">
                  <c:v>51.7</c:v>
                </c:pt>
                <c:pt idx="1">
                  <c:v>49.4</c:v>
                </c:pt>
                <c:pt idx="2">
                  <c:v>45.2</c:v>
                </c:pt>
                <c:pt idx="3">
                  <c:v>49.2</c:v>
                </c:pt>
                <c:pt idx="4">
                  <c:v>49.8</c:v>
                </c:pt>
                <c:pt idx="5">
                  <c:v>49.4</c:v>
                </c:pt>
                <c:pt idx="6">
                  <c:v>47.9</c:v>
                </c:pt>
                <c:pt idx="7">
                  <c:v>46.1</c:v>
                </c:pt>
                <c:pt idx="8">
                  <c:v>49.2</c:v>
                </c:pt>
                <c:pt idx="9">
                  <c:v>48.4</c:v>
                </c:pt>
                <c:pt idx="10">
                  <c:v>49.2</c:v>
                </c:pt>
                <c:pt idx="11">
                  <c:v>48.5</c:v>
                </c:pt>
                <c:pt idx="12">
                  <c:v>49.1</c:v>
                </c:pt>
                <c:pt idx="13">
                  <c:v>50.3</c:v>
                </c:pt>
                <c:pt idx="14">
                  <c:v>49.3</c:v>
                </c:pt>
                <c:pt idx="15">
                  <c:v>46.5</c:v>
                </c:pt>
                <c:pt idx="16">
                  <c:v>49.6</c:v>
                </c:pt>
                <c:pt idx="17">
                  <c:v>47</c:v>
                </c:pt>
                <c:pt idx="18">
                  <c:v>48.8</c:v>
                </c:pt>
                <c:pt idx="19">
                  <c:v>50.1</c:v>
                </c:pt>
                <c:pt idx="20">
                  <c:v>49.5</c:v>
                </c:pt>
                <c:pt idx="21">
                  <c:v>51.3</c:v>
                </c:pt>
                <c:pt idx="22">
                  <c:v>51.7</c:v>
                </c:pt>
                <c:pt idx="23">
                  <c:v>50.2</c:v>
                </c:pt>
                <c:pt idx="24">
                  <c:v>49.8</c:v>
                </c:pt>
                <c:pt idx="25">
                  <c:v>48.6</c:v>
                </c:pt>
                <c:pt idx="26">
                  <c:v>53</c:v>
                </c:pt>
                <c:pt idx="27">
                  <c:v>50.8</c:v>
                </c:pt>
                <c:pt idx="28">
                  <c:v>51</c:v>
                </c:pt>
                <c:pt idx="29">
                  <c:v>50.3</c:v>
                </c:pt>
                <c:pt idx="30">
                  <c:v>51.9</c:v>
                </c:pt>
                <c:pt idx="31">
                  <c:v>49.3</c:v>
                </c:pt>
                <c:pt idx="32">
                  <c:v>48.6</c:v>
                </c:pt>
                <c:pt idx="33">
                  <c:v>49.4</c:v>
                </c:pt>
                <c:pt idx="34">
                  <c:v>48.1</c:v>
                </c:pt>
                <c:pt idx="35">
                  <c:v>47.6</c:v>
                </c:pt>
                <c:pt idx="36">
                  <c:v>48.5</c:v>
                </c:pt>
                <c:pt idx="37">
                  <c:v>43.8</c:v>
                </c:pt>
                <c:pt idx="38">
                  <c:v>45.1</c:v>
                </c:pt>
                <c:pt idx="39">
                  <c:v>48.7</c:v>
                </c:pt>
                <c:pt idx="40">
                  <c:v>49.3</c:v>
                </c:pt>
                <c:pt idx="41">
                  <c:v>50.8</c:v>
                </c:pt>
                <c:pt idx="42">
                  <c:v>49.2</c:v>
                </c:pt>
                <c:pt idx="43">
                  <c:v>49.1</c:v>
                </c:pt>
                <c:pt idx="44">
                  <c:v>48.6</c:v>
                </c:pt>
                <c:pt idx="45">
                  <c:v>46.5</c:v>
                </c:pt>
                <c:pt idx="46">
                  <c:v>49.4</c:v>
                </c:pt>
                <c:pt idx="47">
                  <c:v>48.3</c:v>
                </c:pt>
                <c:pt idx="48">
                  <c:v>48.4</c:v>
                </c:pt>
                <c:pt idx="49">
                  <c:v>47.5</c:v>
                </c:pt>
                <c:pt idx="50">
                  <c:v>48.9</c:v>
                </c:pt>
                <c:pt idx="51">
                  <c:v>46.2</c:v>
                </c:pt>
                <c:pt idx="52">
                  <c:v>46.8</c:v>
                </c:pt>
                <c:pt idx="53">
                  <c:v>51.1</c:v>
                </c:pt>
                <c:pt idx="54">
                  <c:v>52.4</c:v>
                </c:pt>
                <c:pt idx="55">
                  <c:v>51.7</c:v>
                </c:pt>
                <c:pt idx="56">
                  <c:v>51.6</c:v>
                </c:pt>
                <c:pt idx="57">
                  <c:v>48.9</c:v>
                </c:pt>
                <c:pt idx="58">
                  <c:v>53.1</c:v>
                </c:pt>
                <c:pt idx="59">
                  <c:v>53.9</c:v>
                </c:pt>
                <c:pt idx="60">
                  <c:v>51.8</c:v>
                </c:pt>
                <c:pt idx="61">
                  <c:v>51.6</c:v>
                </c:pt>
                <c:pt idx="62">
                  <c:v>51.8</c:v>
                </c:pt>
                <c:pt idx="63">
                  <c:v>52.4</c:v>
                </c:pt>
                <c:pt idx="64">
                  <c:v>54.4</c:v>
                </c:pt>
                <c:pt idx="65">
                  <c:v>51.9</c:v>
                </c:pt>
                <c:pt idx="66">
                  <c:v>52.4</c:v>
                </c:pt>
                <c:pt idx="67">
                  <c:v>54.3</c:v>
                </c:pt>
                <c:pt idx="68">
                  <c:v>55.5</c:v>
                </c:pt>
                <c:pt idx="69">
                  <c:v>51.2</c:v>
                </c:pt>
                <c:pt idx="70">
                  <c:v>51.4</c:v>
                </c:pt>
                <c:pt idx="71">
                  <c:v>51.9</c:v>
                </c:pt>
                <c:pt idx="72">
                  <c:v>51.1</c:v>
                </c:pt>
                <c:pt idx="73">
                  <c:v>51.9</c:v>
                </c:pt>
                <c:pt idx="74">
                  <c:v>51.8</c:v>
                </c:pt>
                <c:pt idx="75">
                  <c:v>52.4</c:v>
                </c:pt>
                <c:pt idx="76">
                  <c:v>51.2</c:v>
                </c:pt>
                <c:pt idx="77">
                  <c:v>52.5</c:v>
                </c:pt>
                <c:pt idx="78">
                  <c:v>51.9</c:v>
                </c:pt>
                <c:pt idx="79">
                  <c:v>52.9</c:v>
                </c:pt>
                <c:pt idx="80">
                  <c:v>52.2</c:v>
                </c:pt>
                <c:pt idx="81">
                  <c:v>53.4</c:v>
                </c:pt>
                <c:pt idx="82">
                  <c:v>53.9</c:v>
                </c:pt>
                <c:pt idx="83">
                  <c:v>53.8</c:v>
                </c:pt>
                <c:pt idx="84">
                  <c:v>52.3</c:v>
                </c:pt>
                <c:pt idx="85">
                  <c:v>54.8</c:v>
                </c:pt>
                <c:pt idx="86">
                  <c:v>52</c:v>
                </c:pt>
                <c:pt idx="87">
                  <c:v>50.2</c:v>
                </c:pt>
                <c:pt idx="88">
                  <c:v>52.7</c:v>
                </c:pt>
                <c:pt idx="89">
                  <c:v>56.9</c:v>
                </c:pt>
                <c:pt idx="90">
                  <c:v>51.7</c:v>
                </c:pt>
                <c:pt idx="91">
                  <c:v>52.2</c:v>
                </c:pt>
                <c:pt idx="92">
                  <c:v>56.1</c:v>
                </c:pt>
                <c:pt idx="93">
                  <c:v>58.3</c:v>
                </c:pt>
                <c:pt idx="94">
                  <c:v>58.9</c:v>
                </c:pt>
                <c:pt idx="95">
                  <c:v>59.8</c:v>
                </c:pt>
                <c:pt idx="96">
                  <c:v>58.4</c:v>
                </c:pt>
                <c:pt idx="97">
                  <c:v>57.5</c:v>
                </c:pt>
                <c:pt idx="98">
                  <c:v>61.2</c:v>
                </c:pt>
                <c:pt idx="99">
                  <c:v>59.6</c:v>
                </c:pt>
                <c:pt idx="100">
                  <c:v>62.6</c:v>
                </c:pt>
                <c:pt idx="101">
                  <c:v>61.5</c:v>
                </c:pt>
                <c:pt idx="102">
                  <c:v>61.2</c:v>
                </c:pt>
                <c:pt idx="103">
                  <c:v>61.1</c:v>
                </c:pt>
                <c:pt idx="104">
                  <c:v>61</c:v>
                </c:pt>
                <c:pt idx="105">
                  <c:v>66.4</c:v>
                </c:pt>
                <c:pt idx="106">
                  <c:v>65.1</c:v>
                </c:pt>
                <c:pt idx="107">
                  <c:v>65.3</c:v>
                </c:pt>
                <c:pt idx="108">
                  <c:v>65.4</c:v>
                </c:pt>
                <c:pt idx="109">
                  <c:v>65.8</c:v>
                </c:pt>
                <c:pt idx="110">
                  <c:v>62.1</c:v>
                </c:pt>
                <c:pt idx="111">
                  <c:v>62.4</c:v>
                </c:pt>
                <c:pt idx="112">
                  <c:v>62.1</c:v>
                </c:pt>
                <c:pt idx="113">
                  <c:v>61.7</c:v>
                </c:pt>
                <c:pt idx="114">
                  <c:v>57.7</c:v>
                </c:pt>
                <c:pt idx="115">
                  <c:v>59.2</c:v>
                </c:pt>
                <c:pt idx="116">
                  <c:v>57.8</c:v>
                </c:pt>
                <c:pt idx="117">
                  <c:v>57</c:v>
                </c:pt>
                <c:pt idx="118">
                  <c:v>56.4</c:v>
                </c:pt>
                <c:pt idx="119">
                  <c:v>61.1</c:v>
                </c:pt>
                <c:pt idx="120">
                  <c:v>52</c:v>
                </c:pt>
                <c:pt idx="121">
                  <c:v>47.1</c:v>
                </c:pt>
                <c:pt idx="122">
                  <c:v>47.5</c:v>
                </c:pt>
                <c:pt idx="123">
                  <c:v>48.9</c:v>
                </c:pt>
                <c:pt idx="124">
                  <c:v>51</c:v>
                </c:pt>
                <c:pt idx="125">
                  <c:v>47.3</c:v>
                </c:pt>
                <c:pt idx="126">
                  <c:v>45.6</c:v>
                </c:pt>
                <c:pt idx="127">
                  <c:v>45.9</c:v>
                </c:pt>
                <c:pt idx="128">
                  <c:v>44.9</c:v>
                </c:pt>
                <c:pt idx="129">
                  <c:v>42.6</c:v>
                </c:pt>
                <c:pt idx="130">
                  <c:v>43.1</c:v>
                </c:pt>
                <c:pt idx="131">
                  <c:v>40.6</c:v>
                </c:pt>
                <c:pt idx="132">
                  <c:v>39.1</c:v>
                </c:pt>
                <c:pt idx="133">
                  <c:v>38.3</c:v>
                </c:pt>
                <c:pt idx="134">
                  <c:v>43</c:v>
                </c:pt>
                <c:pt idx="135">
                  <c:v>41.5</c:v>
                </c:pt>
                <c:pt idx="136">
                  <c:v>41.6</c:v>
                </c:pt>
                <c:pt idx="137">
                  <c:v>37.7</c:v>
                </c:pt>
                <c:pt idx="138">
                  <c:v>41.4</c:v>
                </c:pt>
              </c:numCache>
            </c:numRef>
          </c:xVal>
          <c:yVal>
            <c:numRef>
              <c:f>Data!$Z$651:$Z$789</c:f>
              <c:numCache>
                <c:ptCount val="139"/>
                <c:pt idx="0">
                  <c:v>1975.8325721163994</c:v>
                </c:pt>
                <c:pt idx="1">
                  <c:v>1962.7626053966576</c:v>
                </c:pt>
                <c:pt idx="2">
                  <c:v>1935.682843848356</c:v>
                </c:pt>
                <c:pt idx="3">
                  <c:v>1922.675868740528</c:v>
                </c:pt>
                <c:pt idx="4">
                  <c:v>1918.67781793051</c:v>
                </c:pt>
                <c:pt idx="5">
                  <c:v>1895.7263064070823</c:v>
                </c:pt>
                <c:pt idx="6">
                  <c:v>1881.7868164181643</c:v>
                </c:pt>
                <c:pt idx="7">
                  <c:v>1872.8380563653911</c:v>
                </c:pt>
                <c:pt idx="8">
                  <c:v>1851.99504311429</c:v>
                </c:pt>
                <c:pt idx="9">
                  <c:v>1839.118393807042</c:v>
                </c:pt>
                <c:pt idx="10">
                  <c:v>1831.204215107439</c:v>
                </c:pt>
                <c:pt idx="11">
                  <c:v>1816.3854293557267</c:v>
                </c:pt>
                <c:pt idx="12">
                  <c:v>1796.6680952147128</c:v>
                </c:pt>
                <c:pt idx="13">
                  <c:v>1786.8269570967866</c:v>
                </c:pt>
                <c:pt idx="14">
                  <c:v>1760.3139933992077</c:v>
                </c:pt>
                <c:pt idx="15">
                  <c:v>1746.5997848782333</c:v>
                </c:pt>
                <c:pt idx="16">
                  <c:v>1729.9772096103022</c:v>
                </c:pt>
                <c:pt idx="17">
                  <c:v>1718.2636286784557</c:v>
                </c:pt>
                <c:pt idx="18">
                  <c:v>1690.0238371947673</c:v>
                </c:pt>
                <c:pt idx="19">
                  <c:v>1672.5438722913111</c:v>
                </c:pt>
                <c:pt idx="20">
                  <c:v>1677.3957283288444</c:v>
                </c:pt>
                <c:pt idx="21">
                  <c:v>1665.7560328751103</c:v>
                </c:pt>
                <c:pt idx="22">
                  <c:v>1648.3270240635277</c:v>
                </c:pt>
                <c:pt idx="23">
                  <c:v>1649.2943432296286</c:v>
                </c:pt>
                <c:pt idx="24">
                  <c:v>1629.9693371328806</c:v>
                </c:pt>
                <c:pt idx="25">
                  <c:v>1619.3597224609669</c:v>
                </c:pt>
                <c:pt idx="26">
                  <c:v>1609.7263671207127</c:v>
                </c:pt>
                <c:pt idx="27">
                  <c:v>1588.5722414859658</c:v>
                </c:pt>
                <c:pt idx="28">
                  <c:v>1585.6917588166245</c:v>
                </c:pt>
                <c:pt idx="29">
                  <c:v>1576.0973598613602</c:v>
                </c:pt>
                <c:pt idx="30">
                  <c:v>1571.3043142033237</c:v>
                </c:pt>
                <c:pt idx="31">
                  <c:v>1554.0722207821552</c:v>
                </c:pt>
                <c:pt idx="32">
                  <c:v>1537.8302351261639</c:v>
                </c:pt>
                <c:pt idx="33">
                  <c:v>1508.2940336542044</c:v>
                </c:pt>
                <c:pt idx="34">
                  <c:v>1494.989462347576</c:v>
                </c:pt>
                <c:pt idx="35">
                  <c:v>1479.8102941826521</c:v>
                </c:pt>
                <c:pt idx="36">
                  <c:v>1463.7127723704632</c:v>
                </c:pt>
                <c:pt idx="37">
                  <c:v>1455.2031715861456</c:v>
                </c:pt>
                <c:pt idx="38">
                  <c:v>1442.9269007614214</c:v>
                </c:pt>
                <c:pt idx="39">
                  <c:v>1422.1929290106439</c:v>
                </c:pt>
                <c:pt idx="40">
                  <c:v>1409.9653266612502</c:v>
                </c:pt>
                <c:pt idx="41">
                  <c:v>1393.064470002167</c:v>
                </c:pt>
                <c:pt idx="42">
                  <c:v>1383.6899472499365</c:v>
                </c:pt>
                <c:pt idx="43">
                  <c:v>1386.501193015769</c:v>
                </c:pt>
                <c:pt idx="44">
                  <c:v>1359.365601818269</c:v>
                </c:pt>
                <c:pt idx="45">
                  <c:v>1350.0290240728211</c:v>
                </c:pt>
                <c:pt idx="46">
                  <c:v>1340.7029321536422</c:v>
                </c:pt>
                <c:pt idx="47">
                  <c:v>1332.318395361425</c:v>
                </c:pt>
                <c:pt idx="48">
                  <c:v>1327.6639748752393</c:v>
                </c:pt>
                <c:pt idx="49">
                  <c:v>1321.1521659262942</c:v>
                </c:pt>
                <c:pt idx="50">
                  <c:v>1321.1521659262942</c:v>
                </c:pt>
                <c:pt idx="51">
                  <c:v>1297.93730212879</c:v>
                </c:pt>
                <c:pt idx="52">
                  <c:v>1281.2626953772585</c:v>
                </c:pt>
                <c:pt idx="53">
                  <c:v>1275.7119255368823</c:v>
                </c:pt>
                <c:pt idx="54">
                  <c:v>1250.7792754974218</c:v>
                </c:pt>
                <c:pt idx="55">
                  <c:v>1235.119259394294</c:v>
                </c:pt>
                <c:pt idx="56">
                  <c:v>1225.9212618078684</c:v>
                </c:pt>
                <c:pt idx="57">
                  <c:v>1210.3080101447424</c:v>
                </c:pt>
                <c:pt idx="58">
                  <c:v>1187.4005435569172</c:v>
                </c:pt>
                <c:pt idx="59">
                  <c:v>1185.570673260398</c:v>
                </c:pt>
                <c:pt idx="60">
                  <c:v>1169.1199607817473</c:v>
                </c:pt>
                <c:pt idx="61">
                  <c:v>1151.7906035047793</c:v>
                </c:pt>
                <c:pt idx="62">
                  <c:v>1142.684394266744</c:v>
                </c:pt>
                <c:pt idx="63">
                  <c:v>1135.406609951638</c:v>
                </c:pt>
                <c:pt idx="64">
                  <c:v>1119.9624642248032</c:v>
                </c:pt>
                <c:pt idx="65">
                  <c:v>1109.9844778702916</c:v>
                </c:pt>
                <c:pt idx="66">
                  <c:v>1096.3974259620084</c:v>
                </c:pt>
                <c:pt idx="67">
                  <c:v>1084.639936894799</c:v>
                </c:pt>
                <c:pt idx="68">
                  <c:v>1079.2190131649074</c:v>
                </c:pt>
                <c:pt idx="69">
                  <c:v>1057.57063756177</c:v>
                </c:pt>
                <c:pt idx="70">
                  <c:v>1037.7757500665623</c:v>
                </c:pt>
                <c:pt idx="71">
                  <c:v>1044.069006428405</c:v>
                </c:pt>
                <c:pt idx="72">
                  <c:v>1026.9983944044925</c:v>
                </c:pt>
                <c:pt idx="73">
                  <c:v>1024.306239616122</c:v>
                </c:pt>
                <c:pt idx="74">
                  <c:v>1006.3808114529729</c:v>
                </c:pt>
                <c:pt idx="75">
                  <c:v>998.3269757714766</c:v>
                </c:pt>
                <c:pt idx="76">
                  <c:v>986.7074304886714</c:v>
                </c:pt>
                <c:pt idx="77">
                  <c:v>982.2427003569207</c:v>
                </c:pt>
                <c:pt idx="78">
                  <c:v>966.1895190394505</c:v>
                </c:pt>
                <c:pt idx="79">
                  <c:v>951.9460312042054</c:v>
                </c:pt>
                <c:pt idx="80">
                  <c:v>942.1677862064257</c:v>
                </c:pt>
                <c:pt idx="81">
                  <c:v>943.9447927126728</c:v>
                </c:pt>
                <c:pt idx="82">
                  <c:v>925.305163400325</c:v>
                </c:pt>
                <c:pt idx="83">
                  <c:v>918.2153432283417</c:v>
                </c:pt>
                <c:pt idx="84">
                  <c:v>896.098589697167</c:v>
                </c:pt>
                <c:pt idx="85">
                  <c:v>887.268355589885</c:v>
                </c:pt>
                <c:pt idx="86">
                  <c:v>877.5659310868609</c:v>
                </c:pt>
                <c:pt idx="87">
                  <c:v>866.114025825595</c:v>
                </c:pt>
                <c:pt idx="88">
                  <c:v>864.35359516986</c:v>
                </c:pt>
                <c:pt idx="89">
                  <c:v>843.2574863398702</c:v>
                </c:pt>
                <c:pt idx="90">
                  <c:v>834.4832342851385</c:v>
                </c:pt>
                <c:pt idx="91">
                  <c:v>802.0988769546357</c:v>
                </c:pt>
                <c:pt idx="92">
                  <c:v>789.0059777708884</c:v>
                </c:pt>
                <c:pt idx="93">
                  <c:v>777.6754729601303</c:v>
                </c:pt>
                <c:pt idx="94">
                  <c:v>763.751426315569</c:v>
                </c:pt>
                <c:pt idx="95">
                  <c:v>751.5870086115262</c:v>
                </c:pt>
                <c:pt idx="96">
                  <c:v>731.6412122163758</c:v>
                </c:pt>
                <c:pt idx="97">
                  <c:v>726.4458305837124</c:v>
                </c:pt>
                <c:pt idx="98">
                  <c:v>711.7432101387385</c:v>
                </c:pt>
                <c:pt idx="99">
                  <c:v>710.8791602579311</c:v>
                </c:pt>
                <c:pt idx="100">
                  <c:v>712.6073499357617</c:v>
                </c:pt>
                <c:pt idx="101">
                  <c:v>710.0152002746299</c:v>
                </c:pt>
                <c:pt idx="102">
                  <c:v>697.066575520847</c:v>
                </c:pt>
                <c:pt idx="103">
                  <c:v>668.6504752786689</c:v>
                </c:pt>
                <c:pt idx="104">
                  <c:v>651.4758024097316</c:v>
                </c:pt>
                <c:pt idx="105">
                  <c:v>655.7661416278775</c:v>
                </c:pt>
                <c:pt idx="106">
                  <c:v>636.0489092643509</c:v>
                </c:pt>
                <c:pt idx="107">
                  <c:v>635.1926993989748</c:v>
                </c:pt>
                <c:pt idx="108">
                  <c:v>621.5053344012313</c:v>
                </c:pt>
                <c:pt idx="109">
                  <c:v>621.5053344012313</c:v>
                </c:pt>
                <c:pt idx="110">
                  <c:v>601.0164957012539</c:v>
                </c:pt>
                <c:pt idx="111">
                  <c:v>602.7219693921943</c:v>
                </c:pt>
                <c:pt idx="112">
                  <c:v>581.4286827567682</c:v>
                </c:pt>
                <c:pt idx="113">
                  <c:v>561.8869659000788</c:v>
                </c:pt>
                <c:pt idx="114">
                  <c:v>546.6254622479678</c:v>
                </c:pt>
                <c:pt idx="115">
                  <c:v>543.2378226815565</c:v>
                </c:pt>
                <c:pt idx="116">
                  <c:v>511.96749915172865</c:v>
                </c:pt>
                <c:pt idx="117">
                  <c:v>494.27172110066607</c:v>
                </c:pt>
                <c:pt idx="118">
                  <c:v>479.97413582710266</c:v>
                </c:pt>
                <c:pt idx="119">
                  <c:v>472.4147803919995</c:v>
                </c:pt>
                <c:pt idx="120">
                  <c:v>465.7011255567691</c:v>
                </c:pt>
                <c:pt idx="121">
                  <c:v>461.50784597869614</c:v>
                </c:pt>
                <c:pt idx="122">
                  <c:v>450.6152186324486</c:v>
                </c:pt>
                <c:pt idx="123">
                  <c:v>423.0287035773554</c:v>
                </c:pt>
                <c:pt idx="124">
                  <c:v>424.69800730636683</c:v>
                </c:pt>
                <c:pt idx="125">
                  <c:v>423.0287035773554</c:v>
                </c:pt>
                <c:pt idx="126">
                  <c:v>407.1870324172746</c:v>
                </c:pt>
                <c:pt idx="127">
                  <c:v>379.7441758070136</c:v>
                </c:pt>
                <c:pt idx="128">
                  <c:v>368.12909556300974</c:v>
                </c:pt>
                <c:pt idx="129">
                  <c:v>353.219253682493</c:v>
                </c:pt>
                <c:pt idx="130">
                  <c:v>344.12084497387804</c:v>
                </c:pt>
                <c:pt idx="131">
                  <c:v>321.0061428617036</c:v>
                </c:pt>
                <c:pt idx="132">
                  <c:v>283.99178691604374</c:v>
                </c:pt>
                <c:pt idx="133">
                  <c:v>261.0436240270977</c:v>
                </c:pt>
                <c:pt idx="134">
                  <c:v>212.08150474820138</c:v>
                </c:pt>
                <c:pt idx="135">
                  <c:v>175.54844374571195</c:v>
                </c:pt>
                <c:pt idx="136">
                  <c:v>134.33768237919185</c:v>
                </c:pt>
                <c:pt idx="137">
                  <c:v>79.70622630325455</c:v>
                </c:pt>
                <c:pt idx="138">
                  <c:v>71.70241713228937</c:v>
                </c:pt>
              </c:numCache>
            </c:numRef>
          </c:yVal>
          <c:smooth val="0"/>
        </c:ser>
        <c:axId val="65344814"/>
        <c:axId val="51232415"/>
      </c:scatterChart>
      <c:valAx>
        <c:axId val="65344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232415"/>
        <c:crosses val="autoZero"/>
        <c:crossBetween val="midCat"/>
        <c:dispUnits/>
      </c:valAx>
      <c:valAx>
        <c:axId val="51232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3448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5W5 Profile 1424-1448 UT 8/8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Data!$U$651:$U$789</c:f>
              <c:numCache>
                <c:ptCount val="139"/>
                <c:pt idx="0">
                  <c:v>-161.412</c:v>
                </c:pt>
                <c:pt idx="1">
                  <c:v>-17.124500000000012</c:v>
                </c:pt>
                <c:pt idx="2">
                  <c:v>-21.515500000000014</c:v>
                </c:pt>
                <c:pt idx="3">
                  <c:v>-139.7995</c:v>
                </c:pt>
                <c:pt idx="4">
                  <c:v>-83.08350000000002</c:v>
                </c:pt>
                <c:pt idx="5">
                  <c:v>-157.4745</c:v>
                </c:pt>
                <c:pt idx="6">
                  <c:v>-56.8655</c:v>
                </c:pt>
                <c:pt idx="7">
                  <c:v>-218.8995</c:v>
                </c:pt>
                <c:pt idx="8">
                  <c:v>-179.6835</c:v>
                </c:pt>
                <c:pt idx="9">
                  <c:v>-166.5745</c:v>
                </c:pt>
                <c:pt idx="10">
                  <c:v>-162.21550000000002</c:v>
                </c:pt>
                <c:pt idx="11">
                  <c:v>-157.9995</c:v>
                </c:pt>
                <c:pt idx="12">
                  <c:v>-180.0335</c:v>
                </c:pt>
                <c:pt idx="13">
                  <c:v>-166.9245</c:v>
                </c:pt>
                <c:pt idx="14">
                  <c:v>-162.56550000000001</c:v>
                </c:pt>
                <c:pt idx="15">
                  <c:v>-114.59949999999999</c:v>
                </c:pt>
                <c:pt idx="16">
                  <c:v>-215.3835</c:v>
                </c:pt>
                <c:pt idx="17">
                  <c:v>-228.5245</c:v>
                </c:pt>
                <c:pt idx="18">
                  <c:v>-250.41549999999998</c:v>
                </c:pt>
                <c:pt idx="19">
                  <c:v>-254.94949999999997</c:v>
                </c:pt>
                <c:pt idx="20">
                  <c:v>-250.73350000000002</c:v>
                </c:pt>
                <c:pt idx="21">
                  <c:v>-307.62449999999995</c:v>
                </c:pt>
                <c:pt idx="22">
                  <c:v>-285.7655</c:v>
                </c:pt>
                <c:pt idx="23">
                  <c:v>-220.2995</c:v>
                </c:pt>
                <c:pt idx="24">
                  <c:v>-181.0835</c:v>
                </c:pt>
                <c:pt idx="25">
                  <c:v>-167.97466666666668</c:v>
                </c:pt>
                <c:pt idx="26">
                  <c:v>-216.18716666666668</c:v>
                </c:pt>
                <c:pt idx="27">
                  <c:v>-159.47116666666668</c:v>
                </c:pt>
                <c:pt idx="28">
                  <c:v>-111.43366666666667</c:v>
                </c:pt>
                <c:pt idx="29">
                  <c:v>-133.32483333333334</c:v>
                </c:pt>
                <c:pt idx="30">
                  <c:v>-129.03733333333335</c:v>
                </c:pt>
                <c:pt idx="31">
                  <c:v>-151.07116666666664</c:v>
                </c:pt>
                <c:pt idx="32">
                  <c:v>-129.21216666666666</c:v>
                </c:pt>
                <c:pt idx="33">
                  <c:v>-89.85333333333331</c:v>
                </c:pt>
                <c:pt idx="34">
                  <c:v>-146.88733333333334</c:v>
                </c:pt>
                <c:pt idx="35">
                  <c:v>-133.92116666666666</c:v>
                </c:pt>
                <c:pt idx="36">
                  <c:v>-138.31216666666668</c:v>
                </c:pt>
                <c:pt idx="37">
                  <c:v>-133.95333333333335</c:v>
                </c:pt>
                <c:pt idx="38">
                  <c:v>-129.73733333333334</c:v>
                </c:pt>
                <c:pt idx="39">
                  <c:v>-134.27116666666666</c:v>
                </c:pt>
                <c:pt idx="40">
                  <c:v>-103.66216666666668</c:v>
                </c:pt>
                <c:pt idx="41">
                  <c:v>-64.30333333333333</c:v>
                </c:pt>
                <c:pt idx="42">
                  <c:v>-130.08733333333333</c:v>
                </c:pt>
                <c:pt idx="43">
                  <c:v>-108.37116666666667</c:v>
                </c:pt>
                <c:pt idx="44">
                  <c:v>-86.51216666666666</c:v>
                </c:pt>
                <c:pt idx="45">
                  <c:v>-143.4033333333333</c:v>
                </c:pt>
                <c:pt idx="46">
                  <c:v>-147.93733333333333</c:v>
                </c:pt>
                <c:pt idx="47">
                  <c:v>-126.22116666666666</c:v>
                </c:pt>
                <c:pt idx="48">
                  <c:v>-104.36216666666665</c:v>
                </c:pt>
                <c:pt idx="49">
                  <c:v>-73.75333333333332</c:v>
                </c:pt>
                <c:pt idx="50">
                  <c:v>-87.03733333333334</c:v>
                </c:pt>
                <c:pt idx="51">
                  <c:v>-65.32116666666666</c:v>
                </c:pt>
                <c:pt idx="52">
                  <c:v>-52.21216666666666</c:v>
                </c:pt>
                <c:pt idx="53">
                  <c:v>-152.92466666666667</c:v>
                </c:pt>
                <c:pt idx="54">
                  <c:v>-157.45866666666666</c:v>
                </c:pt>
                <c:pt idx="55">
                  <c:v>-118.17116666666668</c:v>
                </c:pt>
                <c:pt idx="56">
                  <c:v>-105.06216666666666</c:v>
                </c:pt>
                <c:pt idx="57">
                  <c:v>-92.02466666666668</c:v>
                </c:pt>
                <c:pt idx="58">
                  <c:v>-122.80866666666668</c:v>
                </c:pt>
                <c:pt idx="59">
                  <c:v>-39.69983333333332</c:v>
                </c:pt>
                <c:pt idx="60">
                  <c:v>-26.590833333333336</c:v>
                </c:pt>
                <c:pt idx="61">
                  <c:v>-109.87466666666667</c:v>
                </c:pt>
                <c:pt idx="62">
                  <c:v>-140.65866666666668</c:v>
                </c:pt>
                <c:pt idx="63">
                  <c:v>-118.79983333333331</c:v>
                </c:pt>
                <c:pt idx="64">
                  <c:v>-114.44083333333333</c:v>
                </c:pt>
                <c:pt idx="65">
                  <c:v>-153.97466666666665</c:v>
                </c:pt>
                <c:pt idx="66">
                  <c:v>-44.75866666666667</c:v>
                </c:pt>
                <c:pt idx="67">
                  <c:v>-110.39983333333333</c:v>
                </c:pt>
                <c:pt idx="68">
                  <c:v>-106.04083333333334</c:v>
                </c:pt>
                <c:pt idx="69">
                  <c:v>-110.57466666666666</c:v>
                </c:pt>
                <c:pt idx="70">
                  <c:v>-80.10866666666666</c:v>
                </c:pt>
                <c:pt idx="71">
                  <c:v>-49.49983333333333</c:v>
                </c:pt>
                <c:pt idx="72">
                  <c:v>-132.64083333333335</c:v>
                </c:pt>
                <c:pt idx="73">
                  <c:v>-49.67483333333333</c:v>
                </c:pt>
                <c:pt idx="74">
                  <c:v>-1.7088333333333356</c:v>
                </c:pt>
                <c:pt idx="75">
                  <c:v>-6.100000000000004</c:v>
                </c:pt>
                <c:pt idx="76">
                  <c:v>225.6875</c:v>
                </c:pt>
                <c:pt idx="77">
                  <c:v>212.4035</c:v>
                </c:pt>
                <c:pt idx="78">
                  <c:v>242.941</c:v>
                </c:pt>
                <c:pt idx="79">
                  <c:v>221.04999999999998</c:v>
                </c:pt>
                <c:pt idx="80">
                  <c:v>181.659</c:v>
                </c:pt>
                <c:pt idx="81">
                  <c:v>150.87499999999997</c:v>
                </c:pt>
                <c:pt idx="82">
                  <c:v>-11.016</c:v>
                </c:pt>
                <c:pt idx="83">
                  <c:v>-24.15700000000001</c:v>
                </c:pt>
                <c:pt idx="84">
                  <c:v>-46.190999999999995</c:v>
                </c:pt>
                <c:pt idx="85">
                  <c:v>36.775</c:v>
                </c:pt>
                <c:pt idx="86">
                  <c:v>-63.9375</c:v>
                </c:pt>
                <c:pt idx="87">
                  <c:v>-7.078500000000003</c:v>
                </c:pt>
                <c:pt idx="88">
                  <c:v>-90.3625</c:v>
                </c:pt>
                <c:pt idx="89">
                  <c:v>-156.1465</c:v>
                </c:pt>
                <c:pt idx="90">
                  <c:v>-90.53750000000002</c:v>
                </c:pt>
                <c:pt idx="91">
                  <c:v>-182.4285</c:v>
                </c:pt>
                <c:pt idx="92">
                  <c:v>-169.4625</c:v>
                </c:pt>
                <c:pt idx="93">
                  <c:v>-33.996500000000005</c:v>
                </c:pt>
                <c:pt idx="94">
                  <c:v>-73.38750000000002</c:v>
                </c:pt>
                <c:pt idx="95">
                  <c:v>27.221499999999995</c:v>
                </c:pt>
                <c:pt idx="96">
                  <c:v>-3.562500000000005</c:v>
                </c:pt>
                <c:pt idx="97">
                  <c:v>-34.346500000000006</c:v>
                </c:pt>
                <c:pt idx="98">
                  <c:v>92.51233333333333</c:v>
                </c:pt>
                <c:pt idx="99">
                  <c:v>-60.628666666666675</c:v>
                </c:pt>
                <c:pt idx="100">
                  <c:v>39.837333333333326</c:v>
                </c:pt>
                <c:pt idx="101">
                  <c:v>17.803333333333327</c:v>
                </c:pt>
                <c:pt idx="102">
                  <c:v>-21.587666666666674</c:v>
                </c:pt>
                <c:pt idx="103">
                  <c:v>79.02133333333335</c:v>
                </c:pt>
                <c:pt idx="104">
                  <c:v>4.487499999999997</c:v>
                </c:pt>
                <c:pt idx="105">
                  <c:v>17.524999999999995</c:v>
                </c:pt>
                <c:pt idx="106">
                  <c:v>-21.866</c:v>
                </c:pt>
                <c:pt idx="107">
                  <c:v>17.4215</c:v>
                </c:pt>
                <c:pt idx="108">
                  <c:v>4.137500000000003</c:v>
                </c:pt>
                <c:pt idx="109">
                  <c:v>-9.074999999999998</c:v>
                </c:pt>
                <c:pt idx="110">
                  <c:v>-22.21616666666667</c:v>
                </c:pt>
                <c:pt idx="111">
                  <c:v>8.249833333333333</c:v>
                </c:pt>
                <c:pt idx="112">
                  <c:v>-22.534166666666668</c:v>
                </c:pt>
                <c:pt idx="113">
                  <c:v>-53.17516666666668</c:v>
                </c:pt>
                <c:pt idx="114">
                  <c:v>12.433666666666662</c:v>
                </c:pt>
                <c:pt idx="115">
                  <c:v>7.899666666666662</c:v>
                </c:pt>
                <c:pt idx="116">
                  <c:v>55.865833333333335</c:v>
                </c:pt>
                <c:pt idx="117">
                  <c:v>16.474833333333333</c:v>
                </c:pt>
                <c:pt idx="118">
                  <c:v>29.58366666666667</c:v>
                </c:pt>
                <c:pt idx="119">
                  <c:v>147.54966666666667</c:v>
                </c:pt>
                <c:pt idx="120">
                  <c:v>20.51583333333332</c:v>
                </c:pt>
                <c:pt idx="121">
                  <c:v>68.62483333333331</c:v>
                </c:pt>
                <c:pt idx="122">
                  <c:v>11.733666666666656</c:v>
                </c:pt>
                <c:pt idx="123">
                  <c:v>85.94966666666669</c:v>
                </c:pt>
                <c:pt idx="124">
                  <c:v>177.66583333333332</c:v>
                </c:pt>
                <c:pt idx="125">
                  <c:v>-89.22516666666667</c:v>
                </c:pt>
                <c:pt idx="126">
                  <c:v>20.13366666666667</c:v>
                </c:pt>
                <c:pt idx="127">
                  <c:v>-1.9003333333333263</c:v>
                </c:pt>
                <c:pt idx="128">
                  <c:v>72.31583333333334</c:v>
                </c:pt>
                <c:pt idx="129">
                  <c:v>32.92483333333333</c:v>
                </c:pt>
                <c:pt idx="130">
                  <c:v>2.2836666666666665</c:v>
                </c:pt>
                <c:pt idx="131">
                  <c:v>216.49966666666668</c:v>
                </c:pt>
                <c:pt idx="132">
                  <c:v>229.5371666666667</c:v>
                </c:pt>
                <c:pt idx="133">
                  <c:v>286.39616666666666</c:v>
                </c:pt>
                <c:pt idx="134">
                  <c:v>255.68366666666665</c:v>
                </c:pt>
                <c:pt idx="135">
                  <c:v>338.64966666666663</c:v>
                </c:pt>
                <c:pt idx="136">
                  <c:v>290.43716666666666</c:v>
                </c:pt>
                <c:pt idx="137">
                  <c:v>269.87379999999996</c:v>
                </c:pt>
                <c:pt idx="138">
                  <c:v>442.93320000000006</c:v>
                </c:pt>
              </c:numCache>
            </c:numRef>
          </c:xVal>
          <c:yVal>
            <c:numRef>
              <c:f>Data!$Z$651:$Z$789</c:f>
              <c:numCache>
                <c:ptCount val="139"/>
                <c:pt idx="0">
                  <c:v>1975.8325721163994</c:v>
                </c:pt>
                <c:pt idx="1">
                  <c:v>1962.7626053966576</c:v>
                </c:pt>
                <c:pt idx="2">
                  <c:v>1935.682843848356</c:v>
                </c:pt>
                <c:pt idx="3">
                  <c:v>1922.675868740528</c:v>
                </c:pt>
                <c:pt idx="4">
                  <c:v>1918.67781793051</c:v>
                </c:pt>
                <c:pt idx="5">
                  <c:v>1895.7263064070823</c:v>
                </c:pt>
                <c:pt idx="6">
                  <c:v>1881.7868164181643</c:v>
                </c:pt>
                <c:pt idx="7">
                  <c:v>1872.8380563653911</c:v>
                </c:pt>
                <c:pt idx="8">
                  <c:v>1851.99504311429</c:v>
                </c:pt>
                <c:pt idx="9">
                  <c:v>1839.118393807042</c:v>
                </c:pt>
                <c:pt idx="10">
                  <c:v>1831.204215107439</c:v>
                </c:pt>
                <c:pt idx="11">
                  <c:v>1816.3854293557267</c:v>
                </c:pt>
                <c:pt idx="12">
                  <c:v>1796.6680952147128</c:v>
                </c:pt>
                <c:pt idx="13">
                  <c:v>1786.8269570967866</c:v>
                </c:pt>
                <c:pt idx="14">
                  <c:v>1760.3139933992077</c:v>
                </c:pt>
                <c:pt idx="15">
                  <c:v>1746.5997848782333</c:v>
                </c:pt>
                <c:pt idx="16">
                  <c:v>1729.9772096103022</c:v>
                </c:pt>
                <c:pt idx="17">
                  <c:v>1718.2636286784557</c:v>
                </c:pt>
                <c:pt idx="18">
                  <c:v>1690.0238371947673</c:v>
                </c:pt>
                <c:pt idx="19">
                  <c:v>1672.5438722913111</c:v>
                </c:pt>
                <c:pt idx="20">
                  <c:v>1677.3957283288444</c:v>
                </c:pt>
                <c:pt idx="21">
                  <c:v>1665.7560328751103</c:v>
                </c:pt>
                <c:pt idx="22">
                  <c:v>1648.3270240635277</c:v>
                </c:pt>
                <c:pt idx="23">
                  <c:v>1649.2943432296286</c:v>
                </c:pt>
                <c:pt idx="24">
                  <c:v>1629.9693371328806</c:v>
                </c:pt>
                <c:pt idx="25">
                  <c:v>1619.3597224609669</c:v>
                </c:pt>
                <c:pt idx="26">
                  <c:v>1609.7263671207127</c:v>
                </c:pt>
                <c:pt idx="27">
                  <c:v>1588.5722414859658</c:v>
                </c:pt>
                <c:pt idx="28">
                  <c:v>1585.6917588166245</c:v>
                </c:pt>
                <c:pt idx="29">
                  <c:v>1576.0973598613602</c:v>
                </c:pt>
                <c:pt idx="30">
                  <c:v>1571.3043142033237</c:v>
                </c:pt>
                <c:pt idx="31">
                  <c:v>1554.0722207821552</c:v>
                </c:pt>
                <c:pt idx="32">
                  <c:v>1537.8302351261639</c:v>
                </c:pt>
                <c:pt idx="33">
                  <c:v>1508.2940336542044</c:v>
                </c:pt>
                <c:pt idx="34">
                  <c:v>1494.989462347576</c:v>
                </c:pt>
                <c:pt idx="35">
                  <c:v>1479.8102941826521</c:v>
                </c:pt>
                <c:pt idx="36">
                  <c:v>1463.7127723704632</c:v>
                </c:pt>
                <c:pt idx="37">
                  <c:v>1455.2031715861456</c:v>
                </c:pt>
                <c:pt idx="38">
                  <c:v>1442.9269007614214</c:v>
                </c:pt>
                <c:pt idx="39">
                  <c:v>1422.1929290106439</c:v>
                </c:pt>
                <c:pt idx="40">
                  <c:v>1409.9653266612502</c:v>
                </c:pt>
                <c:pt idx="41">
                  <c:v>1393.064470002167</c:v>
                </c:pt>
                <c:pt idx="42">
                  <c:v>1383.6899472499365</c:v>
                </c:pt>
                <c:pt idx="43">
                  <c:v>1386.501193015769</c:v>
                </c:pt>
                <c:pt idx="44">
                  <c:v>1359.365601818269</c:v>
                </c:pt>
                <c:pt idx="45">
                  <c:v>1350.0290240728211</c:v>
                </c:pt>
                <c:pt idx="46">
                  <c:v>1340.7029321536422</c:v>
                </c:pt>
                <c:pt idx="47">
                  <c:v>1332.318395361425</c:v>
                </c:pt>
                <c:pt idx="48">
                  <c:v>1327.6639748752393</c:v>
                </c:pt>
                <c:pt idx="49">
                  <c:v>1321.1521659262942</c:v>
                </c:pt>
                <c:pt idx="50">
                  <c:v>1321.1521659262942</c:v>
                </c:pt>
                <c:pt idx="51">
                  <c:v>1297.93730212879</c:v>
                </c:pt>
                <c:pt idx="52">
                  <c:v>1281.2626953772585</c:v>
                </c:pt>
                <c:pt idx="53">
                  <c:v>1275.7119255368823</c:v>
                </c:pt>
                <c:pt idx="54">
                  <c:v>1250.7792754974218</c:v>
                </c:pt>
                <c:pt idx="55">
                  <c:v>1235.119259394294</c:v>
                </c:pt>
                <c:pt idx="56">
                  <c:v>1225.9212618078684</c:v>
                </c:pt>
                <c:pt idx="57">
                  <c:v>1210.3080101447424</c:v>
                </c:pt>
                <c:pt idx="58">
                  <c:v>1187.4005435569172</c:v>
                </c:pt>
                <c:pt idx="59">
                  <c:v>1185.570673260398</c:v>
                </c:pt>
                <c:pt idx="60">
                  <c:v>1169.1199607817473</c:v>
                </c:pt>
                <c:pt idx="61">
                  <c:v>1151.7906035047793</c:v>
                </c:pt>
                <c:pt idx="62">
                  <c:v>1142.684394266744</c:v>
                </c:pt>
                <c:pt idx="63">
                  <c:v>1135.406609951638</c:v>
                </c:pt>
                <c:pt idx="64">
                  <c:v>1119.9624642248032</c:v>
                </c:pt>
                <c:pt idx="65">
                  <c:v>1109.9844778702916</c:v>
                </c:pt>
                <c:pt idx="66">
                  <c:v>1096.3974259620084</c:v>
                </c:pt>
                <c:pt idx="67">
                  <c:v>1084.639936894799</c:v>
                </c:pt>
                <c:pt idx="68">
                  <c:v>1079.2190131649074</c:v>
                </c:pt>
                <c:pt idx="69">
                  <c:v>1057.57063756177</c:v>
                </c:pt>
                <c:pt idx="70">
                  <c:v>1037.7757500665623</c:v>
                </c:pt>
                <c:pt idx="71">
                  <c:v>1044.069006428405</c:v>
                </c:pt>
                <c:pt idx="72">
                  <c:v>1026.9983944044925</c:v>
                </c:pt>
                <c:pt idx="73">
                  <c:v>1024.306239616122</c:v>
                </c:pt>
                <c:pt idx="74">
                  <c:v>1006.3808114529729</c:v>
                </c:pt>
                <c:pt idx="75">
                  <c:v>998.3269757714766</c:v>
                </c:pt>
                <c:pt idx="76">
                  <c:v>986.7074304886714</c:v>
                </c:pt>
                <c:pt idx="77">
                  <c:v>982.2427003569207</c:v>
                </c:pt>
                <c:pt idx="78">
                  <c:v>966.1895190394505</c:v>
                </c:pt>
                <c:pt idx="79">
                  <c:v>951.9460312042054</c:v>
                </c:pt>
                <c:pt idx="80">
                  <c:v>942.1677862064257</c:v>
                </c:pt>
                <c:pt idx="81">
                  <c:v>943.9447927126728</c:v>
                </c:pt>
                <c:pt idx="82">
                  <c:v>925.305163400325</c:v>
                </c:pt>
                <c:pt idx="83">
                  <c:v>918.2153432283417</c:v>
                </c:pt>
                <c:pt idx="84">
                  <c:v>896.098589697167</c:v>
                </c:pt>
                <c:pt idx="85">
                  <c:v>887.268355589885</c:v>
                </c:pt>
                <c:pt idx="86">
                  <c:v>877.5659310868609</c:v>
                </c:pt>
                <c:pt idx="87">
                  <c:v>866.114025825595</c:v>
                </c:pt>
                <c:pt idx="88">
                  <c:v>864.35359516986</c:v>
                </c:pt>
                <c:pt idx="89">
                  <c:v>843.2574863398702</c:v>
                </c:pt>
                <c:pt idx="90">
                  <c:v>834.4832342851385</c:v>
                </c:pt>
                <c:pt idx="91">
                  <c:v>802.0988769546357</c:v>
                </c:pt>
                <c:pt idx="92">
                  <c:v>789.0059777708884</c:v>
                </c:pt>
                <c:pt idx="93">
                  <c:v>777.6754729601303</c:v>
                </c:pt>
                <c:pt idx="94">
                  <c:v>763.751426315569</c:v>
                </c:pt>
                <c:pt idx="95">
                  <c:v>751.5870086115262</c:v>
                </c:pt>
                <c:pt idx="96">
                  <c:v>731.6412122163758</c:v>
                </c:pt>
                <c:pt idx="97">
                  <c:v>726.4458305837124</c:v>
                </c:pt>
                <c:pt idx="98">
                  <c:v>711.7432101387385</c:v>
                </c:pt>
                <c:pt idx="99">
                  <c:v>710.8791602579311</c:v>
                </c:pt>
                <c:pt idx="100">
                  <c:v>712.6073499357617</c:v>
                </c:pt>
                <c:pt idx="101">
                  <c:v>710.0152002746299</c:v>
                </c:pt>
                <c:pt idx="102">
                  <c:v>697.066575520847</c:v>
                </c:pt>
                <c:pt idx="103">
                  <c:v>668.6504752786689</c:v>
                </c:pt>
                <c:pt idx="104">
                  <c:v>651.4758024097316</c:v>
                </c:pt>
                <c:pt idx="105">
                  <c:v>655.7661416278775</c:v>
                </c:pt>
                <c:pt idx="106">
                  <c:v>636.0489092643509</c:v>
                </c:pt>
                <c:pt idx="107">
                  <c:v>635.1926993989748</c:v>
                </c:pt>
                <c:pt idx="108">
                  <c:v>621.5053344012313</c:v>
                </c:pt>
                <c:pt idx="109">
                  <c:v>621.5053344012313</c:v>
                </c:pt>
                <c:pt idx="110">
                  <c:v>601.0164957012539</c:v>
                </c:pt>
                <c:pt idx="111">
                  <c:v>602.7219693921943</c:v>
                </c:pt>
                <c:pt idx="112">
                  <c:v>581.4286827567682</c:v>
                </c:pt>
                <c:pt idx="113">
                  <c:v>561.8869659000788</c:v>
                </c:pt>
                <c:pt idx="114">
                  <c:v>546.6254622479678</c:v>
                </c:pt>
                <c:pt idx="115">
                  <c:v>543.2378226815565</c:v>
                </c:pt>
                <c:pt idx="116">
                  <c:v>511.96749915172865</c:v>
                </c:pt>
                <c:pt idx="117">
                  <c:v>494.27172110066607</c:v>
                </c:pt>
                <c:pt idx="118">
                  <c:v>479.97413582710266</c:v>
                </c:pt>
                <c:pt idx="119">
                  <c:v>472.4147803919995</c:v>
                </c:pt>
                <c:pt idx="120">
                  <c:v>465.7011255567691</c:v>
                </c:pt>
                <c:pt idx="121">
                  <c:v>461.50784597869614</c:v>
                </c:pt>
                <c:pt idx="122">
                  <c:v>450.6152186324486</c:v>
                </c:pt>
                <c:pt idx="123">
                  <c:v>423.0287035773554</c:v>
                </c:pt>
                <c:pt idx="124">
                  <c:v>424.69800730636683</c:v>
                </c:pt>
                <c:pt idx="125">
                  <c:v>423.0287035773554</c:v>
                </c:pt>
                <c:pt idx="126">
                  <c:v>407.1870324172746</c:v>
                </c:pt>
                <c:pt idx="127">
                  <c:v>379.7441758070136</c:v>
                </c:pt>
                <c:pt idx="128">
                  <c:v>368.12909556300974</c:v>
                </c:pt>
                <c:pt idx="129">
                  <c:v>353.219253682493</c:v>
                </c:pt>
                <c:pt idx="130">
                  <c:v>344.12084497387804</c:v>
                </c:pt>
                <c:pt idx="131">
                  <c:v>321.0061428617036</c:v>
                </c:pt>
                <c:pt idx="132">
                  <c:v>283.99178691604374</c:v>
                </c:pt>
                <c:pt idx="133">
                  <c:v>261.0436240270977</c:v>
                </c:pt>
                <c:pt idx="134">
                  <c:v>212.08150474820138</c:v>
                </c:pt>
                <c:pt idx="135">
                  <c:v>175.54844374571195</c:v>
                </c:pt>
                <c:pt idx="136">
                  <c:v>134.33768237919185</c:v>
                </c:pt>
                <c:pt idx="137">
                  <c:v>79.70622630325455</c:v>
                </c:pt>
                <c:pt idx="138">
                  <c:v>71.70241713228937</c:v>
                </c:pt>
              </c:numCache>
            </c:numRef>
          </c:yVal>
          <c:smooth val="0"/>
        </c:ser>
        <c:axId val="58438552"/>
        <c:axId val="56184921"/>
      </c:scatterChart>
      <c:valAx>
        <c:axId val="58438552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184921"/>
        <c:crosses val="autoZero"/>
        <c:crossBetween val="midCat"/>
        <c:dispUnits/>
      </c:valAx>
      <c:valAx>
        <c:axId val="56184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84385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5W5 Profile 1424-1448 UT 8/8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Data!$X$651:$X$789</c:f>
              <c:numCache>
                <c:ptCount val="139"/>
                <c:pt idx="0">
                  <c:v>0.14985</c:v>
                </c:pt>
                <c:pt idx="1">
                  <c:v>-0.039774999999999984</c:v>
                </c:pt>
                <c:pt idx="2">
                  <c:v>-0.22940000000000002</c:v>
                </c:pt>
                <c:pt idx="3">
                  <c:v>-0.41902500000000004</c:v>
                </c:pt>
                <c:pt idx="4">
                  <c:v>-0.42365</c:v>
                </c:pt>
                <c:pt idx="5">
                  <c:v>-0.42846</c:v>
                </c:pt>
                <c:pt idx="6">
                  <c:v>-0.43327000000000004</c:v>
                </c:pt>
                <c:pt idx="7">
                  <c:v>-0.437895</c:v>
                </c:pt>
                <c:pt idx="8">
                  <c:v>-0.25752</c:v>
                </c:pt>
                <c:pt idx="9">
                  <c:v>-0.26233</c:v>
                </c:pt>
                <c:pt idx="10">
                  <c:v>-0.26714</c:v>
                </c:pt>
                <c:pt idx="11">
                  <c:v>-0.271765</c:v>
                </c:pt>
                <c:pt idx="12">
                  <c:v>-0.27638999999999997</c:v>
                </c:pt>
                <c:pt idx="13">
                  <c:v>-0.09620000000000002</c:v>
                </c:pt>
                <c:pt idx="14">
                  <c:v>-0.10101000000000003</c:v>
                </c:pt>
                <c:pt idx="15">
                  <c:v>0.079365</c:v>
                </c:pt>
                <c:pt idx="16">
                  <c:v>0.07474</c:v>
                </c:pt>
                <c:pt idx="17">
                  <c:v>0.06993</c:v>
                </c:pt>
                <c:pt idx="18">
                  <c:v>0.06512</c:v>
                </c:pt>
                <c:pt idx="19">
                  <c:v>0.060495</c:v>
                </c:pt>
                <c:pt idx="20">
                  <c:v>-0.12913</c:v>
                </c:pt>
                <c:pt idx="21">
                  <c:v>-0.13394</c:v>
                </c:pt>
                <c:pt idx="22">
                  <c:v>-0.13875</c:v>
                </c:pt>
                <c:pt idx="23">
                  <c:v>-0.143375</c:v>
                </c:pt>
                <c:pt idx="24">
                  <c:v>-0.148</c:v>
                </c:pt>
                <c:pt idx="25">
                  <c:v>-0.33781</c:v>
                </c:pt>
                <c:pt idx="26">
                  <c:v>-0.34262</c:v>
                </c:pt>
                <c:pt idx="27">
                  <c:v>-0.532245</c:v>
                </c:pt>
                <c:pt idx="28">
                  <c:v>-0.537055</c:v>
                </c:pt>
                <c:pt idx="29">
                  <c:v>-0.5418649999999999</c:v>
                </c:pt>
                <c:pt idx="30">
                  <c:v>-0.5466749999999999</c:v>
                </c:pt>
                <c:pt idx="31">
                  <c:v>-0.3663</c:v>
                </c:pt>
                <c:pt idx="32">
                  <c:v>-0.18611000000000003</c:v>
                </c:pt>
                <c:pt idx="33">
                  <c:v>-0.005920000000000002</c:v>
                </c:pt>
                <c:pt idx="34">
                  <c:v>-0.010545</c:v>
                </c:pt>
                <c:pt idx="35">
                  <c:v>-0.015170000000000003</c:v>
                </c:pt>
                <c:pt idx="36">
                  <c:v>-0.01998</c:v>
                </c:pt>
                <c:pt idx="37">
                  <c:v>-0.024790000000000003</c:v>
                </c:pt>
                <c:pt idx="38">
                  <c:v>-0.029415</c:v>
                </c:pt>
                <c:pt idx="39">
                  <c:v>-0.03404000000000001</c:v>
                </c:pt>
                <c:pt idx="40">
                  <c:v>-0.03885</c:v>
                </c:pt>
                <c:pt idx="41">
                  <c:v>-0.043660000000000004</c:v>
                </c:pt>
                <c:pt idx="42">
                  <c:v>-0.048285</c:v>
                </c:pt>
                <c:pt idx="43">
                  <c:v>-0.052910000000000006</c:v>
                </c:pt>
                <c:pt idx="44">
                  <c:v>-0.05772</c:v>
                </c:pt>
                <c:pt idx="45">
                  <c:v>-0.06253</c:v>
                </c:pt>
                <c:pt idx="46">
                  <c:v>-0.067155</c:v>
                </c:pt>
                <c:pt idx="47">
                  <c:v>-0.07178</c:v>
                </c:pt>
                <c:pt idx="48">
                  <c:v>-0.07659</c:v>
                </c:pt>
                <c:pt idx="49">
                  <c:v>-0.08140000000000001</c:v>
                </c:pt>
                <c:pt idx="50">
                  <c:v>-0.086025</c:v>
                </c:pt>
                <c:pt idx="51">
                  <c:v>-0.09065000000000001</c:v>
                </c:pt>
                <c:pt idx="52">
                  <c:v>-0.09546</c:v>
                </c:pt>
                <c:pt idx="53">
                  <c:v>-0.100085</c:v>
                </c:pt>
                <c:pt idx="54">
                  <c:v>-0.10471000000000001</c:v>
                </c:pt>
                <c:pt idx="55">
                  <c:v>-0.10933500000000002</c:v>
                </c:pt>
                <c:pt idx="56">
                  <c:v>-0.114145</c:v>
                </c:pt>
                <c:pt idx="57">
                  <c:v>-0.11877</c:v>
                </c:pt>
                <c:pt idx="58">
                  <c:v>-0.12339500000000002</c:v>
                </c:pt>
                <c:pt idx="59">
                  <c:v>-0.128205</c:v>
                </c:pt>
                <c:pt idx="60">
                  <c:v>-0.13301500000000002</c:v>
                </c:pt>
                <c:pt idx="61">
                  <c:v>-0.13764</c:v>
                </c:pt>
                <c:pt idx="62">
                  <c:v>-0.142265</c:v>
                </c:pt>
                <c:pt idx="63">
                  <c:v>-0.147075</c:v>
                </c:pt>
                <c:pt idx="64">
                  <c:v>-0.15188500000000002</c:v>
                </c:pt>
                <c:pt idx="65">
                  <c:v>-0.15651</c:v>
                </c:pt>
                <c:pt idx="66">
                  <c:v>-0.161135</c:v>
                </c:pt>
                <c:pt idx="67">
                  <c:v>-0.165945</c:v>
                </c:pt>
                <c:pt idx="68">
                  <c:v>-0.17057</c:v>
                </c:pt>
                <c:pt idx="69">
                  <c:v>-0.175195</c:v>
                </c:pt>
                <c:pt idx="70">
                  <c:v>-0.17981999999999998</c:v>
                </c:pt>
                <c:pt idx="71">
                  <c:v>-0.18463000000000004</c:v>
                </c:pt>
                <c:pt idx="72">
                  <c:v>-0.18925500000000003</c:v>
                </c:pt>
                <c:pt idx="73">
                  <c:v>-0.19388000000000002</c:v>
                </c:pt>
                <c:pt idx="74">
                  <c:v>-0.19869000000000003</c:v>
                </c:pt>
                <c:pt idx="75">
                  <c:v>-0.20350000000000001</c:v>
                </c:pt>
                <c:pt idx="76">
                  <c:v>-0.20812500000000003</c:v>
                </c:pt>
                <c:pt idx="77">
                  <c:v>-0.21275000000000002</c:v>
                </c:pt>
                <c:pt idx="78">
                  <c:v>-0.21756000000000006</c:v>
                </c:pt>
                <c:pt idx="79">
                  <c:v>-0.22237000000000004</c:v>
                </c:pt>
                <c:pt idx="80">
                  <c:v>-0.22699500000000003</c:v>
                </c:pt>
                <c:pt idx="81">
                  <c:v>-0.23162000000000002</c:v>
                </c:pt>
                <c:pt idx="82">
                  <c:v>-0.23643</c:v>
                </c:pt>
                <c:pt idx="83">
                  <c:v>-0.24124</c:v>
                </c:pt>
                <c:pt idx="84">
                  <c:v>-0.245865</c:v>
                </c:pt>
                <c:pt idx="85">
                  <c:v>-0.25049</c:v>
                </c:pt>
                <c:pt idx="86">
                  <c:v>-0.2553</c:v>
                </c:pt>
                <c:pt idx="87">
                  <c:v>-0.26011</c:v>
                </c:pt>
                <c:pt idx="88">
                  <c:v>-0.264735</c:v>
                </c:pt>
                <c:pt idx="89">
                  <c:v>-0.26936000000000004</c:v>
                </c:pt>
                <c:pt idx="90">
                  <c:v>-0.2741700000000001</c:v>
                </c:pt>
                <c:pt idx="91">
                  <c:v>-0.27898000000000006</c:v>
                </c:pt>
                <c:pt idx="92">
                  <c:v>-0.28360500000000005</c:v>
                </c:pt>
                <c:pt idx="93">
                  <c:v>-0.28823000000000004</c:v>
                </c:pt>
                <c:pt idx="94">
                  <c:v>-0.29304</c:v>
                </c:pt>
                <c:pt idx="95">
                  <c:v>-0.11285</c:v>
                </c:pt>
                <c:pt idx="96">
                  <c:v>0.06752500000000002</c:v>
                </c:pt>
                <c:pt idx="97">
                  <c:v>0.0629</c:v>
                </c:pt>
                <c:pt idx="98">
                  <c:v>0.05809</c:v>
                </c:pt>
                <c:pt idx="99">
                  <c:v>0.23828000000000005</c:v>
                </c:pt>
                <c:pt idx="100">
                  <c:v>0.41865500000000005</c:v>
                </c:pt>
                <c:pt idx="101">
                  <c:v>0.41402999999999995</c:v>
                </c:pt>
                <c:pt idx="102">
                  <c:v>0.40922</c:v>
                </c:pt>
                <c:pt idx="103">
                  <c:v>0.5894100000000001</c:v>
                </c:pt>
                <c:pt idx="104">
                  <c:v>0.769785</c:v>
                </c:pt>
                <c:pt idx="105">
                  <c:v>0.7649750000000001</c:v>
                </c:pt>
                <c:pt idx="106">
                  <c:v>0.7601650000000001</c:v>
                </c:pt>
                <c:pt idx="107">
                  <c:v>0.9403550000000002</c:v>
                </c:pt>
                <c:pt idx="108">
                  <c:v>1.1207300000000002</c:v>
                </c:pt>
                <c:pt idx="109">
                  <c:v>1.3011050000000002</c:v>
                </c:pt>
                <c:pt idx="110">
                  <c:v>1.4812950000000003</c:v>
                </c:pt>
                <c:pt idx="111">
                  <c:v>1.6616700000000002</c:v>
                </c:pt>
                <c:pt idx="112">
                  <c:v>1.842045</c:v>
                </c:pt>
                <c:pt idx="113">
                  <c:v>1.83742</c:v>
                </c:pt>
                <c:pt idx="114">
                  <c:v>1.6476100000000002</c:v>
                </c:pt>
                <c:pt idx="115">
                  <c:v>1.4578</c:v>
                </c:pt>
                <c:pt idx="116">
                  <c:v>1.268175</c:v>
                </c:pt>
                <c:pt idx="117">
                  <c:v>1.0785500000000001</c:v>
                </c:pt>
                <c:pt idx="118">
                  <c:v>0.7037399999999999</c:v>
                </c:pt>
                <c:pt idx="119">
                  <c:v>0.51393</c:v>
                </c:pt>
                <c:pt idx="120">
                  <c:v>0.509305</c:v>
                </c:pt>
                <c:pt idx="121">
                  <c:v>0.50468</c:v>
                </c:pt>
                <c:pt idx="122">
                  <c:v>0.49987000000000004</c:v>
                </c:pt>
                <c:pt idx="123">
                  <c:v>0.6802450000000001</c:v>
                </c:pt>
                <c:pt idx="124">
                  <c:v>1.0456200000000002</c:v>
                </c:pt>
                <c:pt idx="125">
                  <c:v>1.2259950000000002</c:v>
                </c:pt>
                <c:pt idx="126">
                  <c:v>1.406185</c:v>
                </c:pt>
                <c:pt idx="127">
                  <c:v>1.5865600000000004</c:v>
                </c:pt>
                <c:pt idx="128">
                  <c:v>1.7669350000000004</c:v>
                </c:pt>
                <c:pt idx="129">
                  <c:v>1.7621250000000002</c:v>
                </c:pt>
                <c:pt idx="130">
                  <c:v>1.7573150000000002</c:v>
                </c:pt>
                <c:pt idx="131">
                  <c:v>1.9376900000000001</c:v>
                </c:pt>
                <c:pt idx="132">
                  <c:v>1.9330650000000003</c:v>
                </c:pt>
                <c:pt idx="133">
                  <c:v>2.113255</c:v>
                </c:pt>
                <c:pt idx="134">
                  <c:v>2.4786300000000003</c:v>
                </c:pt>
                <c:pt idx="135">
                  <c:v>2.8440050000000006</c:v>
                </c:pt>
                <c:pt idx="136">
                  <c:v>3.5793800000000005</c:v>
                </c:pt>
                <c:pt idx="137">
                  <c:v>4.12957</c:v>
                </c:pt>
                <c:pt idx="138">
                  <c:v>4.8649450000000005</c:v>
                </c:pt>
              </c:numCache>
            </c:numRef>
          </c:xVal>
          <c:yVal>
            <c:numRef>
              <c:f>Data!$Z$651:$Z$789</c:f>
              <c:numCache>
                <c:ptCount val="139"/>
                <c:pt idx="0">
                  <c:v>1975.8325721163994</c:v>
                </c:pt>
                <c:pt idx="1">
                  <c:v>1962.7626053966576</c:v>
                </c:pt>
                <c:pt idx="2">
                  <c:v>1935.682843848356</c:v>
                </c:pt>
                <c:pt idx="3">
                  <c:v>1922.675868740528</c:v>
                </c:pt>
                <c:pt idx="4">
                  <c:v>1918.67781793051</c:v>
                </c:pt>
                <c:pt idx="5">
                  <c:v>1895.7263064070823</c:v>
                </c:pt>
                <c:pt idx="6">
                  <c:v>1881.7868164181643</c:v>
                </c:pt>
                <c:pt idx="7">
                  <c:v>1872.8380563653911</c:v>
                </c:pt>
                <c:pt idx="8">
                  <c:v>1851.99504311429</c:v>
                </c:pt>
                <c:pt idx="9">
                  <c:v>1839.118393807042</c:v>
                </c:pt>
                <c:pt idx="10">
                  <c:v>1831.204215107439</c:v>
                </c:pt>
                <c:pt idx="11">
                  <c:v>1816.3854293557267</c:v>
                </c:pt>
                <c:pt idx="12">
                  <c:v>1796.6680952147128</c:v>
                </c:pt>
                <c:pt idx="13">
                  <c:v>1786.8269570967866</c:v>
                </c:pt>
                <c:pt idx="14">
                  <c:v>1760.3139933992077</c:v>
                </c:pt>
                <c:pt idx="15">
                  <c:v>1746.5997848782333</c:v>
                </c:pt>
                <c:pt idx="16">
                  <c:v>1729.9772096103022</c:v>
                </c:pt>
                <c:pt idx="17">
                  <c:v>1718.2636286784557</c:v>
                </c:pt>
                <c:pt idx="18">
                  <c:v>1690.0238371947673</c:v>
                </c:pt>
                <c:pt idx="19">
                  <c:v>1672.5438722913111</c:v>
                </c:pt>
                <c:pt idx="20">
                  <c:v>1677.3957283288444</c:v>
                </c:pt>
                <c:pt idx="21">
                  <c:v>1665.7560328751103</c:v>
                </c:pt>
                <c:pt idx="22">
                  <c:v>1648.3270240635277</c:v>
                </c:pt>
                <c:pt idx="23">
                  <c:v>1649.2943432296286</c:v>
                </c:pt>
                <c:pt idx="24">
                  <c:v>1629.9693371328806</c:v>
                </c:pt>
                <c:pt idx="25">
                  <c:v>1619.3597224609669</c:v>
                </c:pt>
                <c:pt idx="26">
                  <c:v>1609.7263671207127</c:v>
                </c:pt>
                <c:pt idx="27">
                  <c:v>1588.5722414859658</c:v>
                </c:pt>
                <c:pt idx="28">
                  <c:v>1585.6917588166245</c:v>
                </c:pt>
                <c:pt idx="29">
                  <c:v>1576.0973598613602</c:v>
                </c:pt>
                <c:pt idx="30">
                  <c:v>1571.3043142033237</c:v>
                </c:pt>
                <c:pt idx="31">
                  <c:v>1554.0722207821552</c:v>
                </c:pt>
                <c:pt idx="32">
                  <c:v>1537.8302351261639</c:v>
                </c:pt>
                <c:pt idx="33">
                  <c:v>1508.2940336542044</c:v>
                </c:pt>
                <c:pt idx="34">
                  <c:v>1494.989462347576</c:v>
                </c:pt>
                <c:pt idx="35">
                  <c:v>1479.8102941826521</c:v>
                </c:pt>
                <c:pt idx="36">
                  <c:v>1463.7127723704632</c:v>
                </c:pt>
                <c:pt idx="37">
                  <c:v>1455.2031715861456</c:v>
                </c:pt>
                <c:pt idx="38">
                  <c:v>1442.9269007614214</c:v>
                </c:pt>
                <c:pt idx="39">
                  <c:v>1422.1929290106439</c:v>
                </c:pt>
                <c:pt idx="40">
                  <c:v>1409.9653266612502</c:v>
                </c:pt>
                <c:pt idx="41">
                  <c:v>1393.064470002167</c:v>
                </c:pt>
                <c:pt idx="42">
                  <c:v>1383.6899472499365</c:v>
                </c:pt>
                <c:pt idx="43">
                  <c:v>1386.501193015769</c:v>
                </c:pt>
                <c:pt idx="44">
                  <c:v>1359.365601818269</c:v>
                </c:pt>
                <c:pt idx="45">
                  <c:v>1350.0290240728211</c:v>
                </c:pt>
                <c:pt idx="46">
                  <c:v>1340.7029321536422</c:v>
                </c:pt>
                <c:pt idx="47">
                  <c:v>1332.318395361425</c:v>
                </c:pt>
                <c:pt idx="48">
                  <c:v>1327.6639748752393</c:v>
                </c:pt>
                <c:pt idx="49">
                  <c:v>1321.1521659262942</c:v>
                </c:pt>
                <c:pt idx="50">
                  <c:v>1321.1521659262942</c:v>
                </c:pt>
                <c:pt idx="51">
                  <c:v>1297.93730212879</c:v>
                </c:pt>
                <c:pt idx="52">
                  <c:v>1281.2626953772585</c:v>
                </c:pt>
                <c:pt idx="53">
                  <c:v>1275.7119255368823</c:v>
                </c:pt>
                <c:pt idx="54">
                  <c:v>1250.7792754974218</c:v>
                </c:pt>
                <c:pt idx="55">
                  <c:v>1235.119259394294</c:v>
                </c:pt>
                <c:pt idx="56">
                  <c:v>1225.9212618078684</c:v>
                </c:pt>
                <c:pt idx="57">
                  <c:v>1210.3080101447424</c:v>
                </c:pt>
                <c:pt idx="58">
                  <c:v>1187.4005435569172</c:v>
                </c:pt>
                <c:pt idx="59">
                  <c:v>1185.570673260398</c:v>
                </c:pt>
                <c:pt idx="60">
                  <c:v>1169.1199607817473</c:v>
                </c:pt>
                <c:pt idx="61">
                  <c:v>1151.7906035047793</c:v>
                </c:pt>
                <c:pt idx="62">
                  <c:v>1142.684394266744</c:v>
                </c:pt>
                <c:pt idx="63">
                  <c:v>1135.406609951638</c:v>
                </c:pt>
                <c:pt idx="64">
                  <c:v>1119.9624642248032</c:v>
                </c:pt>
                <c:pt idx="65">
                  <c:v>1109.9844778702916</c:v>
                </c:pt>
                <c:pt idx="66">
                  <c:v>1096.3974259620084</c:v>
                </c:pt>
                <c:pt idx="67">
                  <c:v>1084.639936894799</c:v>
                </c:pt>
                <c:pt idx="68">
                  <c:v>1079.2190131649074</c:v>
                </c:pt>
                <c:pt idx="69">
                  <c:v>1057.57063756177</c:v>
                </c:pt>
                <c:pt idx="70">
                  <c:v>1037.7757500665623</c:v>
                </c:pt>
                <c:pt idx="71">
                  <c:v>1044.069006428405</c:v>
                </c:pt>
                <c:pt idx="72">
                  <c:v>1026.9983944044925</c:v>
                </c:pt>
                <c:pt idx="73">
                  <c:v>1024.306239616122</c:v>
                </c:pt>
                <c:pt idx="74">
                  <c:v>1006.3808114529729</c:v>
                </c:pt>
                <c:pt idx="75">
                  <c:v>998.3269757714766</c:v>
                </c:pt>
                <c:pt idx="76">
                  <c:v>986.7074304886714</c:v>
                </c:pt>
                <c:pt idx="77">
                  <c:v>982.2427003569207</c:v>
                </c:pt>
                <c:pt idx="78">
                  <c:v>966.1895190394505</c:v>
                </c:pt>
                <c:pt idx="79">
                  <c:v>951.9460312042054</c:v>
                </c:pt>
                <c:pt idx="80">
                  <c:v>942.1677862064257</c:v>
                </c:pt>
                <c:pt idx="81">
                  <c:v>943.9447927126728</c:v>
                </c:pt>
                <c:pt idx="82">
                  <c:v>925.305163400325</c:v>
                </c:pt>
                <c:pt idx="83">
                  <c:v>918.2153432283417</c:v>
                </c:pt>
                <c:pt idx="84">
                  <c:v>896.098589697167</c:v>
                </c:pt>
                <c:pt idx="85">
                  <c:v>887.268355589885</c:v>
                </c:pt>
                <c:pt idx="86">
                  <c:v>877.5659310868609</c:v>
                </c:pt>
                <c:pt idx="87">
                  <c:v>866.114025825595</c:v>
                </c:pt>
                <c:pt idx="88">
                  <c:v>864.35359516986</c:v>
                </c:pt>
                <c:pt idx="89">
                  <c:v>843.2574863398702</c:v>
                </c:pt>
                <c:pt idx="90">
                  <c:v>834.4832342851385</c:v>
                </c:pt>
                <c:pt idx="91">
                  <c:v>802.0988769546357</c:v>
                </c:pt>
                <c:pt idx="92">
                  <c:v>789.0059777708884</c:v>
                </c:pt>
                <c:pt idx="93">
                  <c:v>777.6754729601303</c:v>
                </c:pt>
                <c:pt idx="94">
                  <c:v>763.751426315569</c:v>
                </c:pt>
                <c:pt idx="95">
                  <c:v>751.5870086115262</c:v>
                </c:pt>
                <c:pt idx="96">
                  <c:v>731.6412122163758</c:v>
                </c:pt>
                <c:pt idx="97">
                  <c:v>726.4458305837124</c:v>
                </c:pt>
                <c:pt idx="98">
                  <c:v>711.7432101387385</c:v>
                </c:pt>
                <c:pt idx="99">
                  <c:v>710.8791602579311</c:v>
                </c:pt>
                <c:pt idx="100">
                  <c:v>712.6073499357617</c:v>
                </c:pt>
                <c:pt idx="101">
                  <c:v>710.0152002746299</c:v>
                </c:pt>
                <c:pt idx="102">
                  <c:v>697.066575520847</c:v>
                </c:pt>
                <c:pt idx="103">
                  <c:v>668.6504752786689</c:v>
                </c:pt>
                <c:pt idx="104">
                  <c:v>651.4758024097316</c:v>
                </c:pt>
                <c:pt idx="105">
                  <c:v>655.7661416278775</c:v>
                </c:pt>
                <c:pt idx="106">
                  <c:v>636.0489092643509</c:v>
                </c:pt>
                <c:pt idx="107">
                  <c:v>635.1926993989748</c:v>
                </c:pt>
                <c:pt idx="108">
                  <c:v>621.5053344012313</c:v>
                </c:pt>
                <c:pt idx="109">
                  <c:v>621.5053344012313</c:v>
                </c:pt>
                <c:pt idx="110">
                  <c:v>601.0164957012539</c:v>
                </c:pt>
                <c:pt idx="111">
                  <c:v>602.7219693921943</c:v>
                </c:pt>
                <c:pt idx="112">
                  <c:v>581.4286827567682</c:v>
                </c:pt>
                <c:pt idx="113">
                  <c:v>561.8869659000788</c:v>
                </c:pt>
                <c:pt idx="114">
                  <c:v>546.6254622479678</c:v>
                </c:pt>
                <c:pt idx="115">
                  <c:v>543.2378226815565</c:v>
                </c:pt>
                <c:pt idx="116">
                  <c:v>511.96749915172865</c:v>
                </c:pt>
                <c:pt idx="117">
                  <c:v>494.27172110066607</c:v>
                </c:pt>
                <c:pt idx="118">
                  <c:v>479.97413582710266</c:v>
                </c:pt>
                <c:pt idx="119">
                  <c:v>472.4147803919995</c:v>
                </c:pt>
                <c:pt idx="120">
                  <c:v>465.7011255567691</c:v>
                </c:pt>
                <c:pt idx="121">
                  <c:v>461.50784597869614</c:v>
                </c:pt>
                <c:pt idx="122">
                  <c:v>450.6152186324486</c:v>
                </c:pt>
                <c:pt idx="123">
                  <c:v>423.0287035773554</c:v>
                </c:pt>
                <c:pt idx="124">
                  <c:v>424.69800730636683</c:v>
                </c:pt>
                <c:pt idx="125">
                  <c:v>423.0287035773554</c:v>
                </c:pt>
                <c:pt idx="126">
                  <c:v>407.1870324172746</c:v>
                </c:pt>
                <c:pt idx="127">
                  <c:v>379.7441758070136</c:v>
                </c:pt>
                <c:pt idx="128">
                  <c:v>368.12909556300974</c:v>
                </c:pt>
                <c:pt idx="129">
                  <c:v>353.219253682493</c:v>
                </c:pt>
                <c:pt idx="130">
                  <c:v>344.12084497387804</c:v>
                </c:pt>
                <c:pt idx="131">
                  <c:v>321.0061428617036</c:v>
                </c:pt>
                <c:pt idx="132">
                  <c:v>283.99178691604374</c:v>
                </c:pt>
                <c:pt idx="133">
                  <c:v>261.0436240270977</c:v>
                </c:pt>
                <c:pt idx="134">
                  <c:v>212.08150474820138</c:v>
                </c:pt>
                <c:pt idx="135">
                  <c:v>175.54844374571195</c:v>
                </c:pt>
                <c:pt idx="136">
                  <c:v>134.33768237919185</c:v>
                </c:pt>
                <c:pt idx="137">
                  <c:v>79.70622630325455</c:v>
                </c:pt>
                <c:pt idx="138">
                  <c:v>71.70241713228937</c:v>
                </c:pt>
              </c:numCache>
            </c:numRef>
          </c:yVal>
          <c:smooth val="0"/>
        </c:ser>
        <c:axId val="35902242"/>
        <c:axId val="54684723"/>
      </c:scatterChart>
      <c:valAx>
        <c:axId val="35902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SO2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684723"/>
        <c:crosses val="autoZero"/>
        <c:crossBetween val="midCat"/>
        <c:dispUnits/>
      </c:valAx>
      <c:valAx>
        <c:axId val="54684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9022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NCDAQ 2000: 5W5 Profile 1424-1448 UT 8/8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Data!$R$651:$R$789</c:f>
              <c:numCache>
                <c:ptCount val="139"/>
                <c:pt idx="0">
                  <c:v>6.09E-06</c:v>
                </c:pt>
                <c:pt idx="6">
                  <c:v>9.17E-06</c:v>
                </c:pt>
                <c:pt idx="12">
                  <c:v>1.2E-05</c:v>
                </c:pt>
                <c:pt idx="18">
                  <c:v>1.39E-05</c:v>
                </c:pt>
                <c:pt idx="24">
                  <c:v>1.17E-05</c:v>
                </c:pt>
                <c:pt idx="30">
                  <c:v>1.06E-05</c:v>
                </c:pt>
                <c:pt idx="36">
                  <c:v>2.03E-05</c:v>
                </c:pt>
                <c:pt idx="42">
                  <c:v>1.56E-05</c:v>
                </c:pt>
                <c:pt idx="48">
                  <c:v>1.41E-05</c:v>
                </c:pt>
                <c:pt idx="54">
                  <c:v>1.28E-05</c:v>
                </c:pt>
                <c:pt idx="60">
                  <c:v>1.55E-05</c:v>
                </c:pt>
                <c:pt idx="66">
                  <c:v>1.42E-05</c:v>
                </c:pt>
                <c:pt idx="72">
                  <c:v>1.14E-05</c:v>
                </c:pt>
                <c:pt idx="78">
                  <c:v>1.15E-05</c:v>
                </c:pt>
                <c:pt idx="84">
                  <c:v>1.47E-05</c:v>
                </c:pt>
                <c:pt idx="90">
                  <c:v>1.55E-05</c:v>
                </c:pt>
                <c:pt idx="96">
                  <c:v>1.38E-05</c:v>
                </c:pt>
                <c:pt idx="102">
                  <c:v>1.6E-05</c:v>
                </c:pt>
                <c:pt idx="108">
                  <c:v>1.2E-05</c:v>
                </c:pt>
                <c:pt idx="114">
                  <c:v>1.33E-05</c:v>
                </c:pt>
                <c:pt idx="120">
                  <c:v>3.45E-05</c:v>
                </c:pt>
                <c:pt idx="126">
                  <c:v>2.78E-05</c:v>
                </c:pt>
                <c:pt idx="132">
                  <c:v>2.64E-05</c:v>
                </c:pt>
                <c:pt idx="138">
                  <c:v>2.54E-05</c:v>
                </c:pt>
              </c:numCache>
            </c:numRef>
          </c:xVal>
          <c:yVal>
            <c:numRef>
              <c:f>Data!$Z$651:$Z$789</c:f>
              <c:numCache>
                <c:ptCount val="139"/>
                <c:pt idx="0">
                  <c:v>1975.8325721163994</c:v>
                </c:pt>
                <c:pt idx="1">
                  <c:v>1962.7626053966576</c:v>
                </c:pt>
                <c:pt idx="2">
                  <c:v>1935.682843848356</c:v>
                </c:pt>
                <c:pt idx="3">
                  <c:v>1922.675868740528</c:v>
                </c:pt>
                <c:pt idx="4">
                  <c:v>1918.67781793051</c:v>
                </c:pt>
                <c:pt idx="5">
                  <c:v>1895.7263064070823</c:v>
                </c:pt>
                <c:pt idx="6">
                  <c:v>1881.7868164181643</c:v>
                </c:pt>
                <c:pt idx="7">
                  <c:v>1872.8380563653911</c:v>
                </c:pt>
                <c:pt idx="8">
                  <c:v>1851.99504311429</c:v>
                </c:pt>
                <c:pt idx="9">
                  <c:v>1839.118393807042</c:v>
                </c:pt>
                <c:pt idx="10">
                  <c:v>1831.204215107439</c:v>
                </c:pt>
                <c:pt idx="11">
                  <c:v>1816.3854293557267</c:v>
                </c:pt>
                <c:pt idx="12">
                  <c:v>1796.6680952147128</c:v>
                </c:pt>
                <c:pt idx="13">
                  <c:v>1786.8269570967866</c:v>
                </c:pt>
                <c:pt idx="14">
                  <c:v>1760.3139933992077</c:v>
                </c:pt>
                <c:pt idx="15">
                  <c:v>1746.5997848782333</c:v>
                </c:pt>
                <c:pt idx="16">
                  <c:v>1729.9772096103022</c:v>
                </c:pt>
                <c:pt idx="17">
                  <c:v>1718.2636286784557</c:v>
                </c:pt>
                <c:pt idx="18">
                  <c:v>1690.0238371947673</c:v>
                </c:pt>
                <c:pt idx="19">
                  <c:v>1672.5438722913111</c:v>
                </c:pt>
                <c:pt idx="20">
                  <c:v>1677.3957283288444</c:v>
                </c:pt>
                <c:pt idx="21">
                  <c:v>1665.7560328751103</c:v>
                </c:pt>
                <c:pt idx="22">
                  <c:v>1648.3270240635277</c:v>
                </c:pt>
                <c:pt idx="23">
                  <c:v>1649.2943432296286</c:v>
                </c:pt>
                <c:pt idx="24">
                  <c:v>1629.9693371328806</c:v>
                </c:pt>
                <c:pt idx="25">
                  <c:v>1619.3597224609669</c:v>
                </c:pt>
                <c:pt idx="26">
                  <c:v>1609.7263671207127</c:v>
                </c:pt>
                <c:pt idx="27">
                  <c:v>1588.5722414859658</c:v>
                </c:pt>
                <c:pt idx="28">
                  <c:v>1585.6917588166245</c:v>
                </c:pt>
                <c:pt idx="29">
                  <c:v>1576.0973598613602</c:v>
                </c:pt>
                <c:pt idx="30">
                  <c:v>1571.3043142033237</c:v>
                </c:pt>
                <c:pt idx="31">
                  <c:v>1554.0722207821552</c:v>
                </c:pt>
                <c:pt idx="32">
                  <c:v>1537.8302351261639</c:v>
                </c:pt>
                <c:pt idx="33">
                  <c:v>1508.2940336542044</c:v>
                </c:pt>
                <c:pt idx="34">
                  <c:v>1494.989462347576</c:v>
                </c:pt>
                <c:pt idx="35">
                  <c:v>1479.8102941826521</c:v>
                </c:pt>
                <c:pt idx="36">
                  <c:v>1463.7127723704632</c:v>
                </c:pt>
                <c:pt idx="37">
                  <c:v>1455.2031715861456</c:v>
                </c:pt>
                <c:pt idx="38">
                  <c:v>1442.9269007614214</c:v>
                </c:pt>
                <c:pt idx="39">
                  <c:v>1422.1929290106439</c:v>
                </c:pt>
                <c:pt idx="40">
                  <c:v>1409.9653266612502</c:v>
                </c:pt>
                <c:pt idx="41">
                  <c:v>1393.064470002167</c:v>
                </c:pt>
                <c:pt idx="42">
                  <c:v>1383.6899472499365</c:v>
                </c:pt>
                <c:pt idx="43">
                  <c:v>1386.501193015769</c:v>
                </c:pt>
                <c:pt idx="44">
                  <c:v>1359.365601818269</c:v>
                </c:pt>
                <c:pt idx="45">
                  <c:v>1350.0290240728211</c:v>
                </c:pt>
                <c:pt idx="46">
                  <c:v>1340.7029321536422</c:v>
                </c:pt>
                <c:pt idx="47">
                  <c:v>1332.318395361425</c:v>
                </c:pt>
                <c:pt idx="48">
                  <c:v>1327.6639748752393</c:v>
                </c:pt>
                <c:pt idx="49">
                  <c:v>1321.1521659262942</c:v>
                </c:pt>
                <c:pt idx="50">
                  <c:v>1321.1521659262942</c:v>
                </c:pt>
                <c:pt idx="51">
                  <c:v>1297.93730212879</c:v>
                </c:pt>
                <c:pt idx="52">
                  <c:v>1281.2626953772585</c:v>
                </c:pt>
                <c:pt idx="53">
                  <c:v>1275.7119255368823</c:v>
                </c:pt>
                <c:pt idx="54">
                  <c:v>1250.7792754974218</c:v>
                </c:pt>
                <c:pt idx="55">
                  <c:v>1235.119259394294</c:v>
                </c:pt>
                <c:pt idx="56">
                  <c:v>1225.9212618078684</c:v>
                </c:pt>
                <c:pt idx="57">
                  <c:v>1210.3080101447424</c:v>
                </c:pt>
                <c:pt idx="58">
                  <c:v>1187.4005435569172</c:v>
                </c:pt>
                <c:pt idx="59">
                  <c:v>1185.570673260398</c:v>
                </c:pt>
                <c:pt idx="60">
                  <c:v>1169.1199607817473</c:v>
                </c:pt>
                <c:pt idx="61">
                  <c:v>1151.7906035047793</c:v>
                </c:pt>
                <c:pt idx="62">
                  <c:v>1142.684394266744</c:v>
                </c:pt>
                <c:pt idx="63">
                  <c:v>1135.406609951638</c:v>
                </c:pt>
                <c:pt idx="64">
                  <c:v>1119.9624642248032</c:v>
                </c:pt>
                <c:pt idx="65">
                  <c:v>1109.9844778702916</c:v>
                </c:pt>
                <c:pt idx="66">
                  <c:v>1096.3974259620084</c:v>
                </c:pt>
                <c:pt idx="67">
                  <c:v>1084.639936894799</c:v>
                </c:pt>
                <c:pt idx="68">
                  <c:v>1079.2190131649074</c:v>
                </c:pt>
                <c:pt idx="69">
                  <c:v>1057.57063756177</c:v>
                </c:pt>
                <c:pt idx="70">
                  <c:v>1037.7757500665623</c:v>
                </c:pt>
                <c:pt idx="71">
                  <c:v>1044.069006428405</c:v>
                </c:pt>
                <c:pt idx="72">
                  <c:v>1026.9983944044925</c:v>
                </c:pt>
                <c:pt idx="73">
                  <c:v>1024.306239616122</c:v>
                </c:pt>
                <c:pt idx="74">
                  <c:v>1006.3808114529729</c:v>
                </c:pt>
                <c:pt idx="75">
                  <c:v>998.3269757714766</c:v>
                </c:pt>
                <c:pt idx="76">
                  <c:v>986.7074304886714</c:v>
                </c:pt>
                <c:pt idx="77">
                  <c:v>982.2427003569207</c:v>
                </c:pt>
                <c:pt idx="78">
                  <c:v>966.1895190394505</c:v>
                </c:pt>
                <c:pt idx="79">
                  <c:v>951.9460312042054</c:v>
                </c:pt>
                <c:pt idx="80">
                  <c:v>942.1677862064257</c:v>
                </c:pt>
                <c:pt idx="81">
                  <c:v>943.9447927126728</c:v>
                </c:pt>
                <c:pt idx="82">
                  <c:v>925.305163400325</c:v>
                </c:pt>
                <c:pt idx="83">
                  <c:v>918.2153432283417</c:v>
                </c:pt>
                <c:pt idx="84">
                  <c:v>896.098589697167</c:v>
                </c:pt>
                <c:pt idx="85">
                  <c:v>887.268355589885</c:v>
                </c:pt>
                <c:pt idx="86">
                  <c:v>877.5659310868609</c:v>
                </c:pt>
                <c:pt idx="87">
                  <c:v>866.114025825595</c:v>
                </c:pt>
                <c:pt idx="88">
                  <c:v>864.35359516986</c:v>
                </c:pt>
                <c:pt idx="89">
                  <c:v>843.2574863398702</c:v>
                </c:pt>
                <c:pt idx="90">
                  <c:v>834.4832342851385</c:v>
                </c:pt>
                <c:pt idx="91">
                  <c:v>802.0988769546357</c:v>
                </c:pt>
                <c:pt idx="92">
                  <c:v>789.0059777708884</c:v>
                </c:pt>
                <c:pt idx="93">
                  <c:v>777.6754729601303</c:v>
                </c:pt>
                <c:pt idx="94">
                  <c:v>763.751426315569</c:v>
                </c:pt>
                <c:pt idx="95">
                  <c:v>751.5870086115262</c:v>
                </c:pt>
                <c:pt idx="96">
                  <c:v>731.6412122163758</c:v>
                </c:pt>
                <c:pt idx="97">
                  <c:v>726.4458305837124</c:v>
                </c:pt>
                <c:pt idx="98">
                  <c:v>711.7432101387385</c:v>
                </c:pt>
                <c:pt idx="99">
                  <c:v>710.8791602579311</c:v>
                </c:pt>
                <c:pt idx="100">
                  <c:v>712.6073499357617</c:v>
                </c:pt>
                <c:pt idx="101">
                  <c:v>710.0152002746299</c:v>
                </c:pt>
                <c:pt idx="102">
                  <c:v>697.066575520847</c:v>
                </c:pt>
                <c:pt idx="103">
                  <c:v>668.6504752786689</c:v>
                </c:pt>
                <c:pt idx="104">
                  <c:v>651.4758024097316</c:v>
                </c:pt>
                <c:pt idx="105">
                  <c:v>655.7661416278775</c:v>
                </c:pt>
                <c:pt idx="106">
                  <c:v>636.0489092643509</c:v>
                </c:pt>
                <c:pt idx="107">
                  <c:v>635.1926993989748</c:v>
                </c:pt>
                <c:pt idx="108">
                  <c:v>621.5053344012313</c:v>
                </c:pt>
                <c:pt idx="109">
                  <c:v>621.5053344012313</c:v>
                </c:pt>
                <c:pt idx="110">
                  <c:v>601.0164957012539</c:v>
                </c:pt>
                <c:pt idx="111">
                  <c:v>602.7219693921943</c:v>
                </c:pt>
                <c:pt idx="112">
                  <c:v>581.4286827567682</c:v>
                </c:pt>
                <c:pt idx="113">
                  <c:v>561.8869659000788</c:v>
                </c:pt>
                <c:pt idx="114">
                  <c:v>546.6254622479678</c:v>
                </c:pt>
                <c:pt idx="115">
                  <c:v>543.2378226815565</c:v>
                </c:pt>
                <c:pt idx="116">
                  <c:v>511.96749915172865</c:v>
                </c:pt>
                <c:pt idx="117">
                  <c:v>494.27172110066607</c:v>
                </c:pt>
                <c:pt idx="118">
                  <c:v>479.97413582710266</c:v>
                </c:pt>
                <c:pt idx="119">
                  <c:v>472.4147803919995</c:v>
                </c:pt>
                <c:pt idx="120">
                  <c:v>465.7011255567691</c:v>
                </c:pt>
                <c:pt idx="121">
                  <c:v>461.50784597869614</c:v>
                </c:pt>
                <c:pt idx="122">
                  <c:v>450.6152186324486</c:v>
                </c:pt>
                <c:pt idx="123">
                  <c:v>423.0287035773554</c:v>
                </c:pt>
                <c:pt idx="124">
                  <c:v>424.69800730636683</c:v>
                </c:pt>
                <c:pt idx="125">
                  <c:v>423.0287035773554</c:v>
                </c:pt>
                <c:pt idx="126">
                  <c:v>407.1870324172746</c:v>
                </c:pt>
                <c:pt idx="127">
                  <c:v>379.7441758070136</c:v>
                </c:pt>
                <c:pt idx="128">
                  <c:v>368.12909556300974</c:v>
                </c:pt>
                <c:pt idx="129">
                  <c:v>353.219253682493</c:v>
                </c:pt>
                <c:pt idx="130">
                  <c:v>344.12084497387804</c:v>
                </c:pt>
                <c:pt idx="131">
                  <c:v>321.0061428617036</c:v>
                </c:pt>
                <c:pt idx="132">
                  <c:v>283.99178691604374</c:v>
                </c:pt>
                <c:pt idx="133">
                  <c:v>261.0436240270977</c:v>
                </c:pt>
                <c:pt idx="134">
                  <c:v>212.08150474820138</c:v>
                </c:pt>
                <c:pt idx="135">
                  <c:v>175.54844374571195</c:v>
                </c:pt>
                <c:pt idx="136">
                  <c:v>134.33768237919185</c:v>
                </c:pt>
                <c:pt idx="137">
                  <c:v>79.70622630325455</c:v>
                </c:pt>
                <c:pt idx="138">
                  <c:v>71.70241713228937</c:v>
                </c:pt>
              </c:numCache>
            </c:numRef>
          </c:yVal>
          <c:smooth val="0"/>
        </c:ser>
        <c:axId val="22400460"/>
        <c:axId val="277549"/>
      </c:scatterChart>
      <c:valAx>
        <c:axId val="22400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Absorbing Aerosol, B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ap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277549"/>
        <c:crosses val="autoZero"/>
        <c:crossBetween val="midCat"/>
        <c:dispUnits/>
      </c:valAx>
      <c:valAx>
        <c:axId val="277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4004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5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9.140625" style="18" customWidth="1"/>
    <col min="3" max="3" width="9.140625" style="2" customWidth="1"/>
    <col min="4" max="4" width="9.140625" style="19" customWidth="1"/>
    <col min="5" max="5" width="9.140625" style="3" customWidth="1"/>
    <col min="6" max="6" width="9.140625" style="21" customWidth="1"/>
    <col min="7" max="7" width="9.57421875" style="62" bestFit="1" customWidth="1"/>
    <col min="8" max="8" width="10.140625" style="62" bestFit="1" customWidth="1"/>
    <col min="9" max="9" width="9.140625" style="22" customWidth="1"/>
    <col min="10" max="10" width="9.140625" style="4" customWidth="1"/>
    <col min="11" max="13" width="9.140625" style="23" customWidth="1"/>
    <col min="14" max="14" width="9.140625" style="24" customWidth="1"/>
    <col min="15" max="18" width="9.140625" style="4" customWidth="1"/>
    <col min="19" max="19" width="9.140625" style="29" customWidth="1"/>
    <col min="20" max="21" width="9.140625" style="18" customWidth="1"/>
    <col min="22" max="22" width="9.140625" style="29" customWidth="1"/>
    <col min="23" max="24" width="9.140625" style="32" customWidth="1"/>
    <col min="25" max="25" width="9.140625" style="28" customWidth="1"/>
    <col min="26" max="26" width="9.140625" style="24" customWidth="1"/>
  </cols>
  <sheetData>
    <row r="1" spans="1:42" s="51" customFormat="1" ht="12.75">
      <c r="A1" s="33" t="s">
        <v>35</v>
      </c>
      <c r="B1" s="34"/>
      <c r="C1" s="35"/>
      <c r="D1" s="36"/>
      <c r="E1" s="37"/>
      <c r="F1" s="38"/>
      <c r="G1" s="61"/>
      <c r="H1" s="61"/>
      <c r="I1" s="39"/>
      <c r="J1" s="39"/>
      <c r="K1" s="40"/>
      <c r="L1" s="40"/>
      <c r="M1" s="40"/>
      <c r="N1" s="41"/>
      <c r="O1" s="41"/>
      <c r="P1" s="42"/>
      <c r="Q1" s="42"/>
      <c r="R1" s="43"/>
      <c r="S1" s="45"/>
      <c r="T1" s="37"/>
      <c r="U1" s="37"/>
      <c r="V1" s="45"/>
      <c r="W1" s="44"/>
      <c r="X1" s="44"/>
      <c r="Y1" s="46"/>
      <c r="Z1" s="41"/>
      <c r="AA1" s="47"/>
      <c r="AB1" s="34"/>
      <c r="AC1" s="48"/>
      <c r="AD1" s="49"/>
      <c r="AE1" s="49"/>
      <c r="AF1" s="34"/>
      <c r="AG1" s="50"/>
      <c r="AH1" s="50"/>
      <c r="AI1" s="50"/>
      <c r="AJ1" s="50"/>
      <c r="AK1" s="50"/>
      <c r="AL1" s="50"/>
      <c r="AM1" s="50"/>
      <c r="AN1" s="50"/>
      <c r="AO1" s="50"/>
      <c r="AP1" s="50"/>
    </row>
    <row r="2" spans="1:42" s="51" customFormat="1" ht="12.75">
      <c r="A2" s="51" t="s">
        <v>38</v>
      </c>
      <c r="B2" s="34"/>
      <c r="C2" s="35"/>
      <c r="D2" s="36"/>
      <c r="E2" s="37"/>
      <c r="F2" s="38"/>
      <c r="G2" s="61"/>
      <c r="H2" s="61"/>
      <c r="I2" s="39"/>
      <c r="J2" s="39"/>
      <c r="K2" s="40"/>
      <c r="L2" s="40"/>
      <c r="M2" s="40"/>
      <c r="N2" s="41"/>
      <c r="O2" s="41"/>
      <c r="P2" s="42"/>
      <c r="Q2" s="42"/>
      <c r="R2" s="43"/>
      <c r="S2" s="45"/>
      <c r="T2" s="37"/>
      <c r="U2" s="37"/>
      <c r="V2" s="45"/>
      <c r="W2" s="44"/>
      <c r="X2" s="44"/>
      <c r="Y2" s="46"/>
      <c r="Z2" s="41"/>
      <c r="AA2" s="47"/>
      <c r="AB2" s="34"/>
      <c r="AC2" s="48"/>
      <c r="AD2" s="49"/>
      <c r="AE2" s="49"/>
      <c r="AF2" s="34"/>
      <c r="AG2" s="50"/>
      <c r="AH2" s="50"/>
      <c r="AI2" s="50"/>
      <c r="AJ2" s="50"/>
      <c r="AK2" s="50"/>
      <c r="AL2" s="50"/>
      <c r="AM2" s="50"/>
      <c r="AN2" s="50"/>
      <c r="AO2" s="50"/>
      <c r="AP2" s="50"/>
    </row>
    <row r="3" spans="1:42" s="51" customFormat="1" ht="12.75">
      <c r="A3" s="51" t="s">
        <v>1499</v>
      </c>
      <c r="B3" s="34"/>
      <c r="C3" s="35"/>
      <c r="D3" s="36"/>
      <c r="E3" s="37"/>
      <c r="F3" s="38"/>
      <c r="G3" s="61"/>
      <c r="H3" s="61"/>
      <c r="I3" s="39"/>
      <c r="J3" s="39"/>
      <c r="K3" s="40"/>
      <c r="L3" s="40"/>
      <c r="M3" s="40"/>
      <c r="N3" s="41"/>
      <c r="O3" s="41"/>
      <c r="P3" s="42"/>
      <c r="Q3" s="42"/>
      <c r="R3" s="43"/>
      <c r="S3" s="45"/>
      <c r="T3" s="37"/>
      <c r="U3" s="37"/>
      <c r="V3" s="45"/>
      <c r="W3" s="44"/>
      <c r="X3" s="44"/>
      <c r="Y3" s="46"/>
      <c r="Z3" s="41"/>
      <c r="AA3" s="47"/>
      <c r="AB3" s="34"/>
      <c r="AC3" s="48"/>
      <c r="AD3" s="49"/>
      <c r="AE3" s="49"/>
      <c r="AF3" s="34"/>
      <c r="AG3" s="50"/>
      <c r="AH3" s="50"/>
      <c r="AI3" s="50"/>
      <c r="AJ3" s="50"/>
      <c r="AK3" s="50"/>
      <c r="AL3" s="50"/>
      <c r="AM3" s="50"/>
      <c r="AN3" s="50"/>
      <c r="AO3" s="50"/>
      <c r="AP3" s="50"/>
    </row>
    <row r="4" spans="1:42" s="51" customFormat="1" ht="12.75">
      <c r="A4" s="51" t="s">
        <v>36</v>
      </c>
      <c r="B4" s="34"/>
      <c r="C4" s="35"/>
      <c r="D4" s="36"/>
      <c r="E4" s="37"/>
      <c r="F4" s="38"/>
      <c r="G4" s="61"/>
      <c r="H4" s="61"/>
      <c r="I4" s="39"/>
      <c r="J4" s="39"/>
      <c r="K4" s="40"/>
      <c r="L4" s="40"/>
      <c r="M4" s="40"/>
      <c r="N4" s="41"/>
      <c r="O4" s="41"/>
      <c r="P4" s="42"/>
      <c r="Q4" s="42"/>
      <c r="R4" s="43"/>
      <c r="S4" s="45"/>
      <c r="T4" s="37"/>
      <c r="U4" s="37"/>
      <c r="V4" s="45"/>
      <c r="W4" s="44"/>
      <c r="X4" s="44"/>
      <c r="Y4" s="46"/>
      <c r="Z4" s="41"/>
      <c r="AA4" s="47"/>
      <c r="AB4" s="34"/>
      <c r="AC4" s="48"/>
      <c r="AD4" s="49"/>
      <c r="AE4" s="49"/>
      <c r="AF4" s="34"/>
      <c r="AG4" s="50"/>
      <c r="AH4" s="50"/>
      <c r="AI4" s="50"/>
      <c r="AJ4" s="50"/>
      <c r="AK4" s="50"/>
      <c r="AL4" s="50"/>
      <c r="AM4" s="50"/>
      <c r="AN4" s="50"/>
      <c r="AO4" s="50"/>
      <c r="AP4" s="50"/>
    </row>
    <row r="5" spans="1:42" s="51" customFormat="1" ht="12.75">
      <c r="A5" s="51" t="s">
        <v>37</v>
      </c>
      <c r="B5" s="34"/>
      <c r="C5" s="35"/>
      <c r="D5" s="36"/>
      <c r="E5" s="37"/>
      <c r="F5" s="38"/>
      <c r="G5" s="61"/>
      <c r="H5" s="61"/>
      <c r="I5" s="39"/>
      <c r="J5" s="39"/>
      <c r="K5" s="40"/>
      <c r="L5" s="40"/>
      <c r="M5" s="40"/>
      <c r="N5" s="41"/>
      <c r="O5" s="41"/>
      <c r="P5" s="42"/>
      <c r="Q5" s="42"/>
      <c r="R5" s="43"/>
      <c r="S5" s="45"/>
      <c r="T5" s="37"/>
      <c r="U5" s="37"/>
      <c r="V5" s="45"/>
      <c r="W5" s="44"/>
      <c r="X5" s="44"/>
      <c r="Y5" s="46"/>
      <c r="Z5" s="41"/>
      <c r="AA5" s="47"/>
      <c r="AB5" s="34"/>
      <c r="AC5" s="48"/>
      <c r="AD5" s="49"/>
      <c r="AE5" s="49"/>
      <c r="AF5" s="34"/>
      <c r="AG5" s="50"/>
      <c r="AH5" s="50"/>
      <c r="AI5" s="50"/>
      <c r="AJ5" s="50"/>
      <c r="AK5" s="50"/>
      <c r="AL5" s="50"/>
      <c r="AM5" s="50"/>
      <c r="AN5" s="50"/>
      <c r="AO5" s="50"/>
      <c r="AP5" s="50"/>
    </row>
    <row r="6" spans="1:42" ht="14.25">
      <c r="A6" t="s">
        <v>1495</v>
      </c>
      <c r="B6" s="31"/>
      <c r="D6" s="52"/>
      <c r="E6" s="18"/>
      <c r="J6" s="22"/>
      <c r="O6" s="24"/>
      <c r="R6" s="29"/>
      <c r="S6" s="53"/>
      <c r="V6" s="53"/>
      <c r="AA6" s="54"/>
      <c r="AB6" s="31"/>
      <c r="AC6" s="55"/>
      <c r="AD6" s="56"/>
      <c r="AE6" s="56"/>
      <c r="AF6" s="31"/>
      <c r="AG6" s="57"/>
      <c r="AH6" s="57"/>
      <c r="AI6" s="57"/>
      <c r="AJ6" s="57"/>
      <c r="AK6" s="57"/>
      <c r="AL6" s="57"/>
      <c r="AM6" s="57"/>
      <c r="AN6" s="57"/>
      <c r="AO6" s="57"/>
      <c r="AP6" s="57"/>
    </row>
    <row r="7" spans="1:26" ht="14.25">
      <c r="A7" s="6" t="s">
        <v>0</v>
      </c>
      <c r="B7" s="7" t="s">
        <v>10</v>
      </c>
      <c r="C7" s="8" t="s">
        <v>11</v>
      </c>
      <c r="D7" s="9" t="s">
        <v>12</v>
      </c>
      <c r="E7" s="10" t="s">
        <v>13</v>
      </c>
      <c r="F7" s="20" t="s">
        <v>14</v>
      </c>
      <c r="G7" s="60" t="s">
        <v>1496</v>
      </c>
      <c r="H7" s="60" t="s">
        <v>1497</v>
      </c>
      <c r="I7" s="11" t="s">
        <v>1</v>
      </c>
      <c r="J7" s="12" t="s">
        <v>15</v>
      </c>
      <c r="K7" s="13" t="s">
        <v>16</v>
      </c>
      <c r="L7" s="13" t="s">
        <v>17</v>
      </c>
      <c r="M7" s="13" t="s">
        <v>18</v>
      </c>
      <c r="N7" s="14" t="s">
        <v>19</v>
      </c>
      <c r="O7" s="15" t="s">
        <v>3</v>
      </c>
      <c r="P7" s="15" t="s">
        <v>4</v>
      </c>
      <c r="Q7" s="15" t="s">
        <v>20</v>
      </c>
      <c r="R7" s="25" t="s">
        <v>27</v>
      </c>
      <c r="S7" s="26" t="s">
        <v>5</v>
      </c>
      <c r="T7" s="17" t="s">
        <v>31</v>
      </c>
      <c r="U7" s="17" t="s">
        <v>32</v>
      </c>
      <c r="V7" s="26" t="s">
        <v>29</v>
      </c>
      <c r="W7" s="30" t="s">
        <v>33</v>
      </c>
      <c r="X7" s="30" t="s">
        <v>34</v>
      </c>
      <c r="Y7" s="27" t="s">
        <v>6</v>
      </c>
      <c r="Z7" s="14" t="s">
        <v>19</v>
      </c>
    </row>
    <row r="8" spans="1:26" ht="14.25">
      <c r="A8" s="16" t="s">
        <v>21</v>
      </c>
      <c r="B8" s="17">
        <v>2000</v>
      </c>
      <c r="C8" s="8" t="s">
        <v>22</v>
      </c>
      <c r="D8" s="9" t="s">
        <v>23</v>
      </c>
      <c r="E8" s="10" t="s">
        <v>2</v>
      </c>
      <c r="F8" s="20" t="s">
        <v>24</v>
      </c>
      <c r="G8" s="60" t="s">
        <v>1498</v>
      </c>
      <c r="H8" s="60" t="s">
        <v>1498</v>
      </c>
      <c r="I8" s="11" t="s">
        <v>25</v>
      </c>
      <c r="J8" s="12" t="s">
        <v>25</v>
      </c>
      <c r="K8" s="13" t="s">
        <v>26</v>
      </c>
      <c r="L8" s="13" t="s">
        <v>26</v>
      </c>
      <c r="M8" s="13" t="s">
        <v>26</v>
      </c>
      <c r="N8" s="14" t="s">
        <v>26</v>
      </c>
      <c r="O8" s="15" t="s">
        <v>7</v>
      </c>
      <c r="P8" s="15" t="s">
        <v>8</v>
      </c>
      <c r="Q8" s="15" t="s">
        <v>9</v>
      </c>
      <c r="R8" s="25" t="s">
        <v>28</v>
      </c>
      <c r="S8" s="26" t="s">
        <v>30</v>
      </c>
      <c r="T8" s="17" t="s">
        <v>9</v>
      </c>
      <c r="U8" s="17" t="s">
        <v>9</v>
      </c>
      <c r="V8" s="26" t="s">
        <v>30</v>
      </c>
      <c r="W8" s="30" t="s">
        <v>9</v>
      </c>
      <c r="X8" s="30" t="s">
        <v>9</v>
      </c>
      <c r="Y8" s="27" t="s">
        <v>30</v>
      </c>
      <c r="Z8" s="14" t="s">
        <v>26</v>
      </c>
    </row>
    <row r="9" spans="1:26" ht="12.75">
      <c r="A9" s="1">
        <v>36746</v>
      </c>
      <c r="B9" s="18">
        <v>221</v>
      </c>
      <c r="C9" s="2">
        <v>0.526145816</v>
      </c>
      <c r="D9" s="19">
        <v>0.526145816</v>
      </c>
      <c r="E9" s="3">
        <v>0</v>
      </c>
      <c r="F9" s="21">
        <v>0</v>
      </c>
      <c r="G9" s="2">
        <v>38.9754045</v>
      </c>
      <c r="H9" s="2">
        <v>-76.32480033</v>
      </c>
      <c r="I9" s="22">
        <v>1060.4</v>
      </c>
      <c r="J9" s="4">
        <f aca="true" t="shared" si="0" ref="J9:J72">(I9-16)</f>
        <v>1044.4</v>
      </c>
      <c r="K9" s="23">
        <f>(8303.951372*(LN(1013.25/J9)))</f>
        <v>-251.44008777768622</v>
      </c>
      <c r="L9" s="23">
        <f>(K9+256.4)</f>
        <v>4.959912222313761</v>
      </c>
      <c r="M9" s="23">
        <f aca="true" t="shared" si="1" ref="M9:M72">(L9+31.4)</f>
        <v>36.35991222231376</v>
      </c>
      <c r="N9" s="24">
        <f aca="true" t="shared" si="2" ref="N9:N72">AVERAGE(L9:M9)</f>
        <v>20.65991222231376</v>
      </c>
      <c r="O9" s="4">
        <v>29.7</v>
      </c>
      <c r="P9" s="4">
        <v>73.2</v>
      </c>
      <c r="Y9" s="28">
        <v>0.061</v>
      </c>
      <c r="Z9" s="24">
        <v>20.65991222231376</v>
      </c>
    </row>
    <row r="10" spans="1:26" ht="12.75">
      <c r="A10" s="1">
        <v>36746</v>
      </c>
      <c r="B10" s="18">
        <v>221</v>
      </c>
      <c r="C10" s="2">
        <v>0.526157379</v>
      </c>
      <c r="D10" s="19">
        <v>0.526157379</v>
      </c>
      <c r="E10" s="3">
        <v>1</v>
      </c>
      <c r="F10" s="21">
        <v>0</v>
      </c>
      <c r="G10" s="2">
        <v>38.9754045</v>
      </c>
      <c r="H10" s="2">
        <v>-76.32480033</v>
      </c>
      <c r="I10" s="22">
        <v>1057.4</v>
      </c>
      <c r="J10" s="4">
        <f t="shared" si="0"/>
        <v>1041.4</v>
      </c>
      <c r="K10" s="23">
        <f aca="true" t="shared" si="3" ref="K10:K73">(8303.951372*(LN(1013.25/J10)))</f>
        <v>-227.55297367816354</v>
      </c>
      <c r="L10" s="23">
        <f aca="true" t="shared" si="4" ref="L10:L73">(K10+256.4)</f>
        <v>28.847026321836438</v>
      </c>
      <c r="M10" s="23">
        <f t="shared" si="1"/>
        <v>60.24702632183644</v>
      </c>
      <c r="N10" s="24">
        <f t="shared" si="2"/>
        <v>44.54702632183644</v>
      </c>
      <c r="O10" s="4">
        <v>29.6</v>
      </c>
      <c r="P10" s="4">
        <v>72.9</v>
      </c>
      <c r="Y10" s="28">
        <v>0.069</v>
      </c>
      <c r="Z10" s="24">
        <v>44.54702632183644</v>
      </c>
    </row>
    <row r="11" spans="1:26" ht="12.75">
      <c r="A11" s="1">
        <v>36746</v>
      </c>
      <c r="B11" s="18">
        <v>221</v>
      </c>
      <c r="C11" s="2">
        <v>0.526273131</v>
      </c>
      <c r="D11" s="19">
        <v>0.526273131</v>
      </c>
      <c r="E11" s="3">
        <v>11</v>
      </c>
      <c r="F11" s="21">
        <v>0</v>
      </c>
      <c r="G11" s="2">
        <v>38.9754045</v>
      </c>
      <c r="H11" s="2">
        <v>-76.32480033</v>
      </c>
      <c r="I11" s="22">
        <v>1060.6</v>
      </c>
      <c r="J11" s="4">
        <f t="shared" si="0"/>
        <v>1044.6</v>
      </c>
      <c r="K11" s="23">
        <f t="shared" si="3"/>
        <v>-253.0301215541085</v>
      </c>
      <c r="L11" s="23">
        <f t="shared" si="4"/>
        <v>3.369878445891487</v>
      </c>
      <c r="M11" s="23">
        <f t="shared" si="1"/>
        <v>34.769878445891486</v>
      </c>
      <c r="N11" s="24">
        <f t="shared" si="2"/>
        <v>19.069878445891487</v>
      </c>
      <c r="O11" s="4">
        <v>30</v>
      </c>
      <c r="P11" s="4">
        <v>73.2</v>
      </c>
      <c r="Y11" s="28">
        <v>0.064</v>
      </c>
      <c r="Z11" s="24">
        <v>19.069878445891487</v>
      </c>
    </row>
    <row r="12" spans="1:26" ht="12.75">
      <c r="A12" s="1">
        <v>36746</v>
      </c>
      <c r="B12" s="18">
        <v>221</v>
      </c>
      <c r="C12" s="2">
        <v>0.526388884</v>
      </c>
      <c r="D12" s="19">
        <v>0.526388884</v>
      </c>
      <c r="E12" s="3">
        <v>21</v>
      </c>
      <c r="F12" s="21">
        <v>0</v>
      </c>
      <c r="G12" s="2">
        <v>38.9754045</v>
      </c>
      <c r="H12" s="2">
        <v>-76.32480033</v>
      </c>
      <c r="I12" s="22">
        <v>1060.5</v>
      </c>
      <c r="J12" s="4">
        <f t="shared" si="0"/>
        <v>1044.5</v>
      </c>
      <c r="K12" s="23">
        <f t="shared" si="3"/>
        <v>-252.2351427231922</v>
      </c>
      <c r="L12" s="23">
        <f t="shared" si="4"/>
        <v>4.164857276807766</v>
      </c>
      <c r="M12" s="23">
        <f t="shared" si="1"/>
        <v>35.564857276807764</v>
      </c>
      <c r="N12" s="24">
        <f t="shared" si="2"/>
        <v>19.864857276807765</v>
      </c>
      <c r="O12" s="4">
        <v>30</v>
      </c>
      <c r="P12" s="4">
        <v>72.7</v>
      </c>
      <c r="Y12" s="28">
        <v>0.071</v>
      </c>
      <c r="Z12" s="24">
        <v>19.864857276807765</v>
      </c>
    </row>
    <row r="13" spans="1:26" ht="12.75">
      <c r="A13" s="1">
        <v>36746</v>
      </c>
      <c r="B13" s="18">
        <v>221</v>
      </c>
      <c r="C13" s="2">
        <v>0.526504636</v>
      </c>
      <c r="D13" s="19">
        <v>0.526504636</v>
      </c>
      <c r="E13" s="3">
        <v>31</v>
      </c>
      <c r="F13" s="21">
        <v>0</v>
      </c>
      <c r="G13" s="2">
        <v>38.9754045</v>
      </c>
      <c r="H13" s="2">
        <v>-76.32480033</v>
      </c>
      <c r="I13" s="22">
        <v>1060.6</v>
      </c>
      <c r="J13" s="4">
        <f t="shared" si="0"/>
        <v>1044.6</v>
      </c>
      <c r="K13" s="23">
        <f t="shared" si="3"/>
        <v>-253.0301215541085</v>
      </c>
      <c r="L13" s="23">
        <f t="shared" si="4"/>
        <v>3.369878445891487</v>
      </c>
      <c r="M13" s="23">
        <f t="shared" si="1"/>
        <v>34.769878445891486</v>
      </c>
      <c r="N13" s="24">
        <f t="shared" si="2"/>
        <v>19.069878445891487</v>
      </c>
      <c r="O13" s="4">
        <v>30.2</v>
      </c>
      <c r="P13" s="4">
        <v>72.7</v>
      </c>
      <c r="Y13" s="28">
        <v>0.074</v>
      </c>
      <c r="Z13" s="24">
        <v>19.069878445891487</v>
      </c>
    </row>
    <row r="14" spans="1:26" ht="12.75">
      <c r="A14" s="1">
        <v>36746</v>
      </c>
      <c r="B14" s="18">
        <v>221</v>
      </c>
      <c r="C14" s="2">
        <v>0.526620388</v>
      </c>
      <c r="D14" s="19">
        <v>0.526620388</v>
      </c>
      <c r="E14" s="3">
        <v>41</v>
      </c>
      <c r="F14" s="21">
        <v>0</v>
      </c>
      <c r="G14" s="2">
        <v>38.9754045</v>
      </c>
      <c r="H14" s="2">
        <v>-76.32480033</v>
      </c>
      <c r="I14" s="22">
        <v>1060.5</v>
      </c>
      <c r="J14" s="4">
        <f t="shared" si="0"/>
        <v>1044.5</v>
      </c>
      <c r="K14" s="23">
        <f t="shared" si="3"/>
        <v>-252.2351427231922</v>
      </c>
      <c r="L14" s="23">
        <f t="shared" si="4"/>
        <v>4.164857276807766</v>
      </c>
      <c r="M14" s="23">
        <f t="shared" si="1"/>
        <v>35.564857276807764</v>
      </c>
      <c r="N14" s="24">
        <f t="shared" si="2"/>
        <v>19.864857276807765</v>
      </c>
      <c r="O14" s="4">
        <v>30.4</v>
      </c>
      <c r="P14" s="4">
        <v>71.8</v>
      </c>
      <c r="Y14" s="28">
        <v>0.07</v>
      </c>
      <c r="Z14" s="24">
        <v>19.864857276807765</v>
      </c>
    </row>
    <row r="15" spans="1:26" ht="12.75">
      <c r="A15" s="1">
        <v>36746</v>
      </c>
      <c r="B15" s="18">
        <v>221</v>
      </c>
      <c r="C15" s="2">
        <v>0.52673614</v>
      </c>
      <c r="D15" s="19">
        <v>0.52673614</v>
      </c>
      <c r="E15" s="3">
        <v>51</v>
      </c>
      <c r="F15" s="21">
        <v>0</v>
      </c>
      <c r="G15" s="2">
        <v>38.9754045</v>
      </c>
      <c r="H15" s="2">
        <v>-76.32480033</v>
      </c>
      <c r="I15" s="22">
        <v>1060.7</v>
      </c>
      <c r="J15" s="4">
        <f t="shared" si="0"/>
        <v>1044.7</v>
      </c>
      <c r="K15" s="23">
        <f t="shared" si="3"/>
        <v>-253.825024285009</v>
      </c>
      <c r="L15" s="23">
        <f t="shared" si="4"/>
        <v>2.574975714990984</v>
      </c>
      <c r="M15" s="23">
        <f t="shared" si="1"/>
        <v>33.97497571499098</v>
      </c>
      <c r="N15" s="24">
        <f t="shared" si="2"/>
        <v>18.274975714990983</v>
      </c>
      <c r="O15" s="4">
        <v>30.5</v>
      </c>
      <c r="P15" s="4">
        <v>71.1</v>
      </c>
      <c r="Y15" s="28">
        <v>0.074</v>
      </c>
      <c r="Z15" s="24">
        <v>18.274975714990983</v>
      </c>
    </row>
    <row r="16" spans="1:26" ht="12.75">
      <c r="A16" s="1">
        <v>36746</v>
      </c>
      <c r="B16" s="18">
        <v>221</v>
      </c>
      <c r="C16" s="2">
        <v>0.526851833</v>
      </c>
      <c r="D16" s="19">
        <v>0.526851833</v>
      </c>
      <c r="E16" s="3">
        <v>61</v>
      </c>
      <c r="F16" s="21">
        <v>0</v>
      </c>
      <c r="G16" s="2">
        <v>38.9754045</v>
      </c>
      <c r="H16" s="2">
        <v>-76.32480033</v>
      </c>
      <c r="I16" s="22">
        <v>1060.5</v>
      </c>
      <c r="J16" s="4">
        <f t="shared" si="0"/>
        <v>1044.5</v>
      </c>
      <c r="K16" s="23">
        <f t="shared" si="3"/>
        <v>-252.2351427231922</v>
      </c>
      <c r="L16" s="23">
        <f t="shared" si="4"/>
        <v>4.164857276807766</v>
      </c>
      <c r="M16" s="23">
        <f t="shared" si="1"/>
        <v>35.564857276807764</v>
      </c>
      <c r="N16" s="24">
        <f t="shared" si="2"/>
        <v>19.864857276807765</v>
      </c>
      <c r="O16" s="4">
        <v>30</v>
      </c>
      <c r="P16" s="4">
        <v>71</v>
      </c>
      <c r="Y16" s="28">
        <v>0.071</v>
      </c>
      <c r="Z16" s="24">
        <v>19.864857276807765</v>
      </c>
    </row>
    <row r="17" spans="1:26" ht="12.75">
      <c r="A17" s="1">
        <v>36746</v>
      </c>
      <c r="B17" s="18">
        <v>221</v>
      </c>
      <c r="C17" s="2">
        <v>0.526967585</v>
      </c>
      <c r="D17" s="19">
        <v>0.526967585</v>
      </c>
      <c r="E17" s="3">
        <v>71</v>
      </c>
      <c r="F17" s="21">
        <v>0</v>
      </c>
      <c r="G17" s="2">
        <v>38.9754045</v>
      </c>
      <c r="H17" s="2">
        <v>-76.32480033</v>
      </c>
      <c r="I17" s="22">
        <v>1060.2</v>
      </c>
      <c r="J17" s="4">
        <f t="shared" si="0"/>
        <v>1044.2</v>
      </c>
      <c r="K17" s="23">
        <f t="shared" si="3"/>
        <v>-249.84974948459387</v>
      </c>
      <c r="L17" s="23">
        <f t="shared" si="4"/>
        <v>6.5502505154061055</v>
      </c>
      <c r="M17" s="23">
        <f t="shared" si="1"/>
        <v>37.950250515406104</v>
      </c>
      <c r="N17" s="24">
        <f t="shared" si="2"/>
        <v>22.250250515406105</v>
      </c>
      <c r="O17" s="4">
        <v>29.1</v>
      </c>
      <c r="P17" s="4">
        <v>71.5</v>
      </c>
      <c r="Y17" s="28">
        <v>0.076</v>
      </c>
      <c r="Z17" s="24">
        <v>22.250250515406105</v>
      </c>
    </row>
    <row r="18" spans="1:26" ht="12.75">
      <c r="A18" s="1">
        <v>36746</v>
      </c>
      <c r="B18" s="18">
        <v>221</v>
      </c>
      <c r="C18" s="2">
        <v>0.527083337</v>
      </c>
      <c r="D18" s="19">
        <v>0.527083337</v>
      </c>
      <c r="E18" s="3">
        <v>81</v>
      </c>
      <c r="F18" s="21">
        <v>0</v>
      </c>
      <c r="G18" s="2">
        <v>38.9754045</v>
      </c>
      <c r="H18" s="2">
        <v>-76.32480033</v>
      </c>
      <c r="I18" s="22">
        <v>1060.4</v>
      </c>
      <c r="J18" s="4">
        <f t="shared" si="0"/>
        <v>1044.4</v>
      </c>
      <c r="K18" s="23">
        <f t="shared" si="3"/>
        <v>-251.44008777768622</v>
      </c>
      <c r="L18" s="23">
        <f t="shared" si="4"/>
        <v>4.959912222313761</v>
      </c>
      <c r="M18" s="23">
        <f t="shared" si="1"/>
        <v>36.35991222231376</v>
      </c>
      <c r="N18" s="24">
        <f t="shared" si="2"/>
        <v>20.65991222231376</v>
      </c>
      <c r="O18" s="4">
        <v>28.4</v>
      </c>
      <c r="P18" s="4">
        <v>73.5</v>
      </c>
      <c r="Y18" s="28">
        <v>0.075</v>
      </c>
      <c r="Z18" s="24">
        <v>20.65991222231376</v>
      </c>
    </row>
    <row r="19" spans="1:26" ht="12.75">
      <c r="A19" s="1">
        <v>36746</v>
      </c>
      <c r="B19" s="18">
        <v>221</v>
      </c>
      <c r="C19" s="2">
        <v>0.52719909</v>
      </c>
      <c r="D19" s="19">
        <v>0.52719909</v>
      </c>
      <c r="E19" s="3">
        <v>91</v>
      </c>
      <c r="F19" s="21">
        <v>0</v>
      </c>
      <c r="G19" s="2">
        <v>38.9754045</v>
      </c>
      <c r="H19" s="2">
        <v>-76.32480033</v>
      </c>
      <c r="I19" s="22">
        <v>1060.4</v>
      </c>
      <c r="J19" s="4">
        <f t="shared" si="0"/>
        <v>1044.4</v>
      </c>
      <c r="K19" s="23">
        <f t="shared" si="3"/>
        <v>-251.44008777768622</v>
      </c>
      <c r="L19" s="23">
        <f t="shared" si="4"/>
        <v>4.959912222313761</v>
      </c>
      <c r="M19" s="23">
        <f t="shared" si="1"/>
        <v>36.35991222231376</v>
      </c>
      <c r="N19" s="24">
        <f t="shared" si="2"/>
        <v>20.65991222231376</v>
      </c>
      <c r="O19" s="4">
        <v>28.4</v>
      </c>
      <c r="P19" s="4">
        <v>75.3</v>
      </c>
      <c r="Y19" s="28">
        <v>0.071</v>
      </c>
      <c r="Z19" s="24">
        <v>20.65991222231376</v>
      </c>
    </row>
    <row r="20" spans="1:26" ht="12.75">
      <c r="A20" s="1">
        <v>36746</v>
      </c>
      <c r="B20" s="18">
        <v>221</v>
      </c>
      <c r="C20" s="2">
        <v>0.527314842</v>
      </c>
      <c r="D20" s="19">
        <v>0.527314842</v>
      </c>
      <c r="E20" s="3">
        <v>101</v>
      </c>
      <c r="F20" s="21">
        <v>0</v>
      </c>
      <c r="G20" s="2">
        <v>38.9754045</v>
      </c>
      <c r="H20" s="2">
        <v>-76.32480033</v>
      </c>
      <c r="I20" s="22">
        <v>1060.5</v>
      </c>
      <c r="J20" s="4">
        <f t="shared" si="0"/>
        <v>1044.5</v>
      </c>
      <c r="K20" s="23">
        <f t="shared" si="3"/>
        <v>-252.2351427231922</v>
      </c>
      <c r="L20" s="23">
        <f t="shared" si="4"/>
        <v>4.164857276807766</v>
      </c>
      <c r="M20" s="23">
        <f t="shared" si="1"/>
        <v>35.564857276807764</v>
      </c>
      <c r="N20" s="24">
        <f t="shared" si="2"/>
        <v>19.864857276807765</v>
      </c>
      <c r="O20" s="4">
        <v>28.1</v>
      </c>
      <c r="P20" s="4">
        <v>76.3</v>
      </c>
      <c r="Y20" s="28">
        <v>0.072</v>
      </c>
      <c r="Z20" s="24">
        <v>19.864857276807765</v>
      </c>
    </row>
    <row r="21" spans="1:26" ht="12.75">
      <c r="A21" s="1">
        <v>36746</v>
      </c>
      <c r="B21" s="18">
        <v>221</v>
      </c>
      <c r="C21" s="2">
        <v>0.527430534</v>
      </c>
      <c r="D21" s="19">
        <v>0.527430534</v>
      </c>
      <c r="E21" s="3">
        <v>111</v>
      </c>
      <c r="F21" s="21">
        <v>0</v>
      </c>
      <c r="G21" s="2">
        <v>38.9754045</v>
      </c>
      <c r="H21" s="2">
        <v>-76.32480033</v>
      </c>
      <c r="I21" s="22">
        <v>1060.4</v>
      </c>
      <c r="J21" s="4">
        <f t="shared" si="0"/>
        <v>1044.4</v>
      </c>
      <c r="K21" s="23">
        <f t="shared" si="3"/>
        <v>-251.44008777768622</v>
      </c>
      <c r="L21" s="23">
        <f t="shared" si="4"/>
        <v>4.959912222313761</v>
      </c>
      <c r="M21" s="23">
        <f t="shared" si="1"/>
        <v>36.35991222231376</v>
      </c>
      <c r="N21" s="24">
        <f t="shared" si="2"/>
        <v>20.65991222231376</v>
      </c>
      <c r="O21" s="4">
        <v>28.1</v>
      </c>
      <c r="P21" s="4">
        <v>77.2</v>
      </c>
      <c r="R21" s="5">
        <v>0.000131</v>
      </c>
      <c r="Y21" s="28">
        <v>13.84</v>
      </c>
      <c r="Z21" s="24">
        <v>20.65991222231376</v>
      </c>
    </row>
    <row r="22" spans="1:26" ht="12.75">
      <c r="A22" s="1">
        <v>36746</v>
      </c>
      <c r="B22" s="18">
        <v>221</v>
      </c>
      <c r="C22" s="2">
        <v>0.527546287</v>
      </c>
      <c r="D22" s="19">
        <v>0.527546287</v>
      </c>
      <c r="E22" s="3">
        <v>121</v>
      </c>
      <c r="F22" s="21">
        <v>0</v>
      </c>
      <c r="G22" s="2">
        <v>38.9754045</v>
      </c>
      <c r="H22" s="2">
        <v>-76.32480033</v>
      </c>
      <c r="I22" s="22">
        <v>1060.4</v>
      </c>
      <c r="J22" s="4">
        <f t="shared" si="0"/>
        <v>1044.4</v>
      </c>
      <c r="K22" s="23">
        <f t="shared" si="3"/>
        <v>-251.44008777768622</v>
      </c>
      <c r="L22" s="23">
        <f t="shared" si="4"/>
        <v>4.959912222313761</v>
      </c>
      <c r="M22" s="23">
        <f t="shared" si="1"/>
        <v>36.35991222231376</v>
      </c>
      <c r="N22" s="24">
        <f t="shared" si="2"/>
        <v>20.65991222231376</v>
      </c>
      <c r="O22" s="4">
        <v>28</v>
      </c>
      <c r="P22" s="4">
        <v>78.2</v>
      </c>
      <c r="R22"/>
      <c r="Y22" s="28">
        <v>0.041</v>
      </c>
      <c r="Z22" s="24">
        <v>20.65991222231376</v>
      </c>
    </row>
    <row r="23" spans="1:26" ht="12.75">
      <c r="A23" s="1">
        <v>36746</v>
      </c>
      <c r="B23" s="18">
        <v>221</v>
      </c>
      <c r="C23" s="2">
        <v>0.527662039</v>
      </c>
      <c r="D23" s="19">
        <v>0.527662039</v>
      </c>
      <c r="E23" s="3">
        <v>131</v>
      </c>
      <c r="F23" s="21">
        <v>0</v>
      </c>
      <c r="G23" s="2">
        <v>38.9754045</v>
      </c>
      <c r="H23" s="2">
        <v>-76.32480033</v>
      </c>
      <c r="I23" s="22">
        <v>1060.4</v>
      </c>
      <c r="J23" s="4">
        <f t="shared" si="0"/>
        <v>1044.4</v>
      </c>
      <c r="K23" s="23">
        <f t="shared" si="3"/>
        <v>-251.44008777768622</v>
      </c>
      <c r="L23" s="23">
        <f t="shared" si="4"/>
        <v>4.959912222313761</v>
      </c>
      <c r="M23" s="23">
        <f t="shared" si="1"/>
        <v>36.35991222231376</v>
      </c>
      <c r="N23" s="24">
        <f t="shared" si="2"/>
        <v>20.65991222231376</v>
      </c>
      <c r="O23" s="4">
        <v>27.7</v>
      </c>
      <c r="P23" s="4">
        <v>78.1</v>
      </c>
      <c r="R23"/>
      <c r="Y23" s="28">
        <v>0.038</v>
      </c>
      <c r="Z23" s="24">
        <v>20.65991222231376</v>
      </c>
    </row>
    <row r="24" spans="1:26" ht="12.75">
      <c r="A24" s="1">
        <v>36746</v>
      </c>
      <c r="B24" s="18">
        <v>221</v>
      </c>
      <c r="C24" s="2">
        <v>0.527777791</v>
      </c>
      <c r="D24" s="19">
        <v>0.527777791</v>
      </c>
      <c r="E24" s="3">
        <v>141</v>
      </c>
      <c r="F24" s="21">
        <v>0</v>
      </c>
      <c r="G24" s="2">
        <v>38.9754045</v>
      </c>
      <c r="H24" s="2">
        <v>-76.32480033</v>
      </c>
      <c r="I24" s="22">
        <v>1060.5</v>
      </c>
      <c r="J24" s="4">
        <f t="shared" si="0"/>
        <v>1044.5</v>
      </c>
      <c r="K24" s="23">
        <f t="shared" si="3"/>
        <v>-252.2351427231922</v>
      </c>
      <c r="L24" s="23">
        <f t="shared" si="4"/>
        <v>4.164857276807766</v>
      </c>
      <c r="M24" s="23">
        <f t="shared" si="1"/>
        <v>35.564857276807764</v>
      </c>
      <c r="N24" s="24">
        <f t="shared" si="2"/>
        <v>19.864857276807765</v>
      </c>
      <c r="O24" s="4">
        <v>27.7</v>
      </c>
      <c r="P24" s="4">
        <v>79.1</v>
      </c>
      <c r="R24"/>
      <c r="Y24" s="28">
        <v>0.039</v>
      </c>
      <c r="Z24" s="24">
        <v>19.864857276807765</v>
      </c>
    </row>
    <row r="25" spans="1:26" ht="12.75">
      <c r="A25" s="1">
        <v>36746</v>
      </c>
      <c r="B25" s="18">
        <v>221</v>
      </c>
      <c r="C25" s="2">
        <v>0.527893543</v>
      </c>
      <c r="D25" s="19">
        <v>0.527893543</v>
      </c>
      <c r="E25" s="3">
        <v>151</v>
      </c>
      <c r="F25" s="21">
        <v>0</v>
      </c>
      <c r="G25" s="2">
        <v>38.9754045</v>
      </c>
      <c r="H25" s="2">
        <v>-76.32480033</v>
      </c>
      <c r="I25" s="22">
        <v>1060.5</v>
      </c>
      <c r="J25" s="4">
        <f t="shared" si="0"/>
        <v>1044.5</v>
      </c>
      <c r="K25" s="23">
        <f t="shared" si="3"/>
        <v>-252.2351427231922</v>
      </c>
      <c r="L25" s="23">
        <f t="shared" si="4"/>
        <v>4.164857276807766</v>
      </c>
      <c r="M25" s="23">
        <f t="shared" si="1"/>
        <v>35.564857276807764</v>
      </c>
      <c r="N25" s="24">
        <f t="shared" si="2"/>
        <v>19.864857276807765</v>
      </c>
      <c r="O25" s="4">
        <v>27.5</v>
      </c>
      <c r="P25" s="4">
        <v>79.3</v>
      </c>
      <c r="R25"/>
      <c r="Y25" s="28">
        <v>0.039</v>
      </c>
      <c r="Z25" s="24">
        <v>19.864857276807765</v>
      </c>
    </row>
    <row r="26" spans="1:26" ht="12.75">
      <c r="A26" s="1">
        <v>36746</v>
      </c>
      <c r="B26" s="18">
        <v>221</v>
      </c>
      <c r="C26" s="2">
        <v>0.528009236</v>
      </c>
      <c r="D26" s="19">
        <v>0.528009236</v>
      </c>
      <c r="E26" s="3">
        <v>161</v>
      </c>
      <c r="F26" s="21">
        <v>0</v>
      </c>
      <c r="G26" s="2">
        <v>38.9754045</v>
      </c>
      <c r="H26" s="2">
        <v>-76.32480033</v>
      </c>
      <c r="I26" s="22">
        <v>1060.5</v>
      </c>
      <c r="J26" s="4">
        <f t="shared" si="0"/>
        <v>1044.5</v>
      </c>
      <c r="K26" s="23">
        <f t="shared" si="3"/>
        <v>-252.2351427231922</v>
      </c>
      <c r="L26" s="23">
        <f t="shared" si="4"/>
        <v>4.164857276807766</v>
      </c>
      <c r="M26" s="23">
        <f t="shared" si="1"/>
        <v>35.564857276807764</v>
      </c>
      <c r="N26" s="24">
        <f t="shared" si="2"/>
        <v>19.864857276807765</v>
      </c>
      <c r="O26" s="4">
        <v>27.5</v>
      </c>
      <c r="P26" s="4">
        <v>79.9</v>
      </c>
      <c r="R26"/>
      <c r="Y26" s="28">
        <v>0.041</v>
      </c>
      <c r="Z26" s="24">
        <v>19.864857276807765</v>
      </c>
    </row>
    <row r="27" spans="1:26" ht="12.75">
      <c r="A27" s="1">
        <v>36746</v>
      </c>
      <c r="B27" s="18">
        <v>221</v>
      </c>
      <c r="C27" s="2">
        <v>0.528124988</v>
      </c>
      <c r="D27" s="19">
        <v>0.528124988</v>
      </c>
      <c r="E27" s="3">
        <v>171</v>
      </c>
      <c r="F27" s="21">
        <v>0</v>
      </c>
      <c r="G27" s="2">
        <v>38.9754045</v>
      </c>
      <c r="H27" s="2">
        <v>-76.32480033</v>
      </c>
      <c r="I27" s="22">
        <v>1060.4</v>
      </c>
      <c r="J27" s="4">
        <f t="shared" si="0"/>
        <v>1044.4</v>
      </c>
      <c r="K27" s="23">
        <f t="shared" si="3"/>
        <v>-251.44008777768622</v>
      </c>
      <c r="L27" s="23">
        <f t="shared" si="4"/>
        <v>4.959912222313761</v>
      </c>
      <c r="M27" s="23">
        <f t="shared" si="1"/>
        <v>36.35991222231376</v>
      </c>
      <c r="N27" s="24">
        <f t="shared" si="2"/>
        <v>20.65991222231376</v>
      </c>
      <c r="O27" s="4">
        <v>27.7</v>
      </c>
      <c r="P27" s="4">
        <v>80.4</v>
      </c>
      <c r="R27" s="5">
        <v>0.000122</v>
      </c>
      <c r="Y27" s="28">
        <v>0.037</v>
      </c>
      <c r="Z27" s="24">
        <v>20.65991222231376</v>
      </c>
    </row>
    <row r="28" spans="1:26" ht="12.75">
      <c r="A28" s="1">
        <v>36746</v>
      </c>
      <c r="B28" s="18">
        <v>221</v>
      </c>
      <c r="C28" s="2">
        <v>0.52824074</v>
      </c>
      <c r="D28" s="19">
        <v>0.52824074</v>
      </c>
      <c r="E28" s="3">
        <v>181</v>
      </c>
      <c r="F28" s="21">
        <v>0</v>
      </c>
      <c r="G28" s="2">
        <v>38.9754045</v>
      </c>
      <c r="H28" s="2">
        <v>-76.32480033</v>
      </c>
      <c r="I28" s="22">
        <v>1060.2</v>
      </c>
      <c r="J28" s="4">
        <f t="shared" si="0"/>
        <v>1044.2</v>
      </c>
      <c r="K28" s="23">
        <f t="shared" si="3"/>
        <v>-249.84974948459387</v>
      </c>
      <c r="L28" s="23">
        <f t="shared" si="4"/>
        <v>6.5502505154061055</v>
      </c>
      <c r="M28" s="23">
        <f t="shared" si="1"/>
        <v>37.950250515406104</v>
      </c>
      <c r="N28" s="24">
        <f t="shared" si="2"/>
        <v>22.250250515406105</v>
      </c>
      <c r="O28" s="4">
        <v>27.4</v>
      </c>
      <c r="P28" s="4">
        <v>79.8</v>
      </c>
      <c r="R28"/>
      <c r="Y28" s="28">
        <v>0.04</v>
      </c>
      <c r="Z28" s="24">
        <v>22.250250515406105</v>
      </c>
    </row>
    <row r="29" spans="1:26" ht="12.75">
      <c r="A29" s="1">
        <v>36746</v>
      </c>
      <c r="B29" s="18">
        <v>221</v>
      </c>
      <c r="C29" s="2">
        <v>0.528356493</v>
      </c>
      <c r="D29" s="19">
        <v>0.528356493</v>
      </c>
      <c r="E29" s="3">
        <v>191</v>
      </c>
      <c r="F29" s="21">
        <v>0</v>
      </c>
      <c r="G29" s="2">
        <v>38.9754045</v>
      </c>
      <c r="H29" s="2">
        <v>-76.32480033</v>
      </c>
      <c r="I29" s="22">
        <v>1060.5</v>
      </c>
      <c r="J29" s="4">
        <f t="shared" si="0"/>
        <v>1044.5</v>
      </c>
      <c r="K29" s="23">
        <f t="shared" si="3"/>
        <v>-252.2351427231922</v>
      </c>
      <c r="L29" s="23">
        <f t="shared" si="4"/>
        <v>4.164857276807766</v>
      </c>
      <c r="M29" s="23">
        <f t="shared" si="1"/>
        <v>35.564857276807764</v>
      </c>
      <c r="N29" s="24">
        <f t="shared" si="2"/>
        <v>19.864857276807765</v>
      </c>
      <c r="O29" s="4">
        <v>27.3</v>
      </c>
      <c r="P29" s="4">
        <v>80.3</v>
      </c>
      <c r="R29"/>
      <c r="Y29" s="28">
        <v>0.036</v>
      </c>
      <c r="Z29" s="24">
        <v>19.864857276807765</v>
      </c>
    </row>
    <row r="30" spans="1:26" ht="12.75">
      <c r="A30" s="1">
        <v>36746</v>
      </c>
      <c r="B30" s="18">
        <v>221</v>
      </c>
      <c r="C30" s="2">
        <v>0.528472245</v>
      </c>
      <c r="D30" s="19">
        <v>0.528472245</v>
      </c>
      <c r="E30" s="3">
        <v>201</v>
      </c>
      <c r="F30" s="21">
        <v>0</v>
      </c>
      <c r="G30" s="2">
        <v>38.9754045</v>
      </c>
      <c r="H30" s="2">
        <v>-76.32480033</v>
      </c>
      <c r="I30" s="22">
        <v>1060.6</v>
      </c>
      <c r="J30" s="4">
        <f t="shared" si="0"/>
        <v>1044.6</v>
      </c>
      <c r="K30" s="23">
        <f t="shared" si="3"/>
        <v>-253.0301215541085</v>
      </c>
      <c r="L30" s="23">
        <f t="shared" si="4"/>
        <v>3.369878445891487</v>
      </c>
      <c r="M30" s="23">
        <f t="shared" si="1"/>
        <v>34.769878445891486</v>
      </c>
      <c r="N30" s="24">
        <f t="shared" si="2"/>
        <v>19.069878445891487</v>
      </c>
      <c r="O30" s="4">
        <v>27.2</v>
      </c>
      <c r="P30" s="4">
        <v>80.8</v>
      </c>
      <c r="R30"/>
      <c r="Y30" s="28">
        <v>0.041</v>
      </c>
      <c r="Z30" s="24">
        <v>19.069878445891487</v>
      </c>
    </row>
    <row r="31" spans="1:26" ht="12.75">
      <c r="A31" s="1">
        <v>36746</v>
      </c>
      <c r="B31" s="18">
        <v>221</v>
      </c>
      <c r="C31" s="2">
        <v>0.528587937</v>
      </c>
      <c r="D31" s="19">
        <v>0.528587937</v>
      </c>
      <c r="E31" s="3">
        <v>211</v>
      </c>
      <c r="F31" s="21">
        <v>0</v>
      </c>
      <c r="G31" s="2">
        <v>38.9754045</v>
      </c>
      <c r="H31" s="2">
        <v>-76.32480033</v>
      </c>
      <c r="I31" s="22">
        <v>1060.4</v>
      </c>
      <c r="J31" s="4">
        <f t="shared" si="0"/>
        <v>1044.4</v>
      </c>
      <c r="K31" s="23">
        <f t="shared" si="3"/>
        <v>-251.44008777768622</v>
      </c>
      <c r="L31" s="23">
        <f t="shared" si="4"/>
        <v>4.959912222313761</v>
      </c>
      <c r="M31" s="23">
        <f t="shared" si="1"/>
        <v>36.35991222231376</v>
      </c>
      <c r="N31" s="24">
        <f t="shared" si="2"/>
        <v>20.65991222231376</v>
      </c>
      <c r="O31" s="4">
        <v>27.2</v>
      </c>
      <c r="P31" s="4">
        <v>81.6</v>
      </c>
      <c r="R31"/>
      <c r="Y31" s="28">
        <v>0.04</v>
      </c>
      <c r="Z31" s="24">
        <v>20.65991222231376</v>
      </c>
    </row>
    <row r="32" spans="1:26" ht="12.75">
      <c r="A32" s="1">
        <v>36746</v>
      </c>
      <c r="B32" s="18">
        <v>221</v>
      </c>
      <c r="C32" s="2">
        <v>0.52870369</v>
      </c>
      <c r="D32" s="19">
        <v>0.52870369</v>
      </c>
      <c r="E32" s="3">
        <v>221</v>
      </c>
      <c r="F32" s="21">
        <v>0</v>
      </c>
      <c r="G32" s="2">
        <v>38.9754045</v>
      </c>
      <c r="H32" s="2">
        <v>-76.32480033</v>
      </c>
      <c r="I32" s="22">
        <v>1060.4</v>
      </c>
      <c r="J32" s="4">
        <f t="shared" si="0"/>
        <v>1044.4</v>
      </c>
      <c r="K32" s="23">
        <f t="shared" si="3"/>
        <v>-251.44008777768622</v>
      </c>
      <c r="L32" s="23">
        <f t="shared" si="4"/>
        <v>4.959912222313761</v>
      </c>
      <c r="M32" s="23">
        <f t="shared" si="1"/>
        <v>36.35991222231376</v>
      </c>
      <c r="N32" s="24">
        <f t="shared" si="2"/>
        <v>20.65991222231376</v>
      </c>
      <c r="O32" s="4">
        <v>27.3</v>
      </c>
      <c r="P32" s="4">
        <v>81.8</v>
      </c>
      <c r="R32"/>
      <c r="Y32" s="28">
        <v>0.038</v>
      </c>
      <c r="Z32" s="24">
        <v>20.65991222231376</v>
      </c>
    </row>
    <row r="33" spans="1:26" ht="12.75">
      <c r="A33" s="1">
        <v>36746</v>
      </c>
      <c r="B33" s="18">
        <v>221</v>
      </c>
      <c r="C33" s="2">
        <v>0.528819442</v>
      </c>
      <c r="D33" s="19">
        <v>0.528819442</v>
      </c>
      <c r="E33" s="3">
        <v>231</v>
      </c>
      <c r="F33" s="21">
        <v>0</v>
      </c>
      <c r="G33" s="2">
        <v>38.9754045</v>
      </c>
      <c r="H33" s="2">
        <v>-76.32480033</v>
      </c>
      <c r="I33" s="22">
        <v>1060.4</v>
      </c>
      <c r="J33" s="4">
        <f t="shared" si="0"/>
        <v>1044.4</v>
      </c>
      <c r="K33" s="23">
        <f t="shared" si="3"/>
        <v>-251.44008777768622</v>
      </c>
      <c r="L33" s="23">
        <f t="shared" si="4"/>
        <v>4.959912222313761</v>
      </c>
      <c r="M33" s="23">
        <f t="shared" si="1"/>
        <v>36.35991222231376</v>
      </c>
      <c r="N33" s="24">
        <f t="shared" si="2"/>
        <v>20.65991222231376</v>
      </c>
      <c r="O33" s="4">
        <v>27.6</v>
      </c>
      <c r="P33" s="4">
        <v>82</v>
      </c>
      <c r="R33" s="5">
        <v>0.000104</v>
      </c>
      <c r="Y33" s="28">
        <v>0.036</v>
      </c>
      <c r="Z33" s="24">
        <v>20.65991222231376</v>
      </c>
    </row>
    <row r="34" spans="1:26" ht="12.75">
      <c r="A34" s="1">
        <v>36746</v>
      </c>
      <c r="B34" s="18">
        <v>221</v>
      </c>
      <c r="C34" s="2">
        <v>0.528935194</v>
      </c>
      <c r="D34" s="19">
        <v>0.528935194</v>
      </c>
      <c r="E34" s="3">
        <v>241</v>
      </c>
      <c r="F34" s="21">
        <v>0</v>
      </c>
      <c r="G34" s="2">
        <v>38.9754045</v>
      </c>
      <c r="H34" s="2">
        <v>-76.32480033</v>
      </c>
      <c r="I34" s="22">
        <v>1060.4</v>
      </c>
      <c r="J34" s="4">
        <f t="shared" si="0"/>
        <v>1044.4</v>
      </c>
      <c r="K34" s="23">
        <f t="shared" si="3"/>
        <v>-251.44008777768622</v>
      </c>
      <c r="L34" s="23">
        <f t="shared" si="4"/>
        <v>4.959912222313761</v>
      </c>
      <c r="M34" s="23">
        <f t="shared" si="1"/>
        <v>36.35991222231376</v>
      </c>
      <c r="N34" s="24">
        <f t="shared" si="2"/>
        <v>20.65991222231376</v>
      </c>
      <c r="O34" s="4">
        <v>27.5</v>
      </c>
      <c r="P34" s="4">
        <v>81.8</v>
      </c>
      <c r="R34"/>
      <c r="Y34" s="28">
        <v>0.033</v>
      </c>
      <c r="Z34" s="24">
        <v>20.65991222231376</v>
      </c>
    </row>
    <row r="35" spans="1:26" ht="12.75">
      <c r="A35" s="1">
        <v>36746</v>
      </c>
      <c r="B35" s="18">
        <v>221</v>
      </c>
      <c r="C35" s="2">
        <v>0.529050946</v>
      </c>
      <c r="D35" s="19">
        <v>0.529050946</v>
      </c>
      <c r="E35" s="3">
        <v>251</v>
      </c>
      <c r="F35" s="21">
        <v>0</v>
      </c>
      <c r="G35" s="2">
        <v>38.9754045</v>
      </c>
      <c r="H35" s="2">
        <v>-76.32480033</v>
      </c>
      <c r="I35" s="22">
        <v>1060.7</v>
      </c>
      <c r="J35" s="4">
        <f t="shared" si="0"/>
        <v>1044.7</v>
      </c>
      <c r="K35" s="23">
        <f t="shared" si="3"/>
        <v>-253.825024285009</v>
      </c>
      <c r="L35" s="23">
        <f t="shared" si="4"/>
        <v>2.574975714990984</v>
      </c>
      <c r="M35" s="23">
        <f t="shared" si="1"/>
        <v>33.97497571499098</v>
      </c>
      <c r="N35" s="24">
        <f t="shared" si="2"/>
        <v>18.274975714990983</v>
      </c>
      <c r="O35" s="4">
        <v>27.4</v>
      </c>
      <c r="P35" s="4">
        <v>81.9</v>
      </c>
      <c r="R35"/>
      <c r="Y35" s="28">
        <v>0.036</v>
      </c>
      <c r="Z35" s="24">
        <v>18.274975714990983</v>
      </c>
    </row>
    <row r="36" spans="1:26" ht="12.75">
      <c r="A36" s="1">
        <v>36746</v>
      </c>
      <c r="B36" s="18">
        <v>221</v>
      </c>
      <c r="C36" s="2">
        <v>0.529166639</v>
      </c>
      <c r="D36" s="19">
        <v>0.529166639</v>
      </c>
      <c r="E36" s="3">
        <v>261</v>
      </c>
      <c r="F36" s="21">
        <v>0</v>
      </c>
      <c r="G36" s="2">
        <v>38.9754045</v>
      </c>
      <c r="H36" s="2">
        <v>-76.32480033</v>
      </c>
      <c r="I36" s="22">
        <v>1060.7</v>
      </c>
      <c r="J36" s="4">
        <f t="shared" si="0"/>
        <v>1044.7</v>
      </c>
      <c r="K36" s="23">
        <f t="shared" si="3"/>
        <v>-253.825024285009</v>
      </c>
      <c r="L36" s="23">
        <f t="shared" si="4"/>
        <v>2.574975714990984</v>
      </c>
      <c r="M36" s="23">
        <f t="shared" si="1"/>
        <v>33.97497571499098</v>
      </c>
      <c r="N36" s="24">
        <f t="shared" si="2"/>
        <v>18.274975714990983</v>
      </c>
      <c r="O36" s="4">
        <v>27.5</v>
      </c>
      <c r="P36" s="4">
        <v>82.4</v>
      </c>
      <c r="R36"/>
      <c r="Y36" s="28">
        <v>0.039</v>
      </c>
      <c r="Z36" s="24">
        <v>18.274975714990983</v>
      </c>
    </row>
    <row r="37" spans="1:26" ht="12.75">
      <c r="A37" s="1">
        <v>36746</v>
      </c>
      <c r="B37" s="18">
        <v>221</v>
      </c>
      <c r="C37" s="2">
        <v>0.529282391</v>
      </c>
      <c r="D37" s="19">
        <v>0.529282391</v>
      </c>
      <c r="E37" s="3">
        <v>271</v>
      </c>
      <c r="F37" s="21">
        <v>0</v>
      </c>
      <c r="G37" s="2">
        <v>38.9754045</v>
      </c>
      <c r="H37" s="2">
        <v>-76.32480033</v>
      </c>
      <c r="I37" s="22">
        <v>1060.5</v>
      </c>
      <c r="J37" s="4">
        <f t="shared" si="0"/>
        <v>1044.5</v>
      </c>
      <c r="K37" s="23">
        <f t="shared" si="3"/>
        <v>-252.2351427231922</v>
      </c>
      <c r="L37" s="23">
        <f t="shared" si="4"/>
        <v>4.164857276807766</v>
      </c>
      <c r="M37" s="23">
        <f t="shared" si="1"/>
        <v>35.564857276807764</v>
      </c>
      <c r="N37" s="24">
        <f t="shared" si="2"/>
        <v>19.864857276807765</v>
      </c>
      <c r="O37" s="4">
        <v>27.5</v>
      </c>
      <c r="P37" s="4">
        <v>81.7</v>
      </c>
      <c r="R37"/>
      <c r="Y37" s="28">
        <v>0.04</v>
      </c>
      <c r="Z37" s="24">
        <v>19.864857276807765</v>
      </c>
    </row>
    <row r="38" spans="1:26" ht="12.75">
      <c r="A38" s="1">
        <v>36746</v>
      </c>
      <c r="B38" s="18">
        <v>221</v>
      </c>
      <c r="C38" s="2">
        <v>0.529398143</v>
      </c>
      <c r="D38" s="19">
        <v>0.529398143</v>
      </c>
      <c r="E38" s="3">
        <v>281</v>
      </c>
      <c r="F38" s="21">
        <v>0</v>
      </c>
      <c r="G38" s="2">
        <v>38.9754045</v>
      </c>
      <c r="H38" s="2">
        <v>-76.32480033</v>
      </c>
      <c r="I38" s="22">
        <v>1060.5</v>
      </c>
      <c r="J38" s="4">
        <f t="shared" si="0"/>
        <v>1044.5</v>
      </c>
      <c r="K38" s="23">
        <f t="shared" si="3"/>
        <v>-252.2351427231922</v>
      </c>
      <c r="L38" s="23">
        <f t="shared" si="4"/>
        <v>4.164857276807766</v>
      </c>
      <c r="M38" s="23">
        <f t="shared" si="1"/>
        <v>35.564857276807764</v>
      </c>
      <c r="N38" s="24">
        <f t="shared" si="2"/>
        <v>19.864857276807765</v>
      </c>
      <c r="O38" s="4">
        <v>27.5</v>
      </c>
      <c r="P38" s="4">
        <v>81.9</v>
      </c>
      <c r="R38"/>
      <c r="Y38" s="28">
        <v>0.034</v>
      </c>
      <c r="Z38" s="24">
        <v>19.864857276807765</v>
      </c>
    </row>
    <row r="39" spans="1:26" ht="12.75">
      <c r="A39" s="1">
        <v>36746</v>
      </c>
      <c r="B39" s="18">
        <v>221</v>
      </c>
      <c r="C39" s="2">
        <v>0.529513896</v>
      </c>
      <c r="D39" s="19">
        <v>0.529513896</v>
      </c>
      <c r="E39" s="3">
        <v>291</v>
      </c>
      <c r="F39" s="21">
        <v>0</v>
      </c>
      <c r="G39" s="2">
        <v>38.9754045</v>
      </c>
      <c r="H39" s="2">
        <v>-76.32480033</v>
      </c>
      <c r="I39" s="22">
        <v>1059.7</v>
      </c>
      <c r="J39" s="4">
        <f t="shared" si="0"/>
        <v>1043.7</v>
      </c>
      <c r="K39" s="23">
        <f t="shared" si="3"/>
        <v>-245.87257072567846</v>
      </c>
      <c r="L39" s="23">
        <f t="shared" si="4"/>
        <v>10.52742927432152</v>
      </c>
      <c r="M39" s="23">
        <f t="shared" si="1"/>
        <v>41.92742927432152</v>
      </c>
      <c r="N39" s="24">
        <f t="shared" si="2"/>
        <v>26.22742927432152</v>
      </c>
      <c r="O39" s="4">
        <v>27.3</v>
      </c>
      <c r="P39" s="4">
        <v>81.7</v>
      </c>
      <c r="R39" s="5">
        <v>0.000157</v>
      </c>
      <c r="Y39" s="28">
        <v>0.043</v>
      </c>
      <c r="Z39" s="24">
        <v>26.22742927432152</v>
      </c>
    </row>
    <row r="40" spans="1:26" ht="12.75">
      <c r="A40" s="1">
        <v>36746</v>
      </c>
      <c r="B40" s="18">
        <v>221</v>
      </c>
      <c r="C40" s="2">
        <v>0.529629648</v>
      </c>
      <c r="D40" s="19">
        <v>0.529629648</v>
      </c>
      <c r="E40" s="3">
        <v>301</v>
      </c>
      <c r="F40" s="21">
        <v>0</v>
      </c>
      <c r="G40" s="2">
        <v>38.9754045</v>
      </c>
      <c r="H40" s="2">
        <v>-76.32480033</v>
      </c>
      <c r="I40" s="22">
        <v>1060.7</v>
      </c>
      <c r="J40" s="4">
        <f t="shared" si="0"/>
        <v>1044.7</v>
      </c>
      <c r="K40" s="23">
        <f t="shared" si="3"/>
        <v>-253.825024285009</v>
      </c>
      <c r="L40" s="23">
        <f t="shared" si="4"/>
        <v>2.574975714990984</v>
      </c>
      <c r="M40" s="23">
        <f t="shared" si="1"/>
        <v>33.97497571499098</v>
      </c>
      <c r="N40" s="24">
        <f t="shared" si="2"/>
        <v>18.274975714990983</v>
      </c>
      <c r="O40" s="4">
        <v>27.4</v>
      </c>
      <c r="P40" s="4">
        <v>82</v>
      </c>
      <c r="R40"/>
      <c r="Y40" s="28">
        <v>0.036</v>
      </c>
      <c r="Z40" s="24">
        <v>18.274975714990983</v>
      </c>
    </row>
    <row r="41" spans="1:26" ht="12.75">
      <c r="A41" s="1">
        <v>36746</v>
      </c>
      <c r="B41" s="18">
        <v>221</v>
      </c>
      <c r="C41" s="2">
        <v>0.5297454</v>
      </c>
      <c r="D41" s="19">
        <v>0.5297454</v>
      </c>
      <c r="E41" s="3">
        <v>311</v>
      </c>
      <c r="F41" s="21">
        <v>0</v>
      </c>
      <c r="G41" s="2">
        <v>38.9754045</v>
      </c>
      <c r="H41" s="2">
        <v>-76.32480033</v>
      </c>
      <c r="I41" s="22">
        <v>1060.5</v>
      </c>
      <c r="J41" s="4">
        <f t="shared" si="0"/>
        <v>1044.5</v>
      </c>
      <c r="K41" s="23">
        <f t="shared" si="3"/>
        <v>-252.2351427231922</v>
      </c>
      <c r="L41" s="23">
        <f t="shared" si="4"/>
        <v>4.164857276807766</v>
      </c>
      <c r="M41" s="23">
        <f t="shared" si="1"/>
        <v>35.564857276807764</v>
      </c>
      <c r="N41" s="24">
        <f t="shared" si="2"/>
        <v>19.864857276807765</v>
      </c>
      <c r="O41" s="4">
        <v>27.1</v>
      </c>
      <c r="P41" s="4">
        <v>81.9</v>
      </c>
      <c r="R41"/>
      <c r="Y41" s="28">
        <v>0.035</v>
      </c>
      <c r="Z41" s="24">
        <v>19.864857276807765</v>
      </c>
    </row>
    <row r="42" spans="1:26" ht="12.75">
      <c r="A42" s="1">
        <v>36746</v>
      </c>
      <c r="B42" s="18">
        <v>221</v>
      </c>
      <c r="C42" s="2">
        <v>0.529861093</v>
      </c>
      <c r="D42" s="19">
        <v>0.529861093</v>
      </c>
      <c r="E42" s="3">
        <v>321</v>
      </c>
      <c r="F42" s="21">
        <v>0</v>
      </c>
      <c r="G42" s="2">
        <v>38.9754045</v>
      </c>
      <c r="H42" s="2">
        <v>-76.32480033</v>
      </c>
      <c r="I42" s="22">
        <v>1060.5</v>
      </c>
      <c r="J42" s="4">
        <f t="shared" si="0"/>
        <v>1044.5</v>
      </c>
      <c r="K42" s="23">
        <f t="shared" si="3"/>
        <v>-252.2351427231922</v>
      </c>
      <c r="L42" s="23">
        <f t="shared" si="4"/>
        <v>4.164857276807766</v>
      </c>
      <c r="M42" s="23">
        <f t="shared" si="1"/>
        <v>35.564857276807764</v>
      </c>
      <c r="N42" s="24">
        <f t="shared" si="2"/>
        <v>19.864857276807765</v>
      </c>
      <c r="O42" s="4">
        <v>27.2</v>
      </c>
      <c r="P42" s="4">
        <v>83.3</v>
      </c>
      <c r="R42"/>
      <c r="Y42" s="28">
        <v>0.036</v>
      </c>
      <c r="Z42" s="24">
        <v>19.864857276807765</v>
      </c>
    </row>
    <row r="43" spans="1:26" ht="12.75">
      <c r="A43" s="1">
        <v>36746</v>
      </c>
      <c r="B43" s="18">
        <v>221</v>
      </c>
      <c r="C43" s="2">
        <v>0.529976845</v>
      </c>
      <c r="D43" s="19">
        <v>0.529976845</v>
      </c>
      <c r="E43" s="3">
        <v>331</v>
      </c>
      <c r="F43" s="21">
        <v>0</v>
      </c>
      <c r="G43" s="2">
        <v>38.9754045</v>
      </c>
      <c r="H43" s="2">
        <v>-76.32480033</v>
      </c>
      <c r="I43" s="22">
        <v>1060.6</v>
      </c>
      <c r="J43" s="4">
        <f t="shared" si="0"/>
        <v>1044.6</v>
      </c>
      <c r="K43" s="23">
        <f t="shared" si="3"/>
        <v>-253.0301215541085</v>
      </c>
      <c r="L43" s="23">
        <f t="shared" si="4"/>
        <v>3.369878445891487</v>
      </c>
      <c r="M43" s="23">
        <f t="shared" si="1"/>
        <v>34.769878445891486</v>
      </c>
      <c r="N43" s="24">
        <f t="shared" si="2"/>
        <v>19.069878445891487</v>
      </c>
      <c r="O43" s="4">
        <v>27.3</v>
      </c>
      <c r="P43" s="4">
        <v>83.2</v>
      </c>
      <c r="R43"/>
      <c r="Y43" s="28">
        <v>0.019</v>
      </c>
      <c r="Z43" s="24">
        <v>19.069878445891487</v>
      </c>
    </row>
    <row r="44" spans="1:26" ht="12.75">
      <c r="A44" s="1">
        <v>36746</v>
      </c>
      <c r="B44" s="18">
        <v>221</v>
      </c>
      <c r="C44" s="2">
        <v>0.530092597</v>
      </c>
      <c r="D44" s="19">
        <v>0.530092597</v>
      </c>
      <c r="E44" s="3">
        <v>341</v>
      </c>
      <c r="F44" s="21">
        <v>0</v>
      </c>
      <c r="G44" s="2">
        <v>38.9755596</v>
      </c>
      <c r="H44" s="2">
        <v>-76.3249071</v>
      </c>
      <c r="I44" s="22">
        <v>1061.5</v>
      </c>
      <c r="J44" s="4">
        <f t="shared" si="0"/>
        <v>1045.5</v>
      </c>
      <c r="K44" s="23">
        <f t="shared" si="3"/>
        <v>-260.18150827886876</v>
      </c>
      <c r="L44" s="23">
        <f t="shared" si="4"/>
        <v>-3.7815082788687846</v>
      </c>
      <c r="M44" s="23">
        <f t="shared" si="1"/>
        <v>27.618491721131214</v>
      </c>
      <c r="N44" s="24">
        <f t="shared" si="2"/>
        <v>11.918491721131215</v>
      </c>
      <c r="O44" s="4">
        <v>27.5</v>
      </c>
      <c r="P44" s="4">
        <v>84.2</v>
      </c>
      <c r="R44"/>
      <c r="Y44" s="28">
        <v>0.006</v>
      </c>
      <c r="Z44" s="24">
        <v>11.918491721131215</v>
      </c>
    </row>
    <row r="45" spans="1:26" ht="12.75">
      <c r="A45" s="1">
        <v>36746</v>
      </c>
      <c r="B45" s="18">
        <v>221</v>
      </c>
      <c r="C45" s="2">
        <v>0.530208349</v>
      </c>
      <c r="D45" s="19">
        <v>0.530208349</v>
      </c>
      <c r="E45" s="3">
        <v>351</v>
      </c>
      <c r="F45" s="21">
        <v>0</v>
      </c>
      <c r="G45" s="2">
        <v>38.97584748</v>
      </c>
      <c r="H45" s="2">
        <v>-76.32659843</v>
      </c>
      <c r="I45" s="22">
        <v>1060.3</v>
      </c>
      <c r="J45" s="4">
        <f t="shared" si="0"/>
        <v>1044.3</v>
      </c>
      <c r="K45" s="23">
        <f t="shared" si="3"/>
        <v>-250.64495670301287</v>
      </c>
      <c r="L45" s="23">
        <f t="shared" si="4"/>
        <v>5.755043296987111</v>
      </c>
      <c r="M45" s="23">
        <f t="shared" si="1"/>
        <v>37.15504329698711</v>
      </c>
      <c r="N45" s="24">
        <f t="shared" si="2"/>
        <v>21.45504329698711</v>
      </c>
      <c r="O45" s="4">
        <v>27.5</v>
      </c>
      <c r="P45" s="4">
        <v>81.6</v>
      </c>
      <c r="R45" s="5">
        <v>4.25E-05</v>
      </c>
      <c r="Y45" s="28">
        <v>0.008</v>
      </c>
      <c r="Z45" s="24">
        <v>21.45504329698711</v>
      </c>
    </row>
    <row r="46" spans="1:26" ht="12.75">
      <c r="A46" s="1">
        <v>36746</v>
      </c>
      <c r="B46" s="18">
        <v>221</v>
      </c>
      <c r="C46" s="2">
        <v>0.530324101</v>
      </c>
      <c r="D46" s="19">
        <v>0.530324101</v>
      </c>
      <c r="E46" s="3">
        <v>361</v>
      </c>
      <c r="F46" s="21">
        <v>0</v>
      </c>
      <c r="G46" s="2">
        <v>38.97654033</v>
      </c>
      <c r="H46" s="2">
        <v>-76.33043617</v>
      </c>
      <c r="I46" s="22">
        <v>1053.9</v>
      </c>
      <c r="J46" s="4">
        <f t="shared" si="0"/>
        <v>1037.9</v>
      </c>
      <c r="K46" s="23">
        <f t="shared" si="3"/>
        <v>-199.59754901459527</v>
      </c>
      <c r="L46" s="23">
        <f t="shared" si="4"/>
        <v>56.802450985404704</v>
      </c>
      <c r="M46" s="23">
        <f t="shared" si="1"/>
        <v>88.20245098540471</v>
      </c>
      <c r="N46" s="24">
        <f t="shared" si="2"/>
        <v>72.5024509854047</v>
      </c>
      <c r="O46" s="4">
        <v>27.5</v>
      </c>
      <c r="P46" s="4">
        <v>78.3</v>
      </c>
      <c r="R46"/>
      <c r="Y46" s="28">
        <v>0.011</v>
      </c>
      <c r="Z46" s="24">
        <v>72.5024509854047</v>
      </c>
    </row>
    <row r="47" spans="1:26" ht="12.75">
      <c r="A47" s="1">
        <v>36746</v>
      </c>
      <c r="B47" s="18">
        <v>221</v>
      </c>
      <c r="C47" s="2">
        <v>0.530439794</v>
      </c>
      <c r="D47" s="19">
        <v>0.530439794</v>
      </c>
      <c r="E47" s="3">
        <v>371</v>
      </c>
      <c r="F47" s="21">
        <v>0</v>
      </c>
      <c r="G47" s="2">
        <v>38.97752114</v>
      </c>
      <c r="H47" s="2">
        <v>-76.33525256</v>
      </c>
      <c r="I47" s="22">
        <v>1048.8</v>
      </c>
      <c r="J47" s="4">
        <f t="shared" si="0"/>
        <v>1032.8</v>
      </c>
      <c r="K47" s="23">
        <f t="shared" si="3"/>
        <v>-158.69327738642502</v>
      </c>
      <c r="L47" s="23">
        <f t="shared" si="4"/>
        <v>97.70672261357495</v>
      </c>
      <c r="M47" s="23">
        <f t="shared" si="1"/>
        <v>129.10672261357496</v>
      </c>
      <c r="N47" s="24">
        <f t="shared" si="2"/>
        <v>113.40672261357496</v>
      </c>
      <c r="O47" s="4">
        <v>27.6</v>
      </c>
      <c r="P47" s="4">
        <v>77.2</v>
      </c>
      <c r="R47"/>
      <c r="Y47" s="28">
        <v>0.011</v>
      </c>
      <c r="Z47" s="24">
        <v>113.40672261357496</v>
      </c>
    </row>
    <row r="48" spans="1:26" ht="12.75">
      <c r="A48" s="1">
        <v>36746</v>
      </c>
      <c r="B48" s="18">
        <v>221</v>
      </c>
      <c r="C48" s="2">
        <v>0.530555546</v>
      </c>
      <c r="D48" s="19">
        <v>0.530555546</v>
      </c>
      <c r="E48" s="3">
        <v>381</v>
      </c>
      <c r="F48" s="21">
        <v>0</v>
      </c>
      <c r="G48" s="2">
        <v>38.97866836</v>
      </c>
      <c r="H48" s="2">
        <v>-76.34047014</v>
      </c>
      <c r="I48" s="22">
        <v>1043</v>
      </c>
      <c r="J48" s="4">
        <f t="shared" si="0"/>
        <v>1027</v>
      </c>
      <c r="K48" s="23">
        <f t="shared" si="3"/>
        <v>-111.92849901073582</v>
      </c>
      <c r="L48" s="23">
        <f t="shared" si="4"/>
        <v>144.47150098926414</v>
      </c>
      <c r="M48" s="23">
        <f t="shared" si="1"/>
        <v>175.87150098926415</v>
      </c>
      <c r="N48" s="24">
        <f t="shared" si="2"/>
        <v>160.17150098926413</v>
      </c>
      <c r="O48" s="4">
        <v>27.4</v>
      </c>
      <c r="P48" s="4">
        <v>76.1</v>
      </c>
      <c r="R48"/>
      <c r="V48" s="29">
        <v>1.943</v>
      </c>
      <c r="Y48" s="28">
        <v>0.012</v>
      </c>
      <c r="Z48" s="24">
        <v>160.17150098926413</v>
      </c>
    </row>
    <row r="49" spans="1:26" ht="12.75">
      <c r="A49" s="1">
        <v>36746</v>
      </c>
      <c r="B49" s="18">
        <v>221</v>
      </c>
      <c r="C49" s="2">
        <v>0.530671299</v>
      </c>
      <c r="D49" s="19">
        <v>0.530671299</v>
      </c>
      <c r="E49" s="3">
        <v>391</v>
      </c>
      <c r="F49" s="21">
        <v>0</v>
      </c>
      <c r="G49" s="2">
        <v>38.97988558</v>
      </c>
      <c r="H49" s="2">
        <v>-76.34589417</v>
      </c>
      <c r="I49" s="22">
        <v>1037</v>
      </c>
      <c r="J49" s="4">
        <f t="shared" si="0"/>
        <v>1021</v>
      </c>
      <c r="K49" s="23">
        <f t="shared" si="3"/>
        <v>-63.272394733873945</v>
      </c>
      <c r="L49" s="23">
        <f t="shared" si="4"/>
        <v>193.12760526612604</v>
      </c>
      <c r="M49" s="23">
        <f t="shared" si="1"/>
        <v>224.52760526612605</v>
      </c>
      <c r="N49" s="24">
        <f t="shared" si="2"/>
        <v>208.82760526612606</v>
      </c>
      <c r="O49" s="4">
        <v>27.2</v>
      </c>
      <c r="P49" s="4">
        <v>75.9</v>
      </c>
      <c r="R49"/>
      <c r="V49" s="29">
        <v>1.702</v>
      </c>
      <c r="Y49" s="28">
        <v>0.03</v>
      </c>
      <c r="Z49" s="24">
        <v>208.82760526612606</v>
      </c>
    </row>
    <row r="50" spans="1:26" ht="12.75">
      <c r="A50" s="1">
        <v>36746</v>
      </c>
      <c r="B50" s="18">
        <v>221</v>
      </c>
      <c r="C50" s="2">
        <v>0.530787051</v>
      </c>
      <c r="D50" s="19">
        <v>0.530787051</v>
      </c>
      <c r="E50" s="3">
        <v>401</v>
      </c>
      <c r="F50" s="21">
        <v>0</v>
      </c>
      <c r="G50" s="2">
        <v>38.9810637</v>
      </c>
      <c r="H50" s="2">
        <v>-76.35147179</v>
      </c>
      <c r="I50" s="22">
        <v>1032.5</v>
      </c>
      <c r="J50" s="4">
        <f t="shared" si="0"/>
        <v>1016.5</v>
      </c>
      <c r="K50" s="23">
        <f t="shared" si="3"/>
        <v>-26.59230449337277</v>
      </c>
      <c r="L50" s="23">
        <f t="shared" si="4"/>
        <v>229.8076955066272</v>
      </c>
      <c r="M50" s="23">
        <f t="shared" si="1"/>
        <v>261.2076955066272</v>
      </c>
      <c r="N50" s="24">
        <f t="shared" si="2"/>
        <v>245.50769550662721</v>
      </c>
      <c r="O50" s="4">
        <v>27.4</v>
      </c>
      <c r="P50" s="4">
        <v>74.2</v>
      </c>
      <c r="Q50" s="4">
        <v>30.9</v>
      </c>
      <c r="R50"/>
      <c r="V50" s="29">
        <v>1.351</v>
      </c>
      <c r="Y50" s="28">
        <v>0.027</v>
      </c>
      <c r="Z50" s="24">
        <v>245.50769550662721</v>
      </c>
    </row>
    <row r="51" spans="1:26" ht="12.75">
      <c r="A51" s="1">
        <v>36746</v>
      </c>
      <c r="B51" s="18">
        <v>221</v>
      </c>
      <c r="C51" s="2">
        <v>0.530902803</v>
      </c>
      <c r="D51" s="19">
        <v>0.530902803</v>
      </c>
      <c r="E51" s="3">
        <v>411</v>
      </c>
      <c r="F51" s="21">
        <v>0</v>
      </c>
      <c r="G51" s="2">
        <v>38.9819904</v>
      </c>
      <c r="H51" s="2">
        <v>-76.3571262</v>
      </c>
      <c r="I51" s="22">
        <v>1029.1</v>
      </c>
      <c r="J51" s="4">
        <f t="shared" si="0"/>
        <v>1013.0999999999999</v>
      </c>
      <c r="K51" s="23">
        <f t="shared" si="3"/>
        <v>1.2293954233727158</v>
      </c>
      <c r="L51" s="23">
        <f t="shared" si="4"/>
        <v>257.62939542337267</v>
      </c>
      <c r="M51" s="23">
        <f t="shared" si="1"/>
        <v>289.02939542337265</v>
      </c>
      <c r="N51" s="24">
        <f t="shared" si="2"/>
        <v>273.32939542337266</v>
      </c>
      <c r="O51" s="4">
        <v>27.3</v>
      </c>
      <c r="P51" s="4">
        <v>74.3</v>
      </c>
      <c r="Q51" s="4">
        <v>33.7</v>
      </c>
      <c r="R51" s="5">
        <v>2.5E-05</v>
      </c>
      <c r="V51" s="29">
        <v>1.123</v>
      </c>
      <c r="Y51" s="28">
        <v>0.033</v>
      </c>
      <c r="Z51" s="24">
        <v>273.32939542337266</v>
      </c>
    </row>
    <row r="52" spans="1:26" ht="12.75">
      <c r="A52" s="1">
        <v>36746</v>
      </c>
      <c r="B52" s="18">
        <v>221</v>
      </c>
      <c r="C52" s="2">
        <v>0.531018496</v>
      </c>
      <c r="D52" s="19">
        <v>0.531018496</v>
      </c>
      <c r="E52" s="3">
        <v>421</v>
      </c>
      <c r="F52" s="21">
        <v>0</v>
      </c>
      <c r="G52" s="2">
        <v>38.98160756</v>
      </c>
      <c r="H52" s="2">
        <v>-76.36308629</v>
      </c>
      <c r="I52" s="22">
        <v>1025.4</v>
      </c>
      <c r="J52" s="4">
        <f t="shared" si="0"/>
        <v>1009.4000000000001</v>
      </c>
      <c r="K52" s="23">
        <f t="shared" si="3"/>
        <v>31.612242743607418</v>
      </c>
      <c r="L52" s="23">
        <f t="shared" si="4"/>
        <v>288.0122427436074</v>
      </c>
      <c r="M52" s="23">
        <f t="shared" si="1"/>
        <v>319.41224274360735</v>
      </c>
      <c r="N52" s="24">
        <f t="shared" si="2"/>
        <v>303.71224274360736</v>
      </c>
      <c r="O52" s="4">
        <v>27.3</v>
      </c>
      <c r="P52" s="4">
        <v>73.4</v>
      </c>
      <c r="Q52" s="4">
        <v>44.1</v>
      </c>
      <c r="R52"/>
      <c r="S52" s="29">
        <v>2.633</v>
      </c>
      <c r="V52" s="29">
        <v>0.903</v>
      </c>
      <c r="Y52" s="28">
        <v>0.034</v>
      </c>
      <c r="Z52" s="24">
        <v>303.71224274360736</v>
      </c>
    </row>
    <row r="53" spans="1:26" ht="12.75">
      <c r="A53" s="1">
        <v>36746</v>
      </c>
      <c r="B53" s="18">
        <v>221</v>
      </c>
      <c r="C53" s="2">
        <v>0.531134248</v>
      </c>
      <c r="D53" s="19">
        <v>0.531134248</v>
      </c>
      <c r="E53" s="3">
        <v>431</v>
      </c>
      <c r="F53" s="21">
        <v>0</v>
      </c>
      <c r="G53" s="2">
        <v>38.97878852</v>
      </c>
      <c r="H53" s="2">
        <v>-76.36861143</v>
      </c>
      <c r="I53" s="22">
        <v>1021.2</v>
      </c>
      <c r="J53" s="4">
        <f t="shared" si="0"/>
        <v>1005.2</v>
      </c>
      <c r="K53" s="23">
        <f t="shared" si="3"/>
        <v>66.23613462360757</v>
      </c>
      <c r="L53" s="23">
        <f t="shared" si="4"/>
        <v>322.6361346236075</v>
      </c>
      <c r="M53" s="23">
        <f t="shared" si="1"/>
        <v>354.0361346236075</v>
      </c>
      <c r="N53" s="24">
        <f t="shared" si="2"/>
        <v>338.3361346236075</v>
      </c>
      <c r="O53" s="4">
        <v>27.1</v>
      </c>
      <c r="P53" s="4">
        <v>73</v>
      </c>
      <c r="Q53" s="4">
        <v>42.5</v>
      </c>
      <c r="R53"/>
      <c r="S53" s="29">
        <v>1.684</v>
      </c>
      <c r="V53" s="29">
        <v>0.802</v>
      </c>
      <c r="Y53" s="28">
        <v>0.029</v>
      </c>
      <c r="Z53" s="24">
        <v>338.3361346236075</v>
      </c>
    </row>
    <row r="54" spans="1:26" ht="12.75">
      <c r="A54" s="1">
        <v>36746</v>
      </c>
      <c r="B54" s="18">
        <v>221</v>
      </c>
      <c r="C54" s="2">
        <v>0.53125</v>
      </c>
      <c r="D54" s="19">
        <v>0.53125</v>
      </c>
      <c r="E54" s="3">
        <v>441</v>
      </c>
      <c r="F54" s="21">
        <v>0</v>
      </c>
      <c r="G54" s="2">
        <v>38.97446183</v>
      </c>
      <c r="H54" s="2">
        <v>-76.37308111</v>
      </c>
      <c r="I54" s="22">
        <v>1016.9</v>
      </c>
      <c r="J54" s="4">
        <f t="shared" si="0"/>
        <v>1000.9</v>
      </c>
      <c r="K54" s="23">
        <f t="shared" si="3"/>
        <v>101.83460487353388</v>
      </c>
      <c r="L54" s="23">
        <f t="shared" si="4"/>
        <v>358.23460487353384</v>
      </c>
      <c r="M54" s="23">
        <f t="shared" si="1"/>
        <v>389.6346048735338</v>
      </c>
      <c r="N54" s="24">
        <f t="shared" si="2"/>
        <v>373.93460487353383</v>
      </c>
      <c r="O54" s="4">
        <v>26.7</v>
      </c>
      <c r="P54" s="4">
        <v>72.9</v>
      </c>
      <c r="Q54" s="4">
        <v>46.1</v>
      </c>
      <c r="R54"/>
      <c r="S54" s="29">
        <v>2.709</v>
      </c>
      <c r="V54" s="29">
        <v>0.69</v>
      </c>
      <c r="Y54" s="28">
        <v>0.029</v>
      </c>
      <c r="Z54" s="24">
        <v>373.93460487353383</v>
      </c>
    </row>
    <row r="55" spans="1:26" ht="12.75">
      <c r="A55" s="1">
        <v>36746</v>
      </c>
      <c r="B55" s="18">
        <v>221</v>
      </c>
      <c r="C55" s="2">
        <v>0.531365752</v>
      </c>
      <c r="D55" s="19">
        <v>0.531365752</v>
      </c>
      <c r="E55" s="3">
        <v>451</v>
      </c>
      <c r="F55" s="21">
        <v>0</v>
      </c>
      <c r="G55" s="2">
        <v>38.96967181</v>
      </c>
      <c r="H55" s="2">
        <v>-76.37650005</v>
      </c>
      <c r="I55" s="22">
        <v>1013.7</v>
      </c>
      <c r="J55" s="4">
        <f t="shared" si="0"/>
        <v>997.7</v>
      </c>
      <c r="K55" s="23">
        <f t="shared" si="3"/>
        <v>128.42588586776745</v>
      </c>
      <c r="L55" s="23">
        <f t="shared" si="4"/>
        <v>384.8258858677674</v>
      </c>
      <c r="M55" s="23">
        <f t="shared" si="1"/>
        <v>416.2258858677674</v>
      </c>
      <c r="N55" s="24">
        <f t="shared" si="2"/>
        <v>400.5258858677674</v>
      </c>
      <c r="O55" s="4">
        <v>26.4</v>
      </c>
      <c r="P55" s="4">
        <v>73.1</v>
      </c>
      <c r="Q55" s="4">
        <v>47.6</v>
      </c>
      <c r="R55"/>
      <c r="S55" s="29">
        <v>2.129</v>
      </c>
      <c r="V55" s="29">
        <v>0.633</v>
      </c>
      <c r="Y55" s="28">
        <v>0.034</v>
      </c>
      <c r="Z55" s="24">
        <v>400.5258858677674</v>
      </c>
    </row>
    <row r="56" spans="1:26" ht="12.75">
      <c r="A56" s="1">
        <v>36746</v>
      </c>
      <c r="B56" s="18">
        <v>221</v>
      </c>
      <c r="C56" s="2">
        <v>0.531481504</v>
      </c>
      <c r="D56" s="19">
        <v>0.531481504</v>
      </c>
      <c r="E56" s="3">
        <v>461</v>
      </c>
      <c r="F56" s="21">
        <v>0</v>
      </c>
      <c r="G56" s="2">
        <v>38.9646683</v>
      </c>
      <c r="H56" s="2">
        <v>-76.37930177</v>
      </c>
      <c r="I56" s="22">
        <v>1012</v>
      </c>
      <c r="J56" s="4">
        <f t="shared" si="0"/>
        <v>996</v>
      </c>
      <c r="K56" s="23">
        <f t="shared" si="3"/>
        <v>142.58721480762625</v>
      </c>
      <c r="L56" s="23">
        <f t="shared" si="4"/>
        <v>398.98721480762623</v>
      </c>
      <c r="M56" s="23">
        <f t="shared" si="1"/>
        <v>430.3872148076262</v>
      </c>
      <c r="N56" s="24">
        <f t="shared" si="2"/>
        <v>414.6872148076262</v>
      </c>
      <c r="O56" s="4">
        <v>26.4</v>
      </c>
      <c r="P56" s="4">
        <v>73.4</v>
      </c>
      <c r="Q56" s="4">
        <v>45.2</v>
      </c>
      <c r="R56"/>
      <c r="S56" s="29">
        <v>3.108</v>
      </c>
      <c r="V56" s="29">
        <v>0.564</v>
      </c>
      <c r="Y56" s="28">
        <v>0.034</v>
      </c>
      <c r="Z56" s="24">
        <v>414.6872148076262</v>
      </c>
    </row>
    <row r="57" spans="1:26" ht="12.75">
      <c r="A57" s="1">
        <v>36746</v>
      </c>
      <c r="B57" s="18">
        <v>221</v>
      </c>
      <c r="C57" s="2">
        <v>0.531597197</v>
      </c>
      <c r="D57" s="19">
        <v>0.531597197</v>
      </c>
      <c r="E57" s="3">
        <v>471</v>
      </c>
      <c r="F57" s="21">
        <v>0</v>
      </c>
      <c r="G57" s="2">
        <v>38.95953455</v>
      </c>
      <c r="H57" s="2">
        <v>-76.38188898</v>
      </c>
      <c r="I57" s="22">
        <v>1008.6</v>
      </c>
      <c r="J57" s="4">
        <f t="shared" si="0"/>
        <v>992.6</v>
      </c>
      <c r="K57" s="23">
        <f t="shared" si="3"/>
        <v>170.98253028161523</v>
      </c>
      <c r="L57" s="23">
        <f t="shared" si="4"/>
        <v>427.38253028161523</v>
      </c>
      <c r="M57" s="23">
        <f t="shared" si="1"/>
        <v>458.7825302816152</v>
      </c>
      <c r="N57" s="24">
        <f t="shared" si="2"/>
        <v>443.0825302816152</v>
      </c>
      <c r="O57" s="4">
        <v>26.2</v>
      </c>
      <c r="P57" s="4">
        <v>73</v>
      </c>
      <c r="Q57" s="4">
        <v>47.1</v>
      </c>
      <c r="R57" s="5">
        <v>1.72E-05</v>
      </c>
      <c r="S57" s="29">
        <v>1.363</v>
      </c>
      <c r="V57" s="29">
        <v>0.494</v>
      </c>
      <c r="Y57" s="28">
        <v>0.03</v>
      </c>
      <c r="Z57" s="24">
        <v>443.0825302816152</v>
      </c>
    </row>
    <row r="58" spans="1:26" ht="12.75">
      <c r="A58" s="1">
        <v>36746</v>
      </c>
      <c r="B58" s="18">
        <v>221</v>
      </c>
      <c r="C58" s="2">
        <v>0.531712949</v>
      </c>
      <c r="D58" s="19">
        <v>0.531712949</v>
      </c>
      <c r="E58" s="3">
        <v>481</v>
      </c>
      <c r="F58" s="21">
        <v>0</v>
      </c>
      <c r="G58" s="2">
        <v>38.95429197</v>
      </c>
      <c r="H58" s="2">
        <v>-76.38463167</v>
      </c>
      <c r="I58" s="22">
        <v>1004.9</v>
      </c>
      <c r="J58" s="4">
        <f t="shared" si="0"/>
        <v>988.9</v>
      </c>
      <c r="K58" s="23">
        <f t="shared" si="3"/>
        <v>201.9940425558637</v>
      </c>
      <c r="L58" s="23">
        <f t="shared" si="4"/>
        <v>458.3940425558637</v>
      </c>
      <c r="M58" s="23">
        <f t="shared" si="1"/>
        <v>489.79404255586365</v>
      </c>
      <c r="N58" s="24">
        <f t="shared" si="2"/>
        <v>474.09404255586367</v>
      </c>
      <c r="O58" s="4">
        <v>26</v>
      </c>
      <c r="P58" s="4">
        <v>72.8</v>
      </c>
      <c r="Q58" s="4">
        <v>46</v>
      </c>
      <c r="R58"/>
      <c r="S58" s="29">
        <v>2.391</v>
      </c>
      <c r="V58" s="29">
        <v>0.512</v>
      </c>
      <c r="Y58" s="28">
        <v>0.031</v>
      </c>
      <c r="Z58" s="24">
        <v>474.09404255586367</v>
      </c>
    </row>
    <row r="59" spans="1:26" ht="12.75">
      <c r="A59" s="1">
        <v>36746</v>
      </c>
      <c r="B59" s="18">
        <v>221</v>
      </c>
      <c r="C59" s="2">
        <v>0.531828701</v>
      </c>
      <c r="D59" s="19">
        <v>0.531828701</v>
      </c>
      <c r="E59" s="3">
        <v>491</v>
      </c>
      <c r="F59" s="21">
        <v>0</v>
      </c>
      <c r="G59" s="2">
        <v>38.94921645</v>
      </c>
      <c r="H59" s="2">
        <v>-76.38778449</v>
      </c>
      <c r="I59" s="22">
        <v>1001.6</v>
      </c>
      <c r="J59" s="4">
        <f t="shared" si="0"/>
        <v>985.6</v>
      </c>
      <c r="K59" s="23">
        <f t="shared" si="3"/>
        <v>229.7510089193769</v>
      </c>
      <c r="L59" s="23">
        <f t="shared" si="4"/>
        <v>486.15100891937686</v>
      </c>
      <c r="M59" s="23">
        <f t="shared" si="1"/>
        <v>517.5510089193768</v>
      </c>
      <c r="N59" s="24">
        <f t="shared" si="2"/>
        <v>501.85100891937685</v>
      </c>
      <c r="O59" s="4">
        <v>25.8</v>
      </c>
      <c r="P59" s="4">
        <v>72.8</v>
      </c>
      <c r="Q59" s="4">
        <v>57.6</v>
      </c>
      <c r="R59"/>
      <c r="S59" s="29">
        <v>2.471</v>
      </c>
      <c r="V59" s="29">
        <v>0.483</v>
      </c>
      <c r="Y59" s="28">
        <v>0.031</v>
      </c>
      <c r="Z59" s="24">
        <v>501.85100891937685</v>
      </c>
    </row>
    <row r="60" spans="1:26" ht="12.75">
      <c r="A60" s="1">
        <v>36746</v>
      </c>
      <c r="B60" s="18">
        <v>221</v>
      </c>
      <c r="C60" s="2">
        <v>0.531944454</v>
      </c>
      <c r="D60" s="19">
        <v>0.531944454</v>
      </c>
      <c r="E60" s="3">
        <v>501</v>
      </c>
      <c r="F60" s="21">
        <v>0</v>
      </c>
      <c r="G60" s="2">
        <v>38.94446101</v>
      </c>
      <c r="H60" s="2">
        <v>-76.39136957</v>
      </c>
      <c r="I60" s="22">
        <v>998.8</v>
      </c>
      <c r="J60" s="4">
        <f t="shared" si="0"/>
        <v>982.8</v>
      </c>
      <c r="K60" s="23">
        <f t="shared" si="3"/>
        <v>253.37535308109392</v>
      </c>
      <c r="L60" s="23">
        <f t="shared" si="4"/>
        <v>509.7753530810939</v>
      </c>
      <c r="M60" s="23">
        <f t="shared" si="1"/>
        <v>541.1753530810939</v>
      </c>
      <c r="N60" s="24">
        <f t="shared" si="2"/>
        <v>525.4753530810939</v>
      </c>
      <c r="O60" s="4">
        <v>25.9</v>
      </c>
      <c r="P60" s="4">
        <v>71.1</v>
      </c>
      <c r="Q60" s="4">
        <v>48.5</v>
      </c>
      <c r="R60"/>
      <c r="S60" s="29">
        <v>1.981</v>
      </c>
      <c r="V60" s="29">
        <v>0.492</v>
      </c>
      <c r="Y60" s="28">
        <v>0.031</v>
      </c>
      <c r="Z60" s="24">
        <v>525.4753530810939</v>
      </c>
    </row>
    <row r="61" spans="1:26" ht="12.75">
      <c r="A61" s="1">
        <v>36746</v>
      </c>
      <c r="B61" s="18">
        <v>221</v>
      </c>
      <c r="C61" s="2">
        <v>0.532060206</v>
      </c>
      <c r="D61" s="19">
        <v>0.532060206</v>
      </c>
      <c r="E61" s="3">
        <v>511</v>
      </c>
      <c r="F61" s="21">
        <v>0</v>
      </c>
      <c r="G61" s="2">
        <v>38.93982099</v>
      </c>
      <c r="H61" s="2">
        <v>-76.3951915</v>
      </c>
      <c r="I61" s="22">
        <v>997.4</v>
      </c>
      <c r="J61" s="4">
        <f t="shared" si="0"/>
        <v>981.4</v>
      </c>
      <c r="K61" s="23">
        <f t="shared" si="3"/>
        <v>265.2127768561532</v>
      </c>
      <c r="L61" s="23">
        <f t="shared" si="4"/>
        <v>521.6127768561532</v>
      </c>
      <c r="M61" s="23">
        <f t="shared" si="1"/>
        <v>553.0127768561532</v>
      </c>
      <c r="N61" s="24">
        <f t="shared" si="2"/>
        <v>537.3127768561533</v>
      </c>
      <c r="O61" s="4">
        <v>25.9</v>
      </c>
      <c r="P61" s="4">
        <v>69.4</v>
      </c>
      <c r="Q61" s="4">
        <v>53.1</v>
      </c>
      <c r="R61"/>
      <c r="S61" s="29">
        <v>2.504</v>
      </c>
      <c r="V61" s="29">
        <v>0.474</v>
      </c>
      <c r="Y61" s="28">
        <v>0.032</v>
      </c>
      <c r="Z61" s="24">
        <v>537.3127768561533</v>
      </c>
    </row>
    <row r="62" spans="1:26" ht="12.75">
      <c r="A62" s="1">
        <v>36746</v>
      </c>
      <c r="B62" s="18">
        <v>221</v>
      </c>
      <c r="C62" s="2">
        <v>0.532175899</v>
      </c>
      <c r="D62" s="19">
        <v>0.532175899</v>
      </c>
      <c r="E62" s="3">
        <v>521</v>
      </c>
      <c r="F62" s="21">
        <v>1</v>
      </c>
      <c r="G62" s="2">
        <v>38.93515819</v>
      </c>
      <c r="H62" s="2">
        <v>-76.39909769</v>
      </c>
      <c r="I62" s="22">
        <v>993.9</v>
      </c>
      <c r="J62" s="4">
        <f t="shared" si="0"/>
        <v>977.9</v>
      </c>
      <c r="K62" s="23">
        <f t="shared" si="3"/>
        <v>294.88037315770293</v>
      </c>
      <c r="L62" s="23">
        <f t="shared" si="4"/>
        <v>551.2803731577029</v>
      </c>
      <c r="M62" s="23">
        <f t="shared" si="1"/>
        <v>582.6803731577029</v>
      </c>
      <c r="N62" s="24">
        <f t="shared" si="2"/>
        <v>566.9803731577028</v>
      </c>
      <c r="O62" s="4">
        <v>25.9</v>
      </c>
      <c r="P62" s="4">
        <v>69.8</v>
      </c>
      <c r="Q62" s="4">
        <v>49.9</v>
      </c>
      <c r="R62"/>
      <c r="S62" s="29">
        <v>3.354</v>
      </c>
      <c r="V62" s="29">
        <v>0.412</v>
      </c>
      <c r="Y62" s="28">
        <v>0.031</v>
      </c>
      <c r="Z62" s="24">
        <v>566.9803731577028</v>
      </c>
    </row>
    <row r="63" spans="1:26" ht="12.75">
      <c r="A63" s="1">
        <v>36746</v>
      </c>
      <c r="B63" s="18">
        <v>221</v>
      </c>
      <c r="C63" s="2">
        <v>0.532291651</v>
      </c>
      <c r="D63" s="19">
        <v>0.532291651</v>
      </c>
      <c r="E63" s="3">
        <v>531</v>
      </c>
      <c r="F63" s="21">
        <v>0</v>
      </c>
      <c r="G63" s="2">
        <v>38.9304516</v>
      </c>
      <c r="H63" s="2">
        <v>-76.40313851</v>
      </c>
      <c r="I63" s="22">
        <v>990.8</v>
      </c>
      <c r="J63" s="4">
        <f t="shared" si="0"/>
        <v>974.8</v>
      </c>
      <c r="K63" s="23">
        <f t="shared" si="3"/>
        <v>321.24619574110176</v>
      </c>
      <c r="L63" s="23">
        <f t="shared" si="4"/>
        <v>577.6461957411018</v>
      </c>
      <c r="M63" s="23">
        <f t="shared" si="1"/>
        <v>609.0461957411018</v>
      </c>
      <c r="N63" s="24">
        <f t="shared" si="2"/>
        <v>593.3461957411018</v>
      </c>
      <c r="O63" s="4">
        <v>25.7</v>
      </c>
      <c r="P63" s="4">
        <v>70.1</v>
      </c>
      <c r="Q63" s="4">
        <v>49.6</v>
      </c>
      <c r="R63" s="5">
        <v>1.43E-05</v>
      </c>
      <c r="S63" s="29">
        <v>1.683</v>
      </c>
      <c r="V63" s="29">
        <v>0.413</v>
      </c>
      <c r="Y63" s="28">
        <v>0.034</v>
      </c>
      <c r="Z63" s="24">
        <v>593.3461957411018</v>
      </c>
    </row>
    <row r="64" spans="1:26" ht="12.75">
      <c r="A64" s="1">
        <v>36746</v>
      </c>
      <c r="B64" s="18">
        <v>221</v>
      </c>
      <c r="C64" s="2">
        <v>0.532407403</v>
      </c>
      <c r="D64" s="19">
        <v>0.532407403</v>
      </c>
      <c r="E64" s="3">
        <v>541</v>
      </c>
      <c r="F64" s="21">
        <v>0</v>
      </c>
      <c r="G64" s="2">
        <v>38.92574596</v>
      </c>
      <c r="H64" s="2">
        <v>-76.40709032</v>
      </c>
      <c r="I64" s="22">
        <v>987.4</v>
      </c>
      <c r="J64" s="4">
        <f t="shared" si="0"/>
        <v>971.4</v>
      </c>
      <c r="K64" s="23">
        <f t="shared" si="3"/>
        <v>350.26013406969975</v>
      </c>
      <c r="L64" s="23">
        <f t="shared" si="4"/>
        <v>606.6601340696998</v>
      </c>
      <c r="M64" s="23">
        <f t="shared" si="1"/>
        <v>638.0601340696998</v>
      </c>
      <c r="N64" s="24">
        <f t="shared" si="2"/>
        <v>622.3601340696998</v>
      </c>
      <c r="O64" s="4">
        <v>25.7</v>
      </c>
      <c r="P64" s="4">
        <v>66.2</v>
      </c>
      <c r="Q64" s="4">
        <v>49.5</v>
      </c>
      <c r="R64"/>
      <c r="S64" s="29">
        <v>1.781</v>
      </c>
      <c r="V64" s="29">
        <v>0.432</v>
      </c>
      <c r="Y64" s="28">
        <v>0.021</v>
      </c>
      <c r="Z64" s="24">
        <v>622.3601340696998</v>
      </c>
    </row>
    <row r="65" spans="1:26" ht="12.75">
      <c r="A65" s="1">
        <v>36746</v>
      </c>
      <c r="B65" s="18">
        <v>221</v>
      </c>
      <c r="C65" s="2">
        <v>0.532523155</v>
      </c>
      <c r="D65" s="19">
        <v>0.532523155</v>
      </c>
      <c r="E65" s="3">
        <v>551</v>
      </c>
      <c r="F65" s="21">
        <v>0</v>
      </c>
      <c r="G65" s="2">
        <v>38.92099636</v>
      </c>
      <c r="H65" s="2">
        <v>-76.41093496</v>
      </c>
      <c r="I65" s="22">
        <v>985.1</v>
      </c>
      <c r="J65" s="4">
        <f t="shared" si="0"/>
        <v>969.1</v>
      </c>
      <c r="K65" s="23">
        <f t="shared" si="3"/>
        <v>369.9448515129957</v>
      </c>
      <c r="L65" s="23">
        <f t="shared" si="4"/>
        <v>626.3448515129957</v>
      </c>
      <c r="M65" s="23">
        <f t="shared" si="1"/>
        <v>657.7448515129956</v>
      </c>
      <c r="N65" s="24">
        <f t="shared" si="2"/>
        <v>642.0448515129956</v>
      </c>
      <c r="O65" s="4">
        <v>25.5</v>
      </c>
      <c r="P65" s="4">
        <v>66.9</v>
      </c>
      <c r="Q65" s="4">
        <v>51.1</v>
      </c>
      <c r="R65"/>
      <c r="S65" s="29">
        <v>2.907</v>
      </c>
      <c r="V65" s="29">
        <v>0.394</v>
      </c>
      <c r="Y65" s="28">
        <v>0.015</v>
      </c>
      <c r="Z65" s="24">
        <v>642.0448515129956</v>
      </c>
    </row>
    <row r="66" spans="1:26" ht="12.75">
      <c r="A66" s="1">
        <v>36746</v>
      </c>
      <c r="B66" s="18">
        <v>221</v>
      </c>
      <c r="C66" s="2">
        <v>0.532638907</v>
      </c>
      <c r="D66" s="19">
        <v>0.532638907</v>
      </c>
      <c r="E66" s="3">
        <v>561</v>
      </c>
      <c r="F66" s="21">
        <v>0</v>
      </c>
      <c r="G66" s="2">
        <v>38.91616057</v>
      </c>
      <c r="H66" s="2">
        <v>-76.41458908</v>
      </c>
      <c r="I66" s="22">
        <v>982.1</v>
      </c>
      <c r="J66" s="4">
        <f t="shared" si="0"/>
        <v>966.1</v>
      </c>
      <c r="K66" s="23">
        <f t="shared" si="3"/>
        <v>395.6908974742661</v>
      </c>
      <c r="L66" s="23">
        <f t="shared" si="4"/>
        <v>652.0908974742661</v>
      </c>
      <c r="M66" s="23">
        <f t="shared" si="1"/>
        <v>683.490897474266</v>
      </c>
      <c r="N66" s="24">
        <f t="shared" si="2"/>
        <v>667.7908974742661</v>
      </c>
      <c r="O66" s="4">
        <v>25.5</v>
      </c>
      <c r="P66" s="4">
        <v>64.3</v>
      </c>
      <c r="Q66" s="4">
        <v>50.6</v>
      </c>
      <c r="R66"/>
      <c r="S66" s="29">
        <v>2.099</v>
      </c>
      <c r="V66" s="29">
        <v>0.384</v>
      </c>
      <c r="Y66" s="28">
        <v>0.014</v>
      </c>
      <c r="Z66" s="24">
        <v>667.7908974742661</v>
      </c>
    </row>
    <row r="67" spans="1:26" ht="12.75">
      <c r="A67" s="1">
        <v>36746</v>
      </c>
      <c r="B67" s="18">
        <v>221</v>
      </c>
      <c r="C67" s="2">
        <v>0.5327546</v>
      </c>
      <c r="D67" s="19">
        <v>0.5327546</v>
      </c>
      <c r="E67" s="3">
        <v>571</v>
      </c>
      <c r="F67" s="21">
        <v>0</v>
      </c>
      <c r="G67" s="2">
        <v>38.9112208</v>
      </c>
      <c r="H67" s="2">
        <v>-76.41816524</v>
      </c>
      <c r="I67" s="22">
        <v>978.8</v>
      </c>
      <c r="J67" s="4">
        <f t="shared" si="0"/>
        <v>962.8</v>
      </c>
      <c r="K67" s="23">
        <f t="shared" si="3"/>
        <v>424.10405135782963</v>
      </c>
      <c r="L67" s="23">
        <f t="shared" si="4"/>
        <v>680.5040513578297</v>
      </c>
      <c r="M67" s="23">
        <f t="shared" si="1"/>
        <v>711.9040513578296</v>
      </c>
      <c r="N67" s="24">
        <f t="shared" si="2"/>
        <v>696.2040513578297</v>
      </c>
      <c r="O67" s="4">
        <v>25.5</v>
      </c>
      <c r="P67" s="4">
        <v>65.1</v>
      </c>
      <c r="Q67" s="4">
        <v>53.1</v>
      </c>
      <c r="R67"/>
      <c r="S67" s="29">
        <v>2.532</v>
      </c>
      <c r="V67" s="29">
        <v>0.374</v>
      </c>
      <c r="Y67" s="28">
        <v>0.012</v>
      </c>
      <c r="Z67" s="24">
        <v>696.2040513578297</v>
      </c>
    </row>
    <row r="68" spans="1:26" ht="12.75">
      <c r="A68" s="1">
        <v>36746</v>
      </c>
      <c r="B68" s="18">
        <v>221</v>
      </c>
      <c r="C68" s="2">
        <v>0.532870352</v>
      </c>
      <c r="D68" s="19">
        <v>0.532870352</v>
      </c>
      <c r="E68" s="3">
        <v>581</v>
      </c>
      <c r="F68" s="21">
        <v>0</v>
      </c>
      <c r="G68" s="2">
        <v>38.90631076</v>
      </c>
      <c r="H68" s="2">
        <v>-76.42166458</v>
      </c>
      <c r="I68" s="22">
        <v>975.9</v>
      </c>
      <c r="J68" s="4">
        <f t="shared" si="0"/>
        <v>959.9</v>
      </c>
      <c r="K68" s="23">
        <f t="shared" si="3"/>
        <v>449.153697418309</v>
      </c>
      <c r="L68" s="23">
        <f t="shared" si="4"/>
        <v>705.553697418309</v>
      </c>
      <c r="M68" s="23">
        <f t="shared" si="1"/>
        <v>736.9536974183089</v>
      </c>
      <c r="N68" s="24">
        <f t="shared" si="2"/>
        <v>721.253697418309</v>
      </c>
      <c r="O68" s="4">
        <v>25.3</v>
      </c>
      <c r="P68" s="4">
        <v>67.1</v>
      </c>
      <c r="Q68" s="4">
        <v>50.9</v>
      </c>
      <c r="R68"/>
      <c r="S68" s="29">
        <v>3.066</v>
      </c>
      <c r="V68" s="29">
        <v>0.373</v>
      </c>
      <c r="Y68" s="28">
        <v>0.012</v>
      </c>
      <c r="Z68" s="24">
        <v>721.253697418309</v>
      </c>
    </row>
    <row r="69" spans="1:26" ht="12.75">
      <c r="A69" s="1">
        <v>36746</v>
      </c>
      <c r="B69" s="18">
        <v>221</v>
      </c>
      <c r="C69" s="2">
        <v>0.532986104</v>
      </c>
      <c r="D69" s="19">
        <v>0.532986104</v>
      </c>
      <c r="E69" s="3">
        <v>591</v>
      </c>
      <c r="F69" s="21">
        <v>0</v>
      </c>
      <c r="G69" s="2">
        <v>38.90141608</v>
      </c>
      <c r="H69" s="2">
        <v>-76.42499409</v>
      </c>
      <c r="I69" s="22">
        <v>973</v>
      </c>
      <c r="J69" s="4">
        <f t="shared" si="0"/>
        <v>957</v>
      </c>
      <c r="K69" s="23">
        <f t="shared" si="3"/>
        <v>474.27913677447475</v>
      </c>
      <c r="L69" s="23">
        <f t="shared" si="4"/>
        <v>730.6791367744747</v>
      </c>
      <c r="M69" s="23">
        <f t="shared" si="1"/>
        <v>762.0791367744747</v>
      </c>
      <c r="N69" s="24">
        <f t="shared" si="2"/>
        <v>746.3791367744748</v>
      </c>
      <c r="O69" s="4">
        <v>25</v>
      </c>
      <c r="P69" s="4">
        <v>69.2</v>
      </c>
      <c r="Q69" s="4">
        <v>51.5</v>
      </c>
      <c r="R69" s="5">
        <v>1.99E-05</v>
      </c>
      <c r="S69" s="29">
        <v>1.78</v>
      </c>
      <c r="V69" s="29">
        <v>0.363</v>
      </c>
      <c r="Y69" s="28">
        <v>0.01</v>
      </c>
      <c r="Z69" s="24">
        <v>746.3791367744748</v>
      </c>
    </row>
    <row r="70" spans="1:26" ht="12.75">
      <c r="A70" s="1">
        <v>36746</v>
      </c>
      <c r="B70" s="18">
        <v>221</v>
      </c>
      <c r="C70" s="2">
        <v>0.533101857</v>
      </c>
      <c r="D70" s="19">
        <v>0.533101857</v>
      </c>
      <c r="E70" s="3">
        <v>601</v>
      </c>
      <c r="F70" s="21">
        <v>0</v>
      </c>
      <c r="G70" s="2">
        <v>38.89643397</v>
      </c>
      <c r="H70" s="2">
        <v>-76.42803171</v>
      </c>
      <c r="I70" s="22">
        <v>970.5</v>
      </c>
      <c r="J70" s="4">
        <f t="shared" si="0"/>
        <v>954.5</v>
      </c>
      <c r="K70" s="23">
        <f t="shared" si="3"/>
        <v>496.0001833523766</v>
      </c>
      <c r="L70" s="23">
        <f t="shared" si="4"/>
        <v>752.4001833523766</v>
      </c>
      <c r="M70" s="23">
        <f t="shared" si="1"/>
        <v>783.8001833523766</v>
      </c>
      <c r="N70" s="24">
        <f t="shared" si="2"/>
        <v>768.1001833523767</v>
      </c>
      <c r="O70" s="4">
        <v>24.8</v>
      </c>
      <c r="P70" s="4">
        <v>69.9</v>
      </c>
      <c r="Q70" s="4">
        <v>54.1</v>
      </c>
      <c r="R70"/>
      <c r="S70" s="29">
        <v>2.604</v>
      </c>
      <c r="V70" s="29">
        <v>0.364</v>
      </c>
      <c r="Y70" s="28">
        <v>0.012</v>
      </c>
      <c r="Z70" s="24">
        <v>768.1001833523767</v>
      </c>
    </row>
    <row r="71" spans="1:26" ht="12.75">
      <c r="A71" s="1">
        <v>36746</v>
      </c>
      <c r="B71" s="18">
        <v>221</v>
      </c>
      <c r="C71" s="2">
        <v>0.533217609</v>
      </c>
      <c r="D71" s="19">
        <v>0.533217609</v>
      </c>
      <c r="E71" s="3">
        <v>611</v>
      </c>
      <c r="F71" s="21">
        <v>0</v>
      </c>
      <c r="G71" s="2">
        <v>38.8912234</v>
      </c>
      <c r="H71" s="2">
        <v>-76.43064611</v>
      </c>
      <c r="I71" s="22">
        <v>967.3</v>
      </c>
      <c r="J71" s="4">
        <f t="shared" si="0"/>
        <v>951.3</v>
      </c>
      <c r="K71" s="23">
        <f t="shared" si="3"/>
        <v>523.8862882561011</v>
      </c>
      <c r="L71" s="23">
        <f t="shared" si="4"/>
        <v>780.2862882561011</v>
      </c>
      <c r="M71" s="23">
        <f t="shared" si="1"/>
        <v>811.6862882561011</v>
      </c>
      <c r="N71" s="24">
        <f t="shared" si="2"/>
        <v>795.986288256101</v>
      </c>
      <c r="O71" s="4">
        <v>24.7</v>
      </c>
      <c r="P71" s="4">
        <v>69.6</v>
      </c>
      <c r="Q71" s="4">
        <v>53.6</v>
      </c>
      <c r="R71"/>
      <c r="S71" s="29">
        <v>1.891</v>
      </c>
      <c r="V71" s="29">
        <v>0.374</v>
      </c>
      <c r="Y71" s="28">
        <v>0.011</v>
      </c>
      <c r="Z71" s="24">
        <v>795.986288256101</v>
      </c>
    </row>
    <row r="72" spans="1:26" ht="12.75">
      <c r="A72" s="1">
        <v>36746</v>
      </c>
      <c r="B72" s="18">
        <v>221</v>
      </c>
      <c r="C72" s="2">
        <v>0.533333361</v>
      </c>
      <c r="D72" s="19">
        <v>0.533333361</v>
      </c>
      <c r="E72" s="3">
        <v>621</v>
      </c>
      <c r="F72" s="21">
        <v>0</v>
      </c>
      <c r="G72" s="2">
        <v>38.88603932</v>
      </c>
      <c r="H72" s="2">
        <v>-76.43320313</v>
      </c>
      <c r="I72" s="22">
        <v>963.2</v>
      </c>
      <c r="J72" s="4">
        <f t="shared" si="0"/>
        <v>947.2</v>
      </c>
      <c r="K72" s="23">
        <f t="shared" si="3"/>
        <v>559.7527655322403</v>
      </c>
      <c r="L72" s="23">
        <f t="shared" si="4"/>
        <v>816.1527655322403</v>
      </c>
      <c r="M72" s="23">
        <f t="shared" si="1"/>
        <v>847.5527655322403</v>
      </c>
      <c r="N72" s="24">
        <f t="shared" si="2"/>
        <v>831.8527655322403</v>
      </c>
      <c r="O72" s="4">
        <v>24.4</v>
      </c>
      <c r="P72" s="4">
        <v>70.3</v>
      </c>
      <c r="Q72" s="4">
        <v>50</v>
      </c>
      <c r="R72"/>
      <c r="S72" s="29">
        <v>2.306</v>
      </c>
      <c r="V72" s="29">
        <v>0.303</v>
      </c>
      <c r="Y72" s="28">
        <v>0.011</v>
      </c>
      <c r="Z72" s="24">
        <v>831.8527655322403</v>
      </c>
    </row>
    <row r="73" spans="1:26" ht="12.75">
      <c r="A73" s="1">
        <v>36746</v>
      </c>
      <c r="B73" s="18">
        <v>221</v>
      </c>
      <c r="C73" s="2">
        <v>0.533449054</v>
      </c>
      <c r="D73" s="19">
        <v>0.533449054</v>
      </c>
      <c r="E73" s="3">
        <v>631</v>
      </c>
      <c r="F73" s="21">
        <v>0</v>
      </c>
      <c r="G73" s="2">
        <v>38.88081505</v>
      </c>
      <c r="H73" s="2">
        <v>-76.43581287</v>
      </c>
      <c r="I73" s="22">
        <v>959.6</v>
      </c>
      <c r="J73" s="4">
        <f aca="true" t="shared" si="5" ref="J73:J136">(I73-16)</f>
        <v>943.6</v>
      </c>
      <c r="K73" s="23">
        <f t="shared" si="3"/>
        <v>591.3735197758924</v>
      </c>
      <c r="L73" s="23">
        <f t="shared" si="4"/>
        <v>847.7735197758924</v>
      </c>
      <c r="M73" s="23">
        <f aca="true" t="shared" si="6" ref="M73:M136">(L73+31.4)</f>
        <v>879.1735197758924</v>
      </c>
      <c r="N73" s="24">
        <f aca="true" t="shared" si="7" ref="N73:N136">AVERAGE(L73:M73)</f>
        <v>863.4735197758923</v>
      </c>
      <c r="O73" s="4">
        <v>24.1</v>
      </c>
      <c r="P73" s="4">
        <v>71.8</v>
      </c>
      <c r="Q73" s="4">
        <v>56.8</v>
      </c>
      <c r="R73"/>
      <c r="S73" s="29">
        <v>3.521</v>
      </c>
      <c r="V73" s="29">
        <v>0.312</v>
      </c>
      <c r="Y73" s="28">
        <v>0.009</v>
      </c>
      <c r="Z73" s="24">
        <v>863.4735197758923</v>
      </c>
    </row>
    <row r="74" spans="1:26" ht="12.75">
      <c r="A74" s="1">
        <v>36746</v>
      </c>
      <c r="B74" s="18">
        <v>221</v>
      </c>
      <c r="C74" s="2">
        <v>0.533564806</v>
      </c>
      <c r="D74" s="19">
        <v>0.533564806</v>
      </c>
      <c r="E74" s="3">
        <v>641</v>
      </c>
      <c r="F74" s="21">
        <v>0</v>
      </c>
      <c r="G74" s="2">
        <v>38.87579019</v>
      </c>
      <c r="H74" s="2">
        <v>-76.43871068</v>
      </c>
      <c r="I74" s="22">
        <v>956.7</v>
      </c>
      <c r="J74" s="4">
        <f t="shared" si="5"/>
        <v>940.7</v>
      </c>
      <c r="K74" s="23">
        <f aca="true" t="shared" si="8" ref="K74:K137">(8303.951372*(LN(1013.25/J74)))</f>
        <v>616.9336513813955</v>
      </c>
      <c r="L74" s="23">
        <f aca="true" t="shared" si="9" ref="L74:L137">(K74+256.4)</f>
        <v>873.3336513813955</v>
      </c>
      <c r="M74" s="23">
        <f t="shared" si="6"/>
        <v>904.7336513813955</v>
      </c>
      <c r="N74" s="24">
        <f t="shared" si="7"/>
        <v>889.0336513813954</v>
      </c>
      <c r="O74" s="4">
        <v>23.9</v>
      </c>
      <c r="P74" s="4">
        <v>72.4</v>
      </c>
      <c r="Q74" s="4">
        <v>52</v>
      </c>
      <c r="R74"/>
      <c r="S74" s="29">
        <v>1.989</v>
      </c>
      <c r="V74" s="29">
        <v>0.331</v>
      </c>
      <c r="Y74" s="28">
        <v>0.009</v>
      </c>
      <c r="Z74" s="24">
        <v>889.0336513813954</v>
      </c>
    </row>
    <row r="75" spans="1:26" ht="12.75">
      <c r="A75" s="1">
        <v>36746</v>
      </c>
      <c r="B75" s="18">
        <v>221</v>
      </c>
      <c r="C75" s="2">
        <v>0.533680558</v>
      </c>
      <c r="D75" s="19">
        <v>0.533680558</v>
      </c>
      <c r="E75" s="3">
        <v>651</v>
      </c>
      <c r="F75" s="21">
        <v>0</v>
      </c>
      <c r="G75" s="2">
        <v>38.87120092</v>
      </c>
      <c r="H75" s="2">
        <v>-76.44227789</v>
      </c>
      <c r="I75" s="22">
        <v>952.8</v>
      </c>
      <c r="J75" s="4">
        <f t="shared" si="5"/>
        <v>936.8</v>
      </c>
      <c r="K75" s="23">
        <f t="shared" si="8"/>
        <v>651.4321407882724</v>
      </c>
      <c r="L75" s="23">
        <f t="shared" si="9"/>
        <v>907.8321407882723</v>
      </c>
      <c r="M75" s="23">
        <f t="shared" si="6"/>
        <v>939.2321407882723</v>
      </c>
      <c r="N75" s="24">
        <f t="shared" si="7"/>
        <v>923.5321407882723</v>
      </c>
      <c r="O75" s="4">
        <v>23.6</v>
      </c>
      <c r="P75" s="4">
        <v>73</v>
      </c>
      <c r="Q75" s="4">
        <v>52.1</v>
      </c>
      <c r="R75" s="5">
        <v>2.74E-05</v>
      </c>
      <c r="S75" s="29">
        <v>2.227</v>
      </c>
      <c r="V75" s="29">
        <v>0.322</v>
      </c>
      <c r="Y75" s="28">
        <v>0.009</v>
      </c>
      <c r="Z75" s="24">
        <v>923.5321407882723</v>
      </c>
    </row>
    <row r="76" spans="1:26" ht="12.75">
      <c r="A76" s="1">
        <v>36746</v>
      </c>
      <c r="B76" s="18">
        <v>221</v>
      </c>
      <c r="C76" s="2">
        <v>0.53379631</v>
      </c>
      <c r="D76" s="19">
        <v>0.53379631</v>
      </c>
      <c r="E76" s="3">
        <v>661</v>
      </c>
      <c r="F76" s="21">
        <v>0</v>
      </c>
      <c r="G76" s="2">
        <v>38.86708884</v>
      </c>
      <c r="H76" s="2">
        <v>-76.44652062</v>
      </c>
      <c r="I76" s="22">
        <v>949.1</v>
      </c>
      <c r="J76" s="4">
        <f t="shared" si="5"/>
        <v>933.1</v>
      </c>
      <c r="K76" s="23">
        <f t="shared" si="8"/>
        <v>684.2944972515551</v>
      </c>
      <c r="L76" s="23">
        <f t="shared" si="9"/>
        <v>940.694497251555</v>
      </c>
      <c r="M76" s="23">
        <f t="shared" si="6"/>
        <v>972.094497251555</v>
      </c>
      <c r="N76" s="24">
        <f t="shared" si="7"/>
        <v>956.3944972515551</v>
      </c>
      <c r="O76" s="4">
        <v>23.3</v>
      </c>
      <c r="P76" s="4">
        <v>73.5</v>
      </c>
      <c r="Q76" s="4">
        <v>50.6</v>
      </c>
      <c r="R76"/>
      <c r="S76" s="29">
        <v>3.324</v>
      </c>
      <c r="V76" s="29">
        <v>0.333</v>
      </c>
      <c r="Y76" s="28">
        <v>0.014</v>
      </c>
      <c r="Z76" s="24">
        <v>956.3944972515551</v>
      </c>
    </row>
    <row r="77" spans="1:26" ht="12.75">
      <c r="A77" s="1">
        <v>36746</v>
      </c>
      <c r="B77" s="18">
        <v>221</v>
      </c>
      <c r="C77" s="2">
        <v>0.533912063</v>
      </c>
      <c r="D77" s="19">
        <v>0.533912063</v>
      </c>
      <c r="E77" s="3">
        <v>671</v>
      </c>
      <c r="F77" s="21">
        <v>0</v>
      </c>
      <c r="G77" s="2">
        <v>38.86290867</v>
      </c>
      <c r="H77" s="2">
        <v>-76.4508038</v>
      </c>
      <c r="I77" s="22">
        <v>945.4</v>
      </c>
      <c r="J77" s="4">
        <f t="shared" si="5"/>
        <v>929.4</v>
      </c>
      <c r="K77" s="23">
        <f t="shared" si="8"/>
        <v>717.2874212726241</v>
      </c>
      <c r="L77" s="23">
        <f t="shared" si="9"/>
        <v>973.6874212726241</v>
      </c>
      <c r="M77" s="23">
        <f t="shared" si="6"/>
        <v>1005.087421272624</v>
      </c>
      <c r="N77" s="24">
        <f t="shared" si="7"/>
        <v>989.3874212726241</v>
      </c>
      <c r="O77" s="4">
        <v>23</v>
      </c>
      <c r="P77" s="4">
        <v>73.9</v>
      </c>
      <c r="Q77" s="4">
        <v>54.1</v>
      </c>
      <c r="R77"/>
      <c r="S77" s="29">
        <v>2.107</v>
      </c>
      <c r="V77" s="29">
        <v>0.314</v>
      </c>
      <c r="Y77" s="28">
        <v>0.011</v>
      </c>
      <c r="Z77" s="24">
        <v>989.3874212726241</v>
      </c>
    </row>
    <row r="78" spans="1:26" ht="12.75">
      <c r="A78" s="1">
        <v>36746</v>
      </c>
      <c r="B78" s="18">
        <v>221</v>
      </c>
      <c r="C78" s="2">
        <v>0.534027755</v>
      </c>
      <c r="D78" s="19">
        <v>0.534027755</v>
      </c>
      <c r="E78" s="3">
        <v>681</v>
      </c>
      <c r="F78" s="21">
        <v>0</v>
      </c>
      <c r="G78" s="2">
        <v>38.85884051</v>
      </c>
      <c r="H78" s="2">
        <v>-76.45506472</v>
      </c>
      <c r="I78" s="22">
        <v>942.4</v>
      </c>
      <c r="J78" s="4">
        <f t="shared" si="5"/>
        <v>926.4</v>
      </c>
      <c r="K78" s="23">
        <f t="shared" si="8"/>
        <v>744.1350080991092</v>
      </c>
      <c r="L78" s="23">
        <f t="shared" si="9"/>
        <v>1000.5350080991092</v>
      </c>
      <c r="M78" s="23">
        <f t="shared" si="6"/>
        <v>1031.9350080991092</v>
      </c>
      <c r="N78" s="24">
        <f t="shared" si="7"/>
        <v>1016.2350080991091</v>
      </c>
      <c r="O78" s="4">
        <v>22.8</v>
      </c>
      <c r="P78" s="4">
        <v>74.2</v>
      </c>
      <c r="Q78" s="4">
        <v>51.9</v>
      </c>
      <c r="R78"/>
      <c r="S78" s="29">
        <v>2.461</v>
      </c>
      <c r="V78" s="29">
        <v>0.301</v>
      </c>
      <c r="Y78" s="28">
        <v>0.011</v>
      </c>
      <c r="Z78" s="24">
        <v>1016.2350080991091</v>
      </c>
    </row>
    <row r="79" spans="1:26" ht="12.75">
      <c r="A79" s="1">
        <v>36746</v>
      </c>
      <c r="B79" s="18">
        <v>221</v>
      </c>
      <c r="C79" s="2">
        <v>0.534143507</v>
      </c>
      <c r="D79" s="19">
        <v>0.534143507</v>
      </c>
      <c r="E79" s="3">
        <v>691</v>
      </c>
      <c r="F79" s="21">
        <v>0</v>
      </c>
      <c r="G79" s="2">
        <v>38.85462455</v>
      </c>
      <c r="H79" s="2">
        <v>-76.45904025</v>
      </c>
      <c r="I79" s="22">
        <v>939.4</v>
      </c>
      <c r="J79" s="4">
        <f t="shared" si="5"/>
        <v>923.4</v>
      </c>
      <c r="K79" s="23">
        <f t="shared" si="8"/>
        <v>771.0696777469603</v>
      </c>
      <c r="L79" s="23">
        <f t="shared" si="9"/>
        <v>1027.4696777469603</v>
      </c>
      <c r="M79" s="23">
        <f t="shared" si="6"/>
        <v>1058.8696777469604</v>
      </c>
      <c r="N79" s="24">
        <f t="shared" si="7"/>
        <v>1043.1696777469604</v>
      </c>
      <c r="O79" s="4">
        <v>22.6</v>
      </c>
      <c r="P79" s="4">
        <v>75.6</v>
      </c>
      <c r="Q79" s="4">
        <v>54</v>
      </c>
      <c r="R79"/>
      <c r="S79" s="29">
        <v>2.611</v>
      </c>
      <c r="V79" s="29">
        <v>0.293</v>
      </c>
      <c r="Y79" s="28">
        <v>0.009</v>
      </c>
      <c r="Z79" s="24">
        <v>1043.1696777469604</v>
      </c>
    </row>
    <row r="80" spans="1:26" ht="12.75">
      <c r="A80" s="1">
        <v>36746</v>
      </c>
      <c r="B80" s="18">
        <v>221</v>
      </c>
      <c r="C80" s="2">
        <v>0.53425926</v>
      </c>
      <c r="D80" s="19">
        <v>0.53425926</v>
      </c>
      <c r="E80" s="3">
        <v>701</v>
      </c>
      <c r="F80" s="21">
        <v>0</v>
      </c>
      <c r="G80" s="2">
        <v>38.8499663</v>
      </c>
      <c r="H80" s="2">
        <v>-76.46241071</v>
      </c>
      <c r="I80" s="22">
        <v>937.1</v>
      </c>
      <c r="J80" s="4">
        <f t="shared" si="5"/>
        <v>921.1</v>
      </c>
      <c r="K80" s="23">
        <f t="shared" si="8"/>
        <v>791.7789193350042</v>
      </c>
      <c r="L80" s="23">
        <f t="shared" si="9"/>
        <v>1048.1789193350041</v>
      </c>
      <c r="M80" s="23">
        <f t="shared" si="6"/>
        <v>1079.5789193350042</v>
      </c>
      <c r="N80" s="24">
        <f t="shared" si="7"/>
        <v>1063.8789193350042</v>
      </c>
      <c r="O80" s="4">
        <v>22.6</v>
      </c>
      <c r="P80" s="4">
        <v>76.4</v>
      </c>
      <c r="Q80" s="4">
        <v>50.1</v>
      </c>
      <c r="R80"/>
      <c r="S80" s="29">
        <v>2.198</v>
      </c>
      <c r="V80" s="29">
        <v>0.293</v>
      </c>
      <c r="Y80" s="28">
        <v>0.009</v>
      </c>
      <c r="Z80" s="24">
        <v>1063.8789193350042</v>
      </c>
    </row>
    <row r="81" spans="1:26" ht="12.75">
      <c r="A81" s="1">
        <v>36746</v>
      </c>
      <c r="B81" s="18">
        <v>221</v>
      </c>
      <c r="C81" s="2">
        <v>0.534375012</v>
      </c>
      <c r="D81" s="19">
        <v>0.534375012</v>
      </c>
      <c r="E81" s="3">
        <v>711</v>
      </c>
      <c r="F81" s="21">
        <v>0</v>
      </c>
      <c r="G81" s="2">
        <v>38.84506138</v>
      </c>
      <c r="H81" s="2">
        <v>-76.46571389</v>
      </c>
      <c r="I81" s="22">
        <v>938.3</v>
      </c>
      <c r="J81" s="4">
        <f t="shared" si="5"/>
        <v>922.3</v>
      </c>
      <c r="K81" s="23">
        <f t="shared" si="8"/>
        <v>780.9676542227512</v>
      </c>
      <c r="L81" s="23">
        <f t="shared" si="9"/>
        <v>1037.3676542227513</v>
      </c>
      <c r="M81" s="23">
        <f t="shared" si="6"/>
        <v>1068.7676542227514</v>
      </c>
      <c r="N81" s="24">
        <f t="shared" si="7"/>
        <v>1053.0676542227513</v>
      </c>
      <c r="O81" s="4">
        <v>22.8</v>
      </c>
      <c r="P81" s="4">
        <v>76.2</v>
      </c>
      <c r="Q81" s="4">
        <v>53.6</v>
      </c>
      <c r="R81" s="5">
        <v>2.52E-05</v>
      </c>
      <c r="S81" s="29">
        <v>2.698</v>
      </c>
      <c r="V81" s="29">
        <v>0.303</v>
      </c>
      <c r="Y81" s="28">
        <v>0.011</v>
      </c>
      <c r="Z81" s="24">
        <v>1053.0676542227513</v>
      </c>
    </row>
    <row r="82" spans="1:26" ht="12.75">
      <c r="A82" s="1">
        <v>36746</v>
      </c>
      <c r="B82" s="18">
        <v>221</v>
      </c>
      <c r="C82" s="2">
        <v>0.534490764</v>
      </c>
      <c r="D82" s="19">
        <v>0.534490764</v>
      </c>
      <c r="E82" s="3">
        <v>721</v>
      </c>
      <c r="F82" s="21">
        <v>0</v>
      </c>
      <c r="G82" s="2">
        <v>38.83998845</v>
      </c>
      <c r="H82" s="2">
        <v>-76.46912351</v>
      </c>
      <c r="I82" s="22">
        <v>937.4</v>
      </c>
      <c r="J82" s="4">
        <f t="shared" si="5"/>
        <v>921.4</v>
      </c>
      <c r="K82" s="23">
        <f t="shared" si="8"/>
        <v>789.0747831791133</v>
      </c>
      <c r="L82" s="23">
        <f t="shared" si="9"/>
        <v>1045.4747831791133</v>
      </c>
      <c r="M82" s="23">
        <f t="shared" si="6"/>
        <v>1076.8747831791134</v>
      </c>
      <c r="N82" s="24">
        <f t="shared" si="7"/>
        <v>1061.1747831791133</v>
      </c>
      <c r="O82" s="4">
        <v>22.9</v>
      </c>
      <c r="P82" s="4">
        <v>74.6</v>
      </c>
      <c r="Q82" s="4">
        <v>53.4</v>
      </c>
      <c r="R82"/>
      <c r="S82" s="29">
        <v>2.867</v>
      </c>
      <c r="V82" s="29">
        <v>0.264</v>
      </c>
      <c r="Y82" s="28">
        <v>0.011</v>
      </c>
      <c r="Z82" s="24">
        <v>1061.1747831791133</v>
      </c>
    </row>
    <row r="83" spans="1:26" ht="12.75">
      <c r="A83" s="1">
        <v>36746</v>
      </c>
      <c r="B83" s="18">
        <v>221</v>
      </c>
      <c r="C83" s="2">
        <v>0.534606457</v>
      </c>
      <c r="D83" s="19">
        <v>0.534606457</v>
      </c>
      <c r="E83" s="3">
        <v>731</v>
      </c>
      <c r="F83" s="21">
        <v>0</v>
      </c>
      <c r="G83" s="2">
        <v>38.83466522</v>
      </c>
      <c r="H83" s="2">
        <v>-76.47241502</v>
      </c>
      <c r="I83" s="22">
        <v>936.5</v>
      </c>
      <c r="J83" s="4">
        <f t="shared" si="5"/>
        <v>920.5</v>
      </c>
      <c r="K83" s="23">
        <f t="shared" si="8"/>
        <v>797.1898348427036</v>
      </c>
      <c r="L83" s="23">
        <f t="shared" si="9"/>
        <v>1053.5898348427036</v>
      </c>
      <c r="M83" s="23">
        <f t="shared" si="6"/>
        <v>1084.9898348427037</v>
      </c>
      <c r="N83" s="24">
        <f t="shared" si="7"/>
        <v>1069.2898348427036</v>
      </c>
      <c r="O83" s="4">
        <v>22.8</v>
      </c>
      <c r="P83" s="4">
        <v>73.5</v>
      </c>
      <c r="Q83" s="4">
        <v>56.4</v>
      </c>
      <c r="R83"/>
      <c r="S83" s="29">
        <v>2.088</v>
      </c>
      <c r="V83" s="29">
        <v>0.254</v>
      </c>
      <c r="Y83" s="28">
        <v>0.01</v>
      </c>
      <c r="Z83" s="24">
        <v>1069.2898348427036</v>
      </c>
    </row>
    <row r="84" spans="1:26" ht="12.75">
      <c r="A84" s="1">
        <v>36746</v>
      </c>
      <c r="B84" s="18">
        <v>221</v>
      </c>
      <c r="C84" s="2">
        <v>0.534722209</v>
      </c>
      <c r="D84" s="19">
        <v>0.534722209</v>
      </c>
      <c r="E84" s="3">
        <v>741</v>
      </c>
      <c r="F84" s="21">
        <v>0</v>
      </c>
      <c r="G84" s="2">
        <v>38.82923361</v>
      </c>
      <c r="H84" s="2">
        <v>-76.4756869</v>
      </c>
      <c r="I84" s="22">
        <v>935.5</v>
      </c>
      <c r="J84" s="4">
        <f t="shared" si="5"/>
        <v>919.5</v>
      </c>
      <c r="K84" s="23">
        <f t="shared" si="8"/>
        <v>806.2158698313727</v>
      </c>
      <c r="L84" s="23">
        <f t="shared" si="9"/>
        <v>1062.6158698313727</v>
      </c>
      <c r="M84" s="23">
        <f t="shared" si="6"/>
        <v>1094.0158698313728</v>
      </c>
      <c r="N84" s="24">
        <f t="shared" si="7"/>
        <v>1078.3158698313728</v>
      </c>
      <c r="O84" s="4">
        <v>22.8</v>
      </c>
      <c r="P84" s="4">
        <v>73.2</v>
      </c>
      <c r="Q84" s="4">
        <v>54.3</v>
      </c>
      <c r="R84"/>
      <c r="S84" s="29">
        <v>2.491</v>
      </c>
      <c r="V84" s="29">
        <v>0.262</v>
      </c>
      <c r="Y84" s="28">
        <v>0.011</v>
      </c>
      <c r="Z84" s="24">
        <v>1078.3158698313728</v>
      </c>
    </row>
    <row r="85" spans="1:26" ht="12.75">
      <c r="A85" s="1">
        <v>36746</v>
      </c>
      <c r="B85" s="18">
        <v>221</v>
      </c>
      <c r="C85" s="2">
        <v>0.534837961</v>
      </c>
      <c r="D85" s="19">
        <v>0.534837961</v>
      </c>
      <c r="E85" s="3">
        <v>751</v>
      </c>
      <c r="F85" s="21">
        <v>0</v>
      </c>
      <c r="G85" s="2">
        <v>38.82407087</v>
      </c>
      <c r="H85" s="2">
        <v>-76.4792995</v>
      </c>
      <c r="I85" s="22">
        <v>936.2</v>
      </c>
      <c r="J85" s="4">
        <f t="shared" si="5"/>
        <v>920.2</v>
      </c>
      <c r="K85" s="23">
        <f t="shared" si="8"/>
        <v>799.8966153432268</v>
      </c>
      <c r="L85" s="23">
        <f t="shared" si="9"/>
        <v>1056.2966153432267</v>
      </c>
      <c r="M85" s="23">
        <f t="shared" si="6"/>
        <v>1087.6966153432268</v>
      </c>
      <c r="N85" s="24">
        <f t="shared" si="7"/>
        <v>1071.9966153432267</v>
      </c>
      <c r="O85" s="4">
        <v>22.8</v>
      </c>
      <c r="P85" s="4">
        <v>74.8</v>
      </c>
      <c r="Q85" s="4">
        <v>57.7</v>
      </c>
      <c r="R85"/>
      <c r="S85" s="29">
        <v>2.623</v>
      </c>
      <c r="V85" s="29">
        <v>0.274</v>
      </c>
      <c r="Y85" s="28">
        <v>0.014</v>
      </c>
      <c r="Z85" s="24">
        <v>1071.9966153432267</v>
      </c>
    </row>
    <row r="86" spans="1:26" ht="12.75">
      <c r="A86" s="1">
        <v>36746</v>
      </c>
      <c r="B86" s="18">
        <v>221</v>
      </c>
      <c r="C86" s="2">
        <v>0.534953713</v>
      </c>
      <c r="D86" s="19">
        <v>0.534953713</v>
      </c>
      <c r="E86" s="3">
        <v>761</v>
      </c>
      <c r="F86" s="21">
        <v>0</v>
      </c>
      <c r="G86" s="2">
        <v>38.81898117</v>
      </c>
      <c r="H86" s="2">
        <v>-76.48313028</v>
      </c>
      <c r="I86" s="22">
        <v>937.6</v>
      </c>
      <c r="J86" s="4">
        <f t="shared" si="5"/>
        <v>921.6</v>
      </c>
      <c r="K86" s="23">
        <f t="shared" si="8"/>
        <v>787.2725148330252</v>
      </c>
      <c r="L86" s="23">
        <f t="shared" si="9"/>
        <v>1043.6725148330252</v>
      </c>
      <c r="M86" s="23">
        <f t="shared" si="6"/>
        <v>1075.0725148330253</v>
      </c>
      <c r="N86" s="24">
        <f t="shared" si="7"/>
        <v>1059.3725148330252</v>
      </c>
      <c r="O86" s="4">
        <v>22.9</v>
      </c>
      <c r="P86" s="4">
        <v>76.4</v>
      </c>
      <c r="Q86" s="4">
        <v>56.6</v>
      </c>
      <c r="R86"/>
      <c r="S86" s="29">
        <v>2.494</v>
      </c>
      <c r="V86" s="29">
        <v>0.274</v>
      </c>
      <c r="Y86" s="28">
        <v>0.011</v>
      </c>
      <c r="Z86" s="24">
        <v>1059.3725148330252</v>
      </c>
    </row>
    <row r="87" spans="1:26" ht="12.75">
      <c r="A87" s="1">
        <v>36746</v>
      </c>
      <c r="B87" s="18">
        <v>221</v>
      </c>
      <c r="C87" s="2">
        <v>0.535069466</v>
      </c>
      <c r="D87" s="19">
        <v>0.535069466</v>
      </c>
      <c r="E87" s="3">
        <v>771</v>
      </c>
      <c r="F87" s="21">
        <v>0</v>
      </c>
      <c r="G87" s="2">
        <v>38.81374757</v>
      </c>
      <c r="H87" s="2">
        <v>-76.487172</v>
      </c>
      <c r="I87" s="22">
        <v>938</v>
      </c>
      <c r="J87" s="4">
        <f t="shared" si="5"/>
        <v>922</v>
      </c>
      <c r="K87" s="23">
        <f t="shared" si="8"/>
        <v>783.6691511956634</v>
      </c>
      <c r="L87" s="23">
        <f t="shared" si="9"/>
        <v>1040.0691511956634</v>
      </c>
      <c r="M87" s="23">
        <f t="shared" si="6"/>
        <v>1071.4691511956635</v>
      </c>
      <c r="N87" s="24">
        <f t="shared" si="7"/>
        <v>1055.7691511956634</v>
      </c>
      <c r="O87" s="4">
        <v>23</v>
      </c>
      <c r="P87" s="4">
        <v>76.3</v>
      </c>
      <c r="Q87" s="4">
        <v>58.1</v>
      </c>
      <c r="R87" s="5">
        <v>2.7E-05</v>
      </c>
      <c r="S87" s="29">
        <v>3.422</v>
      </c>
      <c r="V87" s="29">
        <v>0.274</v>
      </c>
      <c r="Y87" s="28">
        <v>0.013</v>
      </c>
      <c r="Z87" s="24">
        <v>1055.7691511956634</v>
      </c>
    </row>
    <row r="88" spans="1:26" ht="12.75">
      <c r="A88" s="1">
        <v>36746</v>
      </c>
      <c r="B88" s="18">
        <v>221</v>
      </c>
      <c r="C88" s="2">
        <v>0.535185158</v>
      </c>
      <c r="D88" s="19">
        <v>0.535185158</v>
      </c>
      <c r="E88" s="3">
        <v>781</v>
      </c>
      <c r="F88" s="21">
        <v>0</v>
      </c>
      <c r="G88" s="2">
        <v>38.80828928</v>
      </c>
      <c r="H88" s="2">
        <v>-76.4912089</v>
      </c>
      <c r="I88" s="22">
        <v>938.1</v>
      </c>
      <c r="J88" s="4">
        <f t="shared" si="5"/>
        <v>922.1</v>
      </c>
      <c r="K88" s="23">
        <f t="shared" si="8"/>
        <v>782.7685545490444</v>
      </c>
      <c r="L88" s="23">
        <f t="shared" si="9"/>
        <v>1039.1685545490445</v>
      </c>
      <c r="M88" s="23">
        <f t="shared" si="6"/>
        <v>1070.5685545490446</v>
      </c>
      <c r="N88" s="24">
        <f t="shared" si="7"/>
        <v>1054.8685545490446</v>
      </c>
      <c r="O88" s="4">
        <v>23</v>
      </c>
      <c r="P88" s="4">
        <v>76.5</v>
      </c>
      <c r="Q88" s="4">
        <v>57.9</v>
      </c>
      <c r="R88"/>
      <c r="S88" s="29">
        <v>2.382</v>
      </c>
      <c r="V88" s="29">
        <v>0.261</v>
      </c>
      <c r="Y88" s="28">
        <v>0.011</v>
      </c>
      <c r="Z88" s="24">
        <v>1054.8685545490446</v>
      </c>
    </row>
    <row r="89" spans="1:26" ht="12.75">
      <c r="A89" s="1">
        <v>36746</v>
      </c>
      <c r="B89" s="18">
        <v>221</v>
      </c>
      <c r="C89" s="2">
        <v>0.53530091</v>
      </c>
      <c r="D89" s="19">
        <v>0.53530091</v>
      </c>
      <c r="E89" s="3">
        <v>791</v>
      </c>
      <c r="F89" s="21">
        <v>0</v>
      </c>
      <c r="G89" s="2">
        <v>38.80287783</v>
      </c>
      <c r="H89" s="2">
        <v>-76.49547743</v>
      </c>
      <c r="I89" s="22">
        <v>938.1</v>
      </c>
      <c r="J89" s="4">
        <f t="shared" si="5"/>
        <v>922.1</v>
      </c>
      <c r="K89" s="23">
        <f t="shared" si="8"/>
        <v>782.7685545490444</v>
      </c>
      <c r="L89" s="23">
        <f t="shared" si="9"/>
        <v>1039.1685545490445</v>
      </c>
      <c r="M89" s="23">
        <f t="shared" si="6"/>
        <v>1070.5685545490446</v>
      </c>
      <c r="N89" s="24">
        <f t="shared" si="7"/>
        <v>1054.8685545490446</v>
      </c>
      <c r="O89" s="4">
        <v>23</v>
      </c>
      <c r="P89" s="4">
        <v>76.1</v>
      </c>
      <c r="Q89" s="4">
        <v>59.9</v>
      </c>
      <c r="R89"/>
      <c r="S89" s="29">
        <v>2.688</v>
      </c>
      <c r="V89" s="29">
        <v>0.253</v>
      </c>
      <c r="Y89" s="28">
        <v>0.009</v>
      </c>
      <c r="Z89" s="24">
        <v>1054.8685545490446</v>
      </c>
    </row>
    <row r="90" spans="1:26" ht="12.75">
      <c r="A90" s="1">
        <v>36746</v>
      </c>
      <c r="B90" s="18">
        <v>221</v>
      </c>
      <c r="C90" s="2">
        <v>0.535416663</v>
      </c>
      <c r="D90" s="19">
        <v>0.535416663</v>
      </c>
      <c r="E90" s="3">
        <v>801</v>
      </c>
      <c r="F90" s="21">
        <v>0</v>
      </c>
      <c r="G90" s="2">
        <v>38.79740601</v>
      </c>
      <c r="H90" s="2">
        <v>-76.49963352</v>
      </c>
      <c r="I90" s="22">
        <v>937.4</v>
      </c>
      <c r="J90" s="4">
        <f t="shared" si="5"/>
        <v>921.4</v>
      </c>
      <c r="K90" s="23">
        <f t="shared" si="8"/>
        <v>789.0747831791133</v>
      </c>
      <c r="L90" s="23">
        <f t="shared" si="9"/>
        <v>1045.4747831791133</v>
      </c>
      <c r="M90" s="23">
        <f t="shared" si="6"/>
        <v>1076.8747831791134</v>
      </c>
      <c r="N90" s="24">
        <f t="shared" si="7"/>
        <v>1061.1747831791133</v>
      </c>
      <c r="O90" s="4">
        <v>23.1</v>
      </c>
      <c r="P90" s="4">
        <v>73.8</v>
      </c>
      <c r="Q90" s="4">
        <v>56.9</v>
      </c>
      <c r="R90"/>
      <c r="S90" s="29">
        <v>2.048</v>
      </c>
      <c r="V90" s="29">
        <v>0.253</v>
      </c>
      <c r="Y90" s="28">
        <v>0.009</v>
      </c>
      <c r="Z90" s="24">
        <v>1061.1747831791133</v>
      </c>
    </row>
    <row r="91" spans="1:26" ht="12.75">
      <c r="A91" s="1">
        <v>36746</v>
      </c>
      <c r="B91" s="18">
        <v>221</v>
      </c>
      <c r="C91" s="2">
        <v>0.535532415</v>
      </c>
      <c r="D91" s="19">
        <v>0.535532415</v>
      </c>
      <c r="E91" s="3">
        <v>811</v>
      </c>
      <c r="F91" s="21">
        <v>0</v>
      </c>
      <c r="G91" s="2">
        <v>38.79193059</v>
      </c>
      <c r="H91" s="2">
        <v>-76.50355852</v>
      </c>
      <c r="I91" s="22">
        <v>937.8</v>
      </c>
      <c r="J91" s="4">
        <f t="shared" si="5"/>
        <v>921.8</v>
      </c>
      <c r="K91" s="23">
        <f t="shared" si="8"/>
        <v>785.47063756177</v>
      </c>
      <c r="L91" s="23">
        <f t="shared" si="9"/>
        <v>1041.8706375617699</v>
      </c>
      <c r="M91" s="23">
        <f t="shared" si="6"/>
        <v>1073.27063756177</v>
      </c>
      <c r="N91" s="24">
        <f t="shared" si="7"/>
        <v>1057.57063756177</v>
      </c>
      <c r="O91" s="4">
        <v>23.2</v>
      </c>
      <c r="P91" s="4">
        <v>73.5</v>
      </c>
      <c r="Q91" s="4">
        <v>59.1</v>
      </c>
      <c r="R91"/>
      <c r="S91" s="29">
        <v>2.342</v>
      </c>
      <c r="V91" s="29">
        <v>0.252</v>
      </c>
      <c r="Y91" s="28">
        <v>0.009</v>
      </c>
      <c r="Z91" s="24">
        <v>1057.57063756177</v>
      </c>
    </row>
    <row r="92" spans="1:26" ht="12.75">
      <c r="A92" s="1">
        <v>36746</v>
      </c>
      <c r="B92" s="18">
        <v>221</v>
      </c>
      <c r="C92" s="2">
        <v>0.535648167</v>
      </c>
      <c r="D92" s="19">
        <v>0.535648167</v>
      </c>
      <c r="E92" s="3">
        <v>821</v>
      </c>
      <c r="F92" s="21">
        <v>0</v>
      </c>
      <c r="G92" s="2">
        <v>38.78638928</v>
      </c>
      <c r="H92" s="2">
        <v>-76.50739507</v>
      </c>
      <c r="I92" s="22">
        <v>938.5</v>
      </c>
      <c r="J92" s="4">
        <f t="shared" si="5"/>
        <v>922.5</v>
      </c>
      <c r="K92" s="23">
        <f t="shared" si="8"/>
        <v>779.167144377882</v>
      </c>
      <c r="L92" s="23">
        <f t="shared" si="9"/>
        <v>1035.567144377882</v>
      </c>
      <c r="M92" s="23">
        <f t="shared" si="6"/>
        <v>1066.967144377882</v>
      </c>
      <c r="N92" s="24">
        <f t="shared" si="7"/>
        <v>1051.267144377882</v>
      </c>
      <c r="O92" s="4">
        <v>23.3</v>
      </c>
      <c r="P92" s="4">
        <v>73.3</v>
      </c>
      <c r="Q92" s="4">
        <v>57.8</v>
      </c>
      <c r="R92"/>
      <c r="S92" s="29">
        <v>2.602</v>
      </c>
      <c r="V92" s="29">
        <v>0.242</v>
      </c>
      <c r="Y92" s="28">
        <v>0.009</v>
      </c>
      <c r="Z92" s="24">
        <v>1051.267144377882</v>
      </c>
    </row>
    <row r="93" spans="1:26" ht="12.75">
      <c r="A93" s="1">
        <v>36746</v>
      </c>
      <c r="B93" s="18">
        <v>221</v>
      </c>
      <c r="C93" s="2">
        <v>0.53576386</v>
      </c>
      <c r="D93" s="19">
        <v>0.53576386</v>
      </c>
      <c r="E93" s="3">
        <v>831</v>
      </c>
      <c r="F93" s="21">
        <v>0</v>
      </c>
      <c r="G93" s="2">
        <v>38.78083527</v>
      </c>
      <c r="H93" s="2">
        <v>-76.51122907</v>
      </c>
      <c r="I93" s="22">
        <v>938.7</v>
      </c>
      <c r="J93" s="4">
        <f t="shared" si="5"/>
        <v>922.7</v>
      </c>
      <c r="K93" s="23">
        <f t="shared" si="8"/>
        <v>777.3670248451444</v>
      </c>
      <c r="L93" s="23">
        <f t="shared" si="9"/>
        <v>1033.7670248451445</v>
      </c>
      <c r="M93" s="23">
        <f t="shared" si="6"/>
        <v>1065.1670248451446</v>
      </c>
      <c r="N93" s="24">
        <f t="shared" si="7"/>
        <v>1049.4670248451446</v>
      </c>
      <c r="O93" s="4">
        <v>23.3</v>
      </c>
      <c r="P93" s="4">
        <v>73</v>
      </c>
      <c r="Q93" s="4">
        <v>60.7</v>
      </c>
      <c r="R93" s="5">
        <v>2.25E-05</v>
      </c>
      <c r="S93" s="29">
        <v>2.647</v>
      </c>
      <c r="V93" s="29">
        <v>0.242</v>
      </c>
      <c r="Y93" s="28">
        <v>0.009</v>
      </c>
      <c r="Z93" s="24">
        <v>1049.4670248451446</v>
      </c>
    </row>
    <row r="94" spans="1:26" ht="12.75">
      <c r="A94" s="1">
        <v>36746</v>
      </c>
      <c r="B94" s="18">
        <v>221</v>
      </c>
      <c r="C94" s="2">
        <v>0.535879612</v>
      </c>
      <c r="D94" s="19">
        <v>0.535879612</v>
      </c>
      <c r="E94" s="3">
        <v>841</v>
      </c>
      <c r="F94" s="21">
        <v>0</v>
      </c>
      <c r="G94" s="2">
        <v>38.77535403</v>
      </c>
      <c r="H94" s="2">
        <v>-76.51531584</v>
      </c>
      <c r="I94" s="22">
        <v>938.1</v>
      </c>
      <c r="J94" s="4">
        <f t="shared" si="5"/>
        <v>922.1</v>
      </c>
      <c r="K94" s="23">
        <f t="shared" si="8"/>
        <v>782.7685545490444</v>
      </c>
      <c r="L94" s="23">
        <f t="shared" si="9"/>
        <v>1039.1685545490445</v>
      </c>
      <c r="M94" s="23">
        <f t="shared" si="6"/>
        <v>1070.5685545490446</v>
      </c>
      <c r="N94" s="24">
        <f t="shared" si="7"/>
        <v>1054.8685545490446</v>
      </c>
      <c r="O94" s="4">
        <v>23.3</v>
      </c>
      <c r="P94" s="4">
        <v>72.7</v>
      </c>
      <c r="Q94" s="4">
        <v>59.4</v>
      </c>
      <c r="R94"/>
      <c r="S94" s="29">
        <v>2.372</v>
      </c>
      <c r="V94" s="29">
        <v>0.274</v>
      </c>
      <c r="Y94" s="28">
        <v>0.012</v>
      </c>
      <c r="Z94" s="24">
        <v>1054.8685545490446</v>
      </c>
    </row>
    <row r="95" spans="1:26" ht="12.75">
      <c r="A95" s="1">
        <v>36746</v>
      </c>
      <c r="B95" s="18">
        <v>221</v>
      </c>
      <c r="C95" s="2">
        <v>0.535995364</v>
      </c>
      <c r="D95" s="19">
        <v>0.535995364</v>
      </c>
      <c r="E95" s="3">
        <v>851</v>
      </c>
      <c r="F95" s="21">
        <v>0</v>
      </c>
      <c r="G95" s="2">
        <v>38.77002847</v>
      </c>
      <c r="H95" s="2">
        <v>-76.51958432</v>
      </c>
      <c r="I95" s="22">
        <v>937.7</v>
      </c>
      <c r="J95" s="4">
        <f t="shared" si="5"/>
        <v>921.7</v>
      </c>
      <c r="K95" s="23">
        <f t="shared" si="8"/>
        <v>786.3715273236519</v>
      </c>
      <c r="L95" s="23">
        <f t="shared" si="9"/>
        <v>1042.7715273236518</v>
      </c>
      <c r="M95" s="23">
        <f t="shared" si="6"/>
        <v>1074.1715273236518</v>
      </c>
      <c r="N95" s="24">
        <f t="shared" si="7"/>
        <v>1058.4715273236518</v>
      </c>
      <c r="O95" s="4">
        <v>23.2</v>
      </c>
      <c r="P95" s="4">
        <v>73</v>
      </c>
      <c r="Q95" s="4">
        <v>61.6</v>
      </c>
      <c r="R95"/>
      <c r="S95" s="29">
        <v>2.639</v>
      </c>
      <c r="V95" s="29">
        <v>0.224</v>
      </c>
      <c r="Y95" s="28">
        <v>0.012</v>
      </c>
      <c r="Z95" s="24">
        <v>1058.4715273236518</v>
      </c>
    </row>
    <row r="96" spans="1:26" ht="12.75">
      <c r="A96" s="1">
        <v>36746</v>
      </c>
      <c r="B96" s="18">
        <v>221</v>
      </c>
      <c r="C96" s="2">
        <v>0.536111116</v>
      </c>
      <c r="D96" s="19">
        <v>0.536111116</v>
      </c>
      <c r="E96" s="3">
        <v>861</v>
      </c>
      <c r="F96" s="21">
        <v>0</v>
      </c>
      <c r="G96" s="2">
        <v>38.76472254</v>
      </c>
      <c r="H96" s="2">
        <v>-76.52380268</v>
      </c>
      <c r="I96" s="22">
        <v>937.7</v>
      </c>
      <c r="J96" s="4">
        <f t="shared" si="5"/>
        <v>921.7</v>
      </c>
      <c r="K96" s="23">
        <f t="shared" si="8"/>
        <v>786.3715273236519</v>
      </c>
      <c r="L96" s="23">
        <f t="shared" si="9"/>
        <v>1042.7715273236518</v>
      </c>
      <c r="M96" s="23">
        <f t="shared" si="6"/>
        <v>1074.1715273236518</v>
      </c>
      <c r="N96" s="24">
        <f t="shared" si="7"/>
        <v>1058.4715273236518</v>
      </c>
      <c r="O96" s="4">
        <v>23.1</v>
      </c>
      <c r="P96" s="4">
        <v>73.9</v>
      </c>
      <c r="Q96" s="4">
        <v>59</v>
      </c>
      <c r="R96"/>
      <c r="S96" s="29">
        <v>2.689</v>
      </c>
      <c r="V96" s="29">
        <v>0.224</v>
      </c>
      <c r="Y96" s="28">
        <v>0.013</v>
      </c>
      <c r="Z96" s="24">
        <v>1058.4715273236518</v>
      </c>
    </row>
    <row r="97" spans="1:26" ht="12.75">
      <c r="A97" s="1">
        <v>36746</v>
      </c>
      <c r="B97" s="18">
        <v>221</v>
      </c>
      <c r="C97" s="2">
        <v>0.536226869</v>
      </c>
      <c r="D97" s="19">
        <v>0.536226869</v>
      </c>
      <c r="E97" s="3">
        <v>871</v>
      </c>
      <c r="F97" s="21">
        <v>0</v>
      </c>
      <c r="G97" s="2">
        <v>38.75926417</v>
      </c>
      <c r="H97" s="2">
        <v>-76.52773738</v>
      </c>
      <c r="I97" s="22">
        <v>936.3</v>
      </c>
      <c r="J97" s="4">
        <f t="shared" si="5"/>
        <v>920.3</v>
      </c>
      <c r="K97" s="23">
        <f t="shared" si="8"/>
        <v>798.9942571383735</v>
      </c>
      <c r="L97" s="23">
        <f t="shared" si="9"/>
        <v>1055.3942571383736</v>
      </c>
      <c r="M97" s="23">
        <f t="shared" si="6"/>
        <v>1086.7942571383737</v>
      </c>
      <c r="N97" s="24">
        <f t="shared" si="7"/>
        <v>1071.0942571383737</v>
      </c>
      <c r="O97" s="4">
        <v>22.9</v>
      </c>
      <c r="P97" s="4">
        <v>74.2</v>
      </c>
      <c r="Q97" s="4">
        <v>58.9</v>
      </c>
      <c r="R97"/>
      <c r="S97" s="29">
        <v>2.631</v>
      </c>
      <c r="V97" s="29">
        <v>0.232</v>
      </c>
      <c r="Y97" s="28">
        <v>0.012</v>
      </c>
      <c r="Z97" s="24">
        <v>1071.0942571383737</v>
      </c>
    </row>
    <row r="98" spans="1:26" ht="12.75">
      <c r="A98" s="1">
        <v>36746</v>
      </c>
      <c r="B98" s="18">
        <v>221</v>
      </c>
      <c r="C98" s="2">
        <v>0.536342621</v>
      </c>
      <c r="D98" s="19">
        <v>0.536342621</v>
      </c>
      <c r="E98" s="3">
        <v>881</v>
      </c>
      <c r="F98" s="21">
        <v>0</v>
      </c>
      <c r="G98" s="2">
        <v>38.753823</v>
      </c>
      <c r="H98" s="2">
        <v>-76.53157545</v>
      </c>
      <c r="I98" s="22">
        <v>936.8</v>
      </c>
      <c r="J98" s="4">
        <f t="shared" si="5"/>
        <v>920.8</v>
      </c>
      <c r="K98" s="23">
        <f t="shared" si="8"/>
        <v>794.4839363648427</v>
      </c>
      <c r="L98" s="23">
        <f t="shared" si="9"/>
        <v>1050.8839363648426</v>
      </c>
      <c r="M98" s="23">
        <f t="shared" si="6"/>
        <v>1082.2839363648427</v>
      </c>
      <c r="N98" s="24">
        <f t="shared" si="7"/>
        <v>1066.5839363648427</v>
      </c>
      <c r="O98" s="4">
        <v>22.9</v>
      </c>
      <c r="P98" s="4">
        <v>74.4</v>
      </c>
      <c r="Q98" s="4">
        <v>57</v>
      </c>
      <c r="R98"/>
      <c r="S98" s="29">
        <v>2.639</v>
      </c>
      <c r="V98" s="29">
        <v>0.223</v>
      </c>
      <c r="Y98" s="28">
        <v>0.009</v>
      </c>
      <c r="Z98" s="24">
        <v>1066.5839363648427</v>
      </c>
    </row>
    <row r="99" spans="1:26" ht="12.75">
      <c r="A99" s="1">
        <v>36746</v>
      </c>
      <c r="B99" s="18">
        <v>221</v>
      </c>
      <c r="C99" s="2">
        <v>0.536458313</v>
      </c>
      <c r="D99" s="19">
        <v>0.536458313</v>
      </c>
      <c r="E99" s="3">
        <v>891</v>
      </c>
      <c r="F99" s="21">
        <v>0</v>
      </c>
      <c r="G99" s="2">
        <v>38.74849228</v>
      </c>
      <c r="H99" s="2">
        <v>-76.53540787</v>
      </c>
      <c r="I99" s="22">
        <v>936.4</v>
      </c>
      <c r="J99" s="4">
        <f t="shared" si="5"/>
        <v>920.4</v>
      </c>
      <c r="K99" s="23">
        <f t="shared" si="8"/>
        <v>798.0919969786328</v>
      </c>
      <c r="L99" s="23">
        <f t="shared" si="9"/>
        <v>1054.4919969786329</v>
      </c>
      <c r="M99" s="23">
        <f t="shared" si="6"/>
        <v>1085.891996978633</v>
      </c>
      <c r="N99" s="24">
        <f t="shared" si="7"/>
        <v>1070.191996978633</v>
      </c>
      <c r="O99" s="4">
        <v>23.1</v>
      </c>
      <c r="P99" s="4">
        <v>72.1</v>
      </c>
      <c r="Q99" s="4">
        <v>61.9</v>
      </c>
      <c r="R99" s="5">
        <v>2.12E-05</v>
      </c>
      <c r="S99" s="29">
        <v>2.129</v>
      </c>
      <c r="V99" s="29">
        <v>0.214</v>
      </c>
      <c r="Y99" s="28">
        <v>0.013</v>
      </c>
      <c r="Z99" s="24">
        <v>1070.191996978633</v>
      </c>
    </row>
    <row r="100" spans="1:26" ht="12.75">
      <c r="A100" s="1">
        <v>36746</v>
      </c>
      <c r="B100" s="18">
        <v>221</v>
      </c>
      <c r="C100" s="2">
        <v>0.536574066</v>
      </c>
      <c r="D100" s="19">
        <v>0.536574066</v>
      </c>
      <c r="E100" s="3">
        <v>901</v>
      </c>
      <c r="F100" s="21">
        <v>0</v>
      </c>
      <c r="G100" s="2">
        <v>38.74312379</v>
      </c>
      <c r="H100" s="2">
        <v>-76.53931311</v>
      </c>
      <c r="I100" s="22">
        <v>935.5</v>
      </c>
      <c r="J100" s="4">
        <f t="shared" si="5"/>
        <v>919.5</v>
      </c>
      <c r="K100" s="23">
        <f t="shared" si="8"/>
        <v>806.2158698313727</v>
      </c>
      <c r="L100" s="23">
        <f t="shared" si="9"/>
        <v>1062.6158698313727</v>
      </c>
      <c r="M100" s="23">
        <f t="shared" si="6"/>
        <v>1094.0158698313728</v>
      </c>
      <c r="N100" s="24">
        <f t="shared" si="7"/>
        <v>1078.3158698313728</v>
      </c>
      <c r="O100" s="4">
        <v>23.1</v>
      </c>
      <c r="P100" s="4">
        <v>70.3</v>
      </c>
      <c r="Q100" s="4">
        <v>57.1</v>
      </c>
      <c r="R100"/>
      <c r="S100" s="29">
        <v>3.118</v>
      </c>
      <c r="V100" s="29">
        <v>0.214</v>
      </c>
      <c r="Y100" s="28">
        <v>0.011</v>
      </c>
      <c r="Z100" s="24">
        <v>1078.3158698313728</v>
      </c>
    </row>
    <row r="101" spans="1:26" ht="12.75">
      <c r="A101" s="1">
        <v>36746</v>
      </c>
      <c r="B101" s="18">
        <v>221</v>
      </c>
      <c r="C101" s="2">
        <v>0.536689818</v>
      </c>
      <c r="D101" s="19">
        <v>0.536689818</v>
      </c>
      <c r="E101" s="3">
        <v>911</v>
      </c>
      <c r="F101" s="21">
        <v>0</v>
      </c>
      <c r="G101" s="2">
        <v>38.73773898</v>
      </c>
      <c r="H101" s="2">
        <v>-76.54323101</v>
      </c>
      <c r="I101" s="22">
        <v>935.4</v>
      </c>
      <c r="J101" s="4">
        <f t="shared" si="5"/>
        <v>919.4</v>
      </c>
      <c r="K101" s="23">
        <f t="shared" si="8"/>
        <v>807.1190131649073</v>
      </c>
      <c r="L101" s="23">
        <f t="shared" si="9"/>
        <v>1063.5190131649074</v>
      </c>
      <c r="M101" s="23">
        <f t="shared" si="6"/>
        <v>1094.9190131649075</v>
      </c>
      <c r="N101" s="24">
        <f t="shared" si="7"/>
        <v>1079.2190131649074</v>
      </c>
      <c r="O101" s="4">
        <v>23.1</v>
      </c>
      <c r="P101" s="4">
        <v>70.5</v>
      </c>
      <c r="Q101" s="4">
        <v>59.5</v>
      </c>
      <c r="R101"/>
      <c r="S101" s="29">
        <v>2.332</v>
      </c>
      <c r="V101" s="29">
        <v>0.244</v>
      </c>
      <c r="Y101" s="28">
        <v>0.01</v>
      </c>
      <c r="Z101" s="24">
        <v>1079.2190131649074</v>
      </c>
    </row>
    <row r="102" spans="1:26" ht="12.75">
      <c r="A102" s="1">
        <v>36746</v>
      </c>
      <c r="B102" s="18">
        <v>221</v>
      </c>
      <c r="C102" s="2">
        <v>0.53680557</v>
      </c>
      <c r="D102" s="19">
        <v>0.53680557</v>
      </c>
      <c r="E102" s="3">
        <v>921</v>
      </c>
      <c r="F102" s="21">
        <v>0</v>
      </c>
      <c r="G102" s="2">
        <v>38.73244005</v>
      </c>
      <c r="H102" s="2">
        <v>-76.54719166</v>
      </c>
      <c r="I102" s="22">
        <v>935.4</v>
      </c>
      <c r="J102" s="4">
        <f t="shared" si="5"/>
        <v>919.4</v>
      </c>
      <c r="K102" s="23">
        <f t="shared" si="8"/>
        <v>807.1190131649073</v>
      </c>
      <c r="L102" s="23">
        <f t="shared" si="9"/>
        <v>1063.5190131649074</v>
      </c>
      <c r="M102" s="23">
        <f t="shared" si="6"/>
        <v>1094.9190131649075</v>
      </c>
      <c r="N102" s="24">
        <f t="shared" si="7"/>
        <v>1079.2190131649074</v>
      </c>
      <c r="O102" s="4">
        <v>23.1</v>
      </c>
      <c r="P102" s="4">
        <v>70.4</v>
      </c>
      <c r="Q102" s="4">
        <v>57.8</v>
      </c>
      <c r="R102"/>
      <c r="S102" s="29">
        <v>2.758</v>
      </c>
      <c r="V102" s="29">
        <v>0.221</v>
      </c>
      <c r="Y102" s="28">
        <v>0.009</v>
      </c>
      <c r="Z102" s="24">
        <v>1079.2190131649074</v>
      </c>
    </row>
    <row r="103" spans="1:26" ht="12.75">
      <c r="A103" s="1">
        <v>36746</v>
      </c>
      <c r="B103" s="18">
        <v>221</v>
      </c>
      <c r="C103" s="2">
        <v>0.536921322</v>
      </c>
      <c r="D103" s="19">
        <v>0.536921322</v>
      </c>
      <c r="E103" s="3">
        <v>931</v>
      </c>
      <c r="F103" s="21">
        <v>0</v>
      </c>
      <c r="G103" s="2">
        <v>38.72731338</v>
      </c>
      <c r="H103" s="2">
        <v>-76.55123275</v>
      </c>
      <c r="I103" s="22">
        <v>935.8</v>
      </c>
      <c r="J103" s="4">
        <f t="shared" si="5"/>
        <v>919.8</v>
      </c>
      <c r="K103" s="23">
        <f t="shared" si="8"/>
        <v>803.5070290401038</v>
      </c>
      <c r="L103" s="23">
        <f t="shared" si="9"/>
        <v>1059.9070290401037</v>
      </c>
      <c r="M103" s="23">
        <f t="shared" si="6"/>
        <v>1091.3070290401038</v>
      </c>
      <c r="N103" s="24">
        <f t="shared" si="7"/>
        <v>1075.6070290401037</v>
      </c>
      <c r="O103" s="4">
        <v>23.2</v>
      </c>
      <c r="P103" s="4">
        <v>70.5</v>
      </c>
      <c r="Q103" s="4">
        <v>55.7</v>
      </c>
      <c r="R103"/>
      <c r="S103" s="29">
        <v>2.678</v>
      </c>
      <c r="V103" s="29">
        <v>0.201</v>
      </c>
      <c r="Y103" s="28">
        <v>0.009</v>
      </c>
      <c r="Z103" s="24">
        <v>1075.6070290401037</v>
      </c>
    </row>
    <row r="104" spans="1:26" ht="12.75">
      <c r="A104" s="1">
        <v>36746</v>
      </c>
      <c r="B104" s="18">
        <v>221</v>
      </c>
      <c r="C104" s="2">
        <v>0.537037015</v>
      </c>
      <c r="D104" s="19">
        <v>0.537037015</v>
      </c>
      <c r="E104" s="3">
        <v>941</v>
      </c>
      <c r="F104" s="21">
        <v>0</v>
      </c>
      <c r="G104" s="2">
        <v>38.7219131</v>
      </c>
      <c r="H104" s="2">
        <v>-76.55511905</v>
      </c>
      <c r="I104" s="22">
        <v>934.5</v>
      </c>
      <c r="J104" s="4">
        <f t="shared" si="5"/>
        <v>918.5</v>
      </c>
      <c r="K104" s="23">
        <f t="shared" si="8"/>
        <v>815.2517264052094</v>
      </c>
      <c r="L104" s="23">
        <f t="shared" si="9"/>
        <v>1071.6517264052095</v>
      </c>
      <c r="M104" s="23">
        <f t="shared" si="6"/>
        <v>1103.0517264052096</v>
      </c>
      <c r="N104" s="24">
        <f t="shared" si="7"/>
        <v>1087.3517264052095</v>
      </c>
      <c r="O104" s="4">
        <v>23.1</v>
      </c>
      <c r="P104" s="4">
        <v>70.5</v>
      </c>
      <c r="Q104" s="4">
        <v>58.4</v>
      </c>
      <c r="R104"/>
      <c r="S104" s="29">
        <v>2.796</v>
      </c>
      <c r="V104" s="29">
        <v>0.213</v>
      </c>
      <c r="Y104" s="28">
        <v>0.015</v>
      </c>
      <c r="Z104" s="24">
        <v>1087.3517264052095</v>
      </c>
    </row>
    <row r="105" spans="1:26" ht="12.75">
      <c r="A105" s="1">
        <v>36746</v>
      </c>
      <c r="B105" s="18">
        <v>221</v>
      </c>
      <c r="C105" s="2">
        <v>0.537152767</v>
      </c>
      <c r="D105" s="19">
        <v>0.537152767</v>
      </c>
      <c r="E105" s="3">
        <v>951</v>
      </c>
      <c r="F105" s="21">
        <v>0</v>
      </c>
      <c r="G105" s="2">
        <v>38.71638501</v>
      </c>
      <c r="H105" s="2">
        <v>-76.55887868</v>
      </c>
      <c r="I105" s="22">
        <v>934.6</v>
      </c>
      <c r="J105" s="4">
        <f t="shared" si="5"/>
        <v>918.6</v>
      </c>
      <c r="K105" s="23">
        <f t="shared" si="8"/>
        <v>814.3476981672039</v>
      </c>
      <c r="L105" s="23">
        <f t="shared" si="9"/>
        <v>1070.747698167204</v>
      </c>
      <c r="M105" s="23">
        <f t="shared" si="6"/>
        <v>1102.147698167204</v>
      </c>
      <c r="N105" s="24">
        <f t="shared" si="7"/>
        <v>1086.447698167204</v>
      </c>
      <c r="O105" s="4">
        <v>23.1</v>
      </c>
      <c r="P105" s="4">
        <v>70.6</v>
      </c>
      <c r="Q105" s="4">
        <v>59.7</v>
      </c>
      <c r="R105" s="5">
        <v>1.98E-05</v>
      </c>
      <c r="S105" s="29">
        <v>2.591</v>
      </c>
      <c r="V105" s="29">
        <v>0.224</v>
      </c>
      <c r="Y105" s="28">
        <v>0.014</v>
      </c>
      <c r="Z105" s="24">
        <v>1086.447698167204</v>
      </c>
    </row>
    <row r="106" spans="1:26" ht="12.75">
      <c r="A106" s="1">
        <v>36746</v>
      </c>
      <c r="B106" s="18">
        <v>221</v>
      </c>
      <c r="C106" s="2">
        <v>0.537268519</v>
      </c>
      <c r="D106" s="19">
        <v>0.537268519</v>
      </c>
      <c r="E106" s="3">
        <v>961</v>
      </c>
      <c r="F106" s="21">
        <v>0</v>
      </c>
      <c r="G106" s="2">
        <v>38.71102116</v>
      </c>
      <c r="H106" s="2">
        <v>-76.56288058</v>
      </c>
      <c r="I106" s="22">
        <v>935</v>
      </c>
      <c r="J106" s="4">
        <f t="shared" si="5"/>
        <v>919</v>
      </c>
      <c r="K106" s="23">
        <f t="shared" si="8"/>
        <v>810.7325690844204</v>
      </c>
      <c r="L106" s="23">
        <f t="shared" si="9"/>
        <v>1067.1325690844205</v>
      </c>
      <c r="M106" s="23">
        <f t="shared" si="6"/>
        <v>1098.5325690844206</v>
      </c>
      <c r="N106" s="24">
        <f t="shared" si="7"/>
        <v>1082.8325690844206</v>
      </c>
      <c r="O106" s="4">
        <v>23.1</v>
      </c>
      <c r="P106" s="4">
        <v>71</v>
      </c>
      <c r="Q106" s="4">
        <v>58.1</v>
      </c>
      <c r="R106"/>
      <c r="S106" s="29">
        <v>2.613</v>
      </c>
      <c r="V106" s="29">
        <v>0.205</v>
      </c>
      <c r="Y106" s="28">
        <v>0.011</v>
      </c>
      <c r="Z106" s="24">
        <v>1082.8325690844206</v>
      </c>
    </row>
    <row r="107" spans="1:26" ht="12.75">
      <c r="A107" s="1">
        <v>36746</v>
      </c>
      <c r="B107" s="18">
        <v>221</v>
      </c>
      <c r="C107" s="2">
        <v>0.537384272</v>
      </c>
      <c r="D107" s="19">
        <v>0.537384272</v>
      </c>
      <c r="E107" s="3">
        <v>971</v>
      </c>
      <c r="F107" s="21">
        <v>0</v>
      </c>
      <c r="G107" s="2">
        <v>38.70576055</v>
      </c>
      <c r="H107" s="2">
        <v>-76.5668796</v>
      </c>
      <c r="I107" s="22">
        <v>935</v>
      </c>
      <c r="J107" s="4">
        <f t="shared" si="5"/>
        <v>919</v>
      </c>
      <c r="K107" s="23">
        <f t="shared" si="8"/>
        <v>810.7325690844204</v>
      </c>
      <c r="L107" s="23">
        <f t="shared" si="9"/>
        <v>1067.1325690844205</v>
      </c>
      <c r="M107" s="23">
        <f t="shared" si="6"/>
        <v>1098.5325690844206</v>
      </c>
      <c r="N107" s="24">
        <f t="shared" si="7"/>
        <v>1082.8325690844206</v>
      </c>
      <c r="O107" s="4">
        <v>23</v>
      </c>
      <c r="P107" s="4">
        <v>71</v>
      </c>
      <c r="Q107" s="4">
        <v>60.3</v>
      </c>
      <c r="R107"/>
      <c r="S107" s="29">
        <v>2.086</v>
      </c>
      <c r="V107" s="29">
        <v>0.202</v>
      </c>
      <c r="Y107" s="28">
        <v>0.009</v>
      </c>
      <c r="Z107" s="24">
        <v>1082.8325690844206</v>
      </c>
    </row>
    <row r="108" spans="1:26" ht="12.75">
      <c r="A108" s="1">
        <v>36746</v>
      </c>
      <c r="B108" s="18">
        <v>221</v>
      </c>
      <c r="C108" s="2">
        <v>0.537500024</v>
      </c>
      <c r="D108" s="19">
        <v>0.537500024</v>
      </c>
      <c r="E108" s="3">
        <v>981</v>
      </c>
      <c r="F108" s="21">
        <v>0</v>
      </c>
      <c r="G108" s="2">
        <v>38.70040544</v>
      </c>
      <c r="H108" s="2">
        <v>-76.57084136</v>
      </c>
      <c r="I108" s="22">
        <v>933.8</v>
      </c>
      <c r="J108" s="4">
        <f t="shared" si="5"/>
        <v>917.8</v>
      </c>
      <c r="K108" s="23">
        <f t="shared" si="8"/>
        <v>821.5826813057805</v>
      </c>
      <c r="L108" s="23">
        <f t="shared" si="9"/>
        <v>1077.9826813057805</v>
      </c>
      <c r="M108" s="23">
        <f t="shared" si="6"/>
        <v>1109.3826813057806</v>
      </c>
      <c r="N108" s="24">
        <f t="shared" si="7"/>
        <v>1093.6826813057805</v>
      </c>
      <c r="O108" s="4">
        <v>22.9</v>
      </c>
      <c r="P108" s="4">
        <v>71.2</v>
      </c>
      <c r="Q108" s="4">
        <v>57.2</v>
      </c>
      <c r="R108"/>
      <c r="S108" s="29">
        <v>2.419</v>
      </c>
      <c r="V108" s="29">
        <v>0.22</v>
      </c>
      <c r="Y108" s="28">
        <v>0.013</v>
      </c>
      <c r="Z108" s="24">
        <v>1093.6826813057805</v>
      </c>
    </row>
    <row r="109" spans="1:26" ht="12.75">
      <c r="A109" s="1">
        <v>36746</v>
      </c>
      <c r="B109" s="18">
        <v>221</v>
      </c>
      <c r="C109" s="2">
        <v>0.537615716</v>
      </c>
      <c r="D109" s="19">
        <v>0.537615716</v>
      </c>
      <c r="E109" s="3">
        <v>991</v>
      </c>
      <c r="F109" s="21">
        <v>0</v>
      </c>
      <c r="G109" s="2">
        <v>38.69500515</v>
      </c>
      <c r="H109" s="2">
        <v>-76.57475878</v>
      </c>
      <c r="I109" s="22">
        <v>934.7</v>
      </c>
      <c r="J109" s="4">
        <f t="shared" si="5"/>
        <v>918.7</v>
      </c>
      <c r="K109" s="23">
        <f t="shared" si="8"/>
        <v>813.4437683375406</v>
      </c>
      <c r="L109" s="23">
        <f t="shared" si="9"/>
        <v>1069.8437683375405</v>
      </c>
      <c r="M109" s="23">
        <f t="shared" si="6"/>
        <v>1101.2437683375406</v>
      </c>
      <c r="N109" s="24">
        <f t="shared" si="7"/>
        <v>1085.5437683375405</v>
      </c>
      <c r="O109" s="4">
        <v>22.9</v>
      </c>
      <c r="P109" s="4">
        <v>71.8</v>
      </c>
      <c r="Q109" s="4">
        <v>58.6</v>
      </c>
      <c r="R109"/>
      <c r="S109" s="29">
        <v>3.168</v>
      </c>
      <c r="V109" s="29">
        <v>0.194</v>
      </c>
      <c r="Y109" s="28">
        <v>0.012</v>
      </c>
      <c r="Z109" s="24">
        <v>1085.5437683375405</v>
      </c>
    </row>
    <row r="110" spans="1:26" ht="12.75">
      <c r="A110" s="1">
        <v>36746</v>
      </c>
      <c r="B110" s="18">
        <v>221</v>
      </c>
      <c r="C110" s="2">
        <v>0.537731469</v>
      </c>
      <c r="D110" s="19">
        <v>0.537731469</v>
      </c>
      <c r="E110" s="3">
        <v>1001</v>
      </c>
      <c r="F110" s="21">
        <v>0</v>
      </c>
      <c r="G110" s="2">
        <v>38.68967452</v>
      </c>
      <c r="H110" s="2">
        <v>-76.57862021</v>
      </c>
      <c r="I110" s="22">
        <v>935.2</v>
      </c>
      <c r="J110" s="4">
        <f t="shared" si="5"/>
        <v>919.2</v>
      </c>
      <c r="K110" s="23">
        <f t="shared" si="8"/>
        <v>808.9255945648318</v>
      </c>
      <c r="L110" s="23">
        <f t="shared" si="9"/>
        <v>1065.3255945648318</v>
      </c>
      <c r="M110" s="23">
        <f t="shared" si="6"/>
        <v>1096.725594564832</v>
      </c>
      <c r="N110" s="24">
        <f t="shared" si="7"/>
        <v>1081.0255945648319</v>
      </c>
      <c r="O110" s="4">
        <v>22.9</v>
      </c>
      <c r="P110" s="4">
        <v>73.9</v>
      </c>
      <c r="Q110" s="4">
        <v>56.1</v>
      </c>
      <c r="R110"/>
      <c r="S110" s="29">
        <v>2.148</v>
      </c>
      <c r="V110" s="29">
        <v>0.214</v>
      </c>
      <c r="Y110" s="28">
        <v>0.013</v>
      </c>
      <c r="Z110" s="24">
        <v>1081.0255945648319</v>
      </c>
    </row>
    <row r="111" spans="1:26" ht="12.75">
      <c r="A111" s="1">
        <v>36746</v>
      </c>
      <c r="B111" s="18">
        <v>221</v>
      </c>
      <c r="C111" s="2">
        <v>0.537847221</v>
      </c>
      <c r="D111" s="19">
        <v>0.537847221</v>
      </c>
      <c r="E111" s="3">
        <v>1011</v>
      </c>
      <c r="F111" s="21">
        <v>0</v>
      </c>
      <c r="G111" s="2">
        <v>38.68428172</v>
      </c>
      <c r="H111" s="2">
        <v>-76.58258648</v>
      </c>
      <c r="I111" s="22">
        <v>934.8</v>
      </c>
      <c r="J111" s="4">
        <f t="shared" si="5"/>
        <v>918.8</v>
      </c>
      <c r="K111" s="23">
        <f t="shared" si="8"/>
        <v>812.5399368947989</v>
      </c>
      <c r="L111" s="23">
        <f t="shared" si="9"/>
        <v>1068.9399368947988</v>
      </c>
      <c r="M111" s="23">
        <f t="shared" si="6"/>
        <v>1100.339936894799</v>
      </c>
      <c r="N111" s="24">
        <f t="shared" si="7"/>
        <v>1084.639936894799</v>
      </c>
      <c r="O111" s="4">
        <v>22.7</v>
      </c>
      <c r="P111" s="4">
        <v>75</v>
      </c>
      <c r="Q111" s="4">
        <v>58.8</v>
      </c>
      <c r="R111" s="5">
        <v>2.41E-05</v>
      </c>
      <c r="S111" s="29">
        <v>3.056</v>
      </c>
      <c r="V111" s="29">
        <v>0.212</v>
      </c>
      <c r="Y111" s="28">
        <v>0.009</v>
      </c>
      <c r="Z111" s="24">
        <v>1084.639936894799</v>
      </c>
    </row>
    <row r="112" spans="1:26" ht="12.75">
      <c r="A112" s="1">
        <v>36746</v>
      </c>
      <c r="B112" s="18">
        <v>221</v>
      </c>
      <c r="C112" s="2">
        <v>0.537962973</v>
      </c>
      <c r="D112" s="19">
        <v>0.537962973</v>
      </c>
      <c r="E112" s="3">
        <v>1021</v>
      </c>
      <c r="F112" s="21">
        <v>0</v>
      </c>
      <c r="G112" s="2">
        <v>38.67878808</v>
      </c>
      <c r="H112" s="2">
        <v>-76.58668731</v>
      </c>
      <c r="I112" s="22">
        <v>935.2</v>
      </c>
      <c r="J112" s="4">
        <f t="shared" si="5"/>
        <v>919.2</v>
      </c>
      <c r="K112" s="23">
        <f t="shared" si="8"/>
        <v>808.9255945648318</v>
      </c>
      <c r="L112" s="23">
        <f t="shared" si="9"/>
        <v>1065.3255945648318</v>
      </c>
      <c r="M112" s="23">
        <f t="shared" si="6"/>
        <v>1096.725594564832</v>
      </c>
      <c r="N112" s="24">
        <f t="shared" si="7"/>
        <v>1081.0255945648319</v>
      </c>
      <c r="O112" s="4">
        <v>22.8</v>
      </c>
      <c r="P112" s="4">
        <v>75.1</v>
      </c>
      <c r="Q112" s="4">
        <v>55.9</v>
      </c>
      <c r="R112"/>
      <c r="S112" s="29">
        <v>2.561</v>
      </c>
      <c r="V112" s="29">
        <v>0.221</v>
      </c>
      <c r="Y112" s="28">
        <v>0.009</v>
      </c>
      <c r="Z112" s="24">
        <v>1081.0255945648319</v>
      </c>
    </row>
    <row r="113" spans="1:26" ht="12.75">
      <c r="A113" s="1">
        <v>36746</v>
      </c>
      <c r="B113" s="18">
        <v>221</v>
      </c>
      <c r="C113" s="2">
        <v>0.538078725</v>
      </c>
      <c r="D113" s="19">
        <v>0.538078725</v>
      </c>
      <c r="E113" s="3">
        <v>1031</v>
      </c>
      <c r="F113" s="21">
        <v>0</v>
      </c>
      <c r="G113" s="2">
        <v>38.67324136</v>
      </c>
      <c r="H113" s="2">
        <v>-76.59062091</v>
      </c>
      <c r="I113" s="22">
        <v>935.7</v>
      </c>
      <c r="J113" s="4">
        <f t="shared" si="5"/>
        <v>919.7</v>
      </c>
      <c r="K113" s="23">
        <f t="shared" si="8"/>
        <v>804.4098777903264</v>
      </c>
      <c r="L113" s="23">
        <f t="shared" si="9"/>
        <v>1060.8098777903265</v>
      </c>
      <c r="M113" s="23">
        <f t="shared" si="6"/>
        <v>1092.2098777903266</v>
      </c>
      <c r="N113" s="24">
        <f t="shared" si="7"/>
        <v>1076.5098777903265</v>
      </c>
      <c r="O113" s="4">
        <v>22.8</v>
      </c>
      <c r="P113" s="4">
        <v>75.7</v>
      </c>
      <c r="Q113" s="4">
        <v>58.6</v>
      </c>
      <c r="R113"/>
      <c r="S113" s="29">
        <v>3.096</v>
      </c>
      <c r="V113" s="29">
        <v>0.222</v>
      </c>
      <c r="Y113" s="28">
        <v>0.008</v>
      </c>
      <c r="Z113" s="24">
        <v>1076.5098777903265</v>
      </c>
    </row>
    <row r="114" spans="1:26" ht="12.75">
      <c r="A114" s="1">
        <v>36746</v>
      </c>
      <c r="B114" s="18">
        <v>221</v>
      </c>
      <c r="C114" s="2">
        <v>0.538194418</v>
      </c>
      <c r="D114" s="19">
        <v>0.538194418</v>
      </c>
      <c r="E114" s="3">
        <v>1041</v>
      </c>
      <c r="F114" s="21">
        <v>0</v>
      </c>
      <c r="G114" s="2">
        <v>38.66754385</v>
      </c>
      <c r="H114" s="2">
        <v>-76.59437781</v>
      </c>
      <c r="I114" s="22">
        <v>936.2</v>
      </c>
      <c r="J114" s="4">
        <f t="shared" si="5"/>
        <v>920.2</v>
      </c>
      <c r="K114" s="23">
        <f t="shared" si="8"/>
        <v>799.8966153432268</v>
      </c>
      <c r="L114" s="23">
        <f t="shared" si="9"/>
        <v>1056.2966153432267</v>
      </c>
      <c r="M114" s="23">
        <f t="shared" si="6"/>
        <v>1087.6966153432268</v>
      </c>
      <c r="N114" s="24">
        <f t="shared" si="7"/>
        <v>1071.9966153432267</v>
      </c>
      <c r="O114" s="4">
        <v>22.7</v>
      </c>
      <c r="P114" s="4">
        <v>77.2</v>
      </c>
      <c r="Q114" s="4">
        <v>56.9</v>
      </c>
      <c r="R114"/>
      <c r="S114" s="29">
        <v>1.892</v>
      </c>
      <c r="V114" s="29">
        <v>0.224</v>
      </c>
      <c r="Y114" s="28">
        <v>0.011</v>
      </c>
      <c r="Z114" s="24">
        <v>1071.9966153432267</v>
      </c>
    </row>
    <row r="115" spans="1:26" ht="12.75">
      <c r="A115" s="1">
        <v>36746</v>
      </c>
      <c r="B115" s="18">
        <v>221</v>
      </c>
      <c r="C115" s="2">
        <v>0.53831017</v>
      </c>
      <c r="D115" s="19">
        <v>0.53831017</v>
      </c>
      <c r="E115" s="3">
        <v>1051</v>
      </c>
      <c r="F115" s="21">
        <v>0</v>
      </c>
      <c r="G115" s="2">
        <v>38.66181513</v>
      </c>
      <c r="H115" s="2">
        <v>-76.59835687</v>
      </c>
      <c r="I115" s="22">
        <v>937.4</v>
      </c>
      <c r="J115" s="4">
        <f t="shared" si="5"/>
        <v>921.4</v>
      </c>
      <c r="K115" s="23">
        <f t="shared" si="8"/>
        <v>789.0747831791133</v>
      </c>
      <c r="L115" s="23">
        <f t="shared" si="9"/>
        <v>1045.4747831791133</v>
      </c>
      <c r="M115" s="23">
        <f t="shared" si="6"/>
        <v>1076.8747831791134</v>
      </c>
      <c r="N115" s="24">
        <f t="shared" si="7"/>
        <v>1061.1747831791133</v>
      </c>
      <c r="O115" s="4">
        <v>22.8</v>
      </c>
      <c r="P115" s="4">
        <v>77.7</v>
      </c>
      <c r="Q115" s="4">
        <v>63</v>
      </c>
      <c r="R115"/>
      <c r="S115" s="29">
        <v>2.631</v>
      </c>
      <c r="V115" s="29">
        <v>0.214</v>
      </c>
      <c r="Y115" s="28">
        <v>0.009</v>
      </c>
      <c r="Z115" s="24">
        <v>1061.1747831791133</v>
      </c>
    </row>
    <row r="116" spans="1:26" ht="12.75">
      <c r="A116" s="1">
        <v>36746</v>
      </c>
      <c r="B116" s="18">
        <v>221</v>
      </c>
      <c r="C116" s="2">
        <v>0.538425922</v>
      </c>
      <c r="D116" s="19">
        <v>0.538425922</v>
      </c>
      <c r="E116" s="3">
        <v>1061</v>
      </c>
      <c r="F116" s="21">
        <v>0</v>
      </c>
      <c r="G116" s="2">
        <v>38.65607945</v>
      </c>
      <c r="H116" s="2">
        <v>-76.60248485</v>
      </c>
      <c r="I116" s="22">
        <v>937.8</v>
      </c>
      <c r="J116" s="4">
        <f t="shared" si="5"/>
        <v>921.8</v>
      </c>
      <c r="K116" s="23">
        <f t="shared" si="8"/>
        <v>785.47063756177</v>
      </c>
      <c r="L116" s="23">
        <f t="shared" si="9"/>
        <v>1041.8706375617699</v>
      </c>
      <c r="M116" s="23">
        <f t="shared" si="6"/>
        <v>1073.27063756177</v>
      </c>
      <c r="N116" s="24">
        <f t="shared" si="7"/>
        <v>1057.57063756177</v>
      </c>
      <c r="O116" s="4">
        <v>22.8</v>
      </c>
      <c r="P116" s="4">
        <v>78</v>
      </c>
      <c r="Q116" s="4">
        <v>58.2</v>
      </c>
      <c r="R116"/>
      <c r="S116" s="29">
        <v>3.282</v>
      </c>
      <c r="V116" s="29">
        <v>0.211</v>
      </c>
      <c r="Y116" s="28">
        <v>0.007</v>
      </c>
      <c r="Z116" s="24">
        <v>1057.57063756177</v>
      </c>
    </row>
    <row r="117" spans="1:26" ht="12.75">
      <c r="A117" s="1">
        <v>36746</v>
      </c>
      <c r="B117" s="18">
        <v>221</v>
      </c>
      <c r="C117" s="2">
        <v>0.538541675</v>
      </c>
      <c r="D117" s="19">
        <v>0.538541675</v>
      </c>
      <c r="E117" s="3">
        <v>1071</v>
      </c>
      <c r="F117" s="21">
        <v>0</v>
      </c>
      <c r="G117" s="2">
        <v>38.6502875</v>
      </c>
      <c r="H117" s="2">
        <v>-76.60665009</v>
      </c>
      <c r="I117" s="22">
        <v>937.3</v>
      </c>
      <c r="J117" s="4">
        <f t="shared" si="5"/>
        <v>921.3</v>
      </c>
      <c r="K117" s="23">
        <f t="shared" si="8"/>
        <v>789.9760640582747</v>
      </c>
      <c r="L117" s="23">
        <f t="shared" si="9"/>
        <v>1046.3760640582746</v>
      </c>
      <c r="M117" s="23">
        <f t="shared" si="6"/>
        <v>1077.7760640582746</v>
      </c>
      <c r="N117" s="24">
        <f t="shared" si="7"/>
        <v>1062.0760640582746</v>
      </c>
      <c r="O117" s="4">
        <v>22.7</v>
      </c>
      <c r="P117" s="4">
        <v>78.3</v>
      </c>
      <c r="Q117" s="4">
        <v>60.8</v>
      </c>
      <c r="R117" s="5">
        <v>2.91E-05</v>
      </c>
      <c r="S117" s="29">
        <v>1.661</v>
      </c>
      <c r="V117" s="29">
        <v>0.193</v>
      </c>
      <c r="Y117" s="28">
        <v>0.01</v>
      </c>
      <c r="Z117" s="24">
        <v>1062.0760640582746</v>
      </c>
    </row>
    <row r="118" spans="1:26" ht="12.75">
      <c r="A118" s="1">
        <v>36746</v>
      </c>
      <c r="B118" s="18">
        <v>221</v>
      </c>
      <c r="C118" s="2">
        <v>0.538657427</v>
      </c>
      <c r="D118" s="19">
        <v>0.538657427</v>
      </c>
      <c r="E118" s="3">
        <v>1081</v>
      </c>
      <c r="F118" s="21">
        <v>0</v>
      </c>
      <c r="G118" s="2">
        <v>38.64455506</v>
      </c>
      <c r="H118" s="2">
        <v>-76.610787</v>
      </c>
      <c r="I118" s="22">
        <v>936.9</v>
      </c>
      <c r="J118" s="4">
        <f t="shared" si="5"/>
        <v>920.9</v>
      </c>
      <c r="K118" s="23">
        <f t="shared" si="8"/>
        <v>793.5821661112541</v>
      </c>
      <c r="L118" s="23">
        <f t="shared" si="9"/>
        <v>1049.9821661112542</v>
      </c>
      <c r="M118" s="23">
        <f t="shared" si="6"/>
        <v>1081.3821661112543</v>
      </c>
      <c r="N118" s="24">
        <f t="shared" si="7"/>
        <v>1065.6821661112542</v>
      </c>
      <c r="O118" s="4">
        <v>22.6</v>
      </c>
      <c r="P118" s="4">
        <v>78.6</v>
      </c>
      <c r="Q118" s="4">
        <v>56.3</v>
      </c>
      <c r="R118"/>
      <c r="S118" s="29">
        <v>2.482</v>
      </c>
      <c r="V118" s="29">
        <v>0.202</v>
      </c>
      <c r="Y118" s="28">
        <v>0.009</v>
      </c>
      <c r="Z118" s="24">
        <v>1065.6821661112542</v>
      </c>
    </row>
    <row r="119" spans="1:26" ht="12.75">
      <c r="A119" s="1">
        <v>36746</v>
      </c>
      <c r="B119" s="18">
        <v>221</v>
      </c>
      <c r="C119" s="2">
        <v>0.538773119</v>
      </c>
      <c r="D119" s="19">
        <v>0.538773119</v>
      </c>
      <c r="E119" s="3">
        <v>1091</v>
      </c>
      <c r="F119" s="21">
        <v>0</v>
      </c>
      <c r="G119" s="2">
        <v>38.63886427</v>
      </c>
      <c r="H119" s="2">
        <v>-76.61502609</v>
      </c>
      <c r="I119" s="22">
        <v>936.9</v>
      </c>
      <c r="J119" s="4">
        <f t="shared" si="5"/>
        <v>920.9</v>
      </c>
      <c r="K119" s="23">
        <f t="shared" si="8"/>
        <v>793.5821661112541</v>
      </c>
      <c r="L119" s="23">
        <f t="shared" si="9"/>
        <v>1049.9821661112542</v>
      </c>
      <c r="M119" s="23">
        <f t="shared" si="6"/>
        <v>1081.3821661112543</v>
      </c>
      <c r="N119" s="24">
        <f t="shared" si="7"/>
        <v>1065.6821661112542</v>
      </c>
      <c r="O119" s="4">
        <v>22.6</v>
      </c>
      <c r="P119" s="4">
        <v>78.5</v>
      </c>
      <c r="Q119" s="4">
        <v>61.9</v>
      </c>
      <c r="R119"/>
      <c r="S119" s="29">
        <v>2.719</v>
      </c>
      <c r="V119" s="29">
        <v>0.204</v>
      </c>
      <c r="Y119" s="28">
        <v>0.011</v>
      </c>
      <c r="Z119" s="24">
        <v>1065.6821661112542</v>
      </c>
    </row>
    <row r="120" spans="1:26" ht="12.75">
      <c r="A120" s="1">
        <v>36746</v>
      </c>
      <c r="B120" s="18">
        <v>221</v>
      </c>
      <c r="C120" s="2">
        <v>0.538888872</v>
      </c>
      <c r="D120" s="19">
        <v>0.538888872</v>
      </c>
      <c r="E120" s="3">
        <v>1101</v>
      </c>
      <c r="F120" s="21">
        <v>0</v>
      </c>
      <c r="G120" s="2">
        <v>38.63325037</v>
      </c>
      <c r="H120" s="2">
        <v>-76.61924221</v>
      </c>
      <c r="I120" s="22">
        <v>936.9</v>
      </c>
      <c r="J120" s="4">
        <f t="shared" si="5"/>
        <v>920.9</v>
      </c>
      <c r="K120" s="23">
        <f t="shared" si="8"/>
        <v>793.5821661112541</v>
      </c>
      <c r="L120" s="23">
        <f t="shared" si="9"/>
        <v>1049.9821661112542</v>
      </c>
      <c r="M120" s="23">
        <f t="shared" si="6"/>
        <v>1081.3821661112543</v>
      </c>
      <c r="N120" s="24">
        <f t="shared" si="7"/>
        <v>1065.6821661112542</v>
      </c>
      <c r="O120" s="4">
        <v>22.7</v>
      </c>
      <c r="P120" s="4">
        <v>78.2</v>
      </c>
      <c r="Q120" s="4">
        <v>56.4</v>
      </c>
      <c r="R120"/>
      <c r="S120" s="29">
        <v>2.462</v>
      </c>
      <c r="V120" s="29">
        <v>0.214</v>
      </c>
      <c r="Y120" s="28">
        <v>0.014</v>
      </c>
      <c r="Z120" s="24">
        <v>1065.6821661112542</v>
      </c>
    </row>
    <row r="121" spans="1:26" ht="12.75">
      <c r="A121" s="1">
        <v>36746</v>
      </c>
      <c r="B121" s="18">
        <v>221</v>
      </c>
      <c r="C121" s="2">
        <v>0.539004624</v>
      </c>
      <c r="D121" s="19">
        <v>0.539004624</v>
      </c>
      <c r="E121" s="3">
        <v>1111</v>
      </c>
      <c r="F121" s="21">
        <v>0</v>
      </c>
      <c r="G121" s="2">
        <v>38.62752124</v>
      </c>
      <c r="H121" s="2">
        <v>-76.62326394</v>
      </c>
      <c r="I121" s="22">
        <v>936.5</v>
      </c>
      <c r="J121" s="4">
        <f t="shared" si="5"/>
        <v>920.5</v>
      </c>
      <c r="K121" s="23">
        <f t="shared" si="8"/>
        <v>797.1898348427036</v>
      </c>
      <c r="L121" s="23">
        <f t="shared" si="9"/>
        <v>1053.5898348427036</v>
      </c>
      <c r="M121" s="23">
        <f t="shared" si="6"/>
        <v>1084.9898348427037</v>
      </c>
      <c r="N121" s="24">
        <f t="shared" si="7"/>
        <v>1069.2898348427036</v>
      </c>
      <c r="O121" s="4">
        <v>22.8</v>
      </c>
      <c r="P121" s="4">
        <v>75.5</v>
      </c>
      <c r="Q121" s="4">
        <v>60.4</v>
      </c>
      <c r="R121"/>
      <c r="S121" s="29">
        <v>2.697</v>
      </c>
      <c r="V121" s="29">
        <v>0.202</v>
      </c>
      <c r="Y121" s="28">
        <v>0.011</v>
      </c>
      <c r="Z121" s="24">
        <v>1069.2898348427036</v>
      </c>
    </row>
    <row r="122" spans="1:26" ht="12.75">
      <c r="A122" s="1">
        <v>36746</v>
      </c>
      <c r="B122" s="18">
        <v>221</v>
      </c>
      <c r="C122" s="2">
        <v>0.539120376</v>
      </c>
      <c r="D122" s="19">
        <v>0.539120376</v>
      </c>
      <c r="E122" s="3">
        <v>1121</v>
      </c>
      <c r="F122" s="21">
        <v>0</v>
      </c>
      <c r="G122" s="2">
        <v>38.6217724</v>
      </c>
      <c r="H122" s="2">
        <v>-76.62713876</v>
      </c>
      <c r="I122" s="22">
        <v>935.9</v>
      </c>
      <c r="J122" s="4">
        <f t="shared" si="5"/>
        <v>919.9</v>
      </c>
      <c r="K122" s="23">
        <f t="shared" si="8"/>
        <v>802.6042784416163</v>
      </c>
      <c r="L122" s="23">
        <f t="shared" si="9"/>
        <v>1059.0042784416164</v>
      </c>
      <c r="M122" s="23">
        <f t="shared" si="6"/>
        <v>1090.4042784416165</v>
      </c>
      <c r="N122" s="24">
        <f t="shared" si="7"/>
        <v>1074.7042784416165</v>
      </c>
      <c r="O122" s="4">
        <v>22.9</v>
      </c>
      <c r="P122" s="4">
        <v>74.1</v>
      </c>
      <c r="Q122" s="4">
        <v>58.9</v>
      </c>
      <c r="R122"/>
      <c r="S122" s="29">
        <v>2.611</v>
      </c>
      <c r="V122" s="29">
        <v>0.221</v>
      </c>
      <c r="Y122" s="28">
        <v>0.011</v>
      </c>
      <c r="Z122" s="24">
        <v>1074.7042784416165</v>
      </c>
    </row>
    <row r="123" spans="1:26" ht="12.75">
      <c r="A123" s="1">
        <v>36746</v>
      </c>
      <c r="B123" s="18">
        <v>221</v>
      </c>
      <c r="C123" s="2">
        <v>0.539236128</v>
      </c>
      <c r="D123" s="19">
        <v>0.539236128</v>
      </c>
      <c r="E123" s="3">
        <v>1131</v>
      </c>
      <c r="F123" s="21">
        <v>0</v>
      </c>
      <c r="G123" s="2">
        <v>38.61597263</v>
      </c>
      <c r="H123" s="2">
        <v>-76.63099233</v>
      </c>
      <c r="I123" s="22">
        <v>935.8</v>
      </c>
      <c r="J123" s="4">
        <f t="shared" si="5"/>
        <v>919.8</v>
      </c>
      <c r="K123" s="23">
        <f t="shared" si="8"/>
        <v>803.5070290401038</v>
      </c>
      <c r="L123" s="23">
        <f t="shared" si="9"/>
        <v>1059.9070290401037</v>
      </c>
      <c r="M123" s="23">
        <f t="shared" si="6"/>
        <v>1091.3070290401038</v>
      </c>
      <c r="N123" s="24">
        <f t="shared" si="7"/>
        <v>1075.6070290401037</v>
      </c>
      <c r="O123" s="4">
        <v>23</v>
      </c>
      <c r="P123" s="4">
        <v>73.3</v>
      </c>
      <c r="Q123" s="4">
        <v>61.4</v>
      </c>
      <c r="R123" s="5">
        <v>2.43E-05</v>
      </c>
      <c r="S123" s="29">
        <v>2.43</v>
      </c>
      <c r="V123" s="29">
        <v>0.213</v>
      </c>
      <c r="Y123" s="28">
        <v>0.009</v>
      </c>
      <c r="Z123" s="24">
        <v>1075.6070290401037</v>
      </c>
    </row>
    <row r="124" spans="1:26" ht="12.75">
      <c r="A124" s="1">
        <v>36746</v>
      </c>
      <c r="B124" s="18">
        <v>221</v>
      </c>
      <c r="C124" s="2">
        <v>0.539351881</v>
      </c>
      <c r="D124" s="19">
        <v>0.539351881</v>
      </c>
      <c r="E124" s="3">
        <v>1141</v>
      </c>
      <c r="F124" s="21">
        <v>0</v>
      </c>
      <c r="G124" s="2">
        <v>38.61025115</v>
      </c>
      <c r="H124" s="2">
        <v>-76.63491433</v>
      </c>
      <c r="I124" s="22">
        <v>936.6</v>
      </c>
      <c r="J124" s="4">
        <f t="shared" si="5"/>
        <v>920.6</v>
      </c>
      <c r="K124" s="23">
        <f t="shared" si="8"/>
        <v>796.2877707092857</v>
      </c>
      <c r="L124" s="23">
        <f t="shared" si="9"/>
        <v>1052.6877707092858</v>
      </c>
      <c r="M124" s="23">
        <f t="shared" si="6"/>
        <v>1084.087770709286</v>
      </c>
      <c r="N124" s="24">
        <f t="shared" si="7"/>
        <v>1068.3877707092859</v>
      </c>
      <c r="O124" s="4">
        <v>23.2</v>
      </c>
      <c r="P124" s="4">
        <v>73.1</v>
      </c>
      <c r="Q124" s="4">
        <v>59.6</v>
      </c>
      <c r="R124"/>
      <c r="S124" s="29">
        <v>2.778</v>
      </c>
      <c r="V124" s="29">
        <v>0.214</v>
      </c>
      <c r="Y124" s="28">
        <v>0.011</v>
      </c>
      <c r="Z124" s="24">
        <v>1068.3877707092859</v>
      </c>
    </row>
    <row r="125" spans="1:26" ht="12.75">
      <c r="A125" s="1">
        <v>36746</v>
      </c>
      <c r="B125" s="18">
        <v>221</v>
      </c>
      <c r="C125" s="2">
        <v>0.539467573</v>
      </c>
      <c r="D125" s="19">
        <v>0.539467573</v>
      </c>
      <c r="E125" s="3">
        <v>1151</v>
      </c>
      <c r="F125" s="21">
        <v>0</v>
      </c>
      <c r="G125" s="2">
        <v>38.60459982</v>
      </c>
      <c r="H125" s="2">
        <v>-76.63902002</v>
      </c>
      <c r="I125" s="22">
        <v>937.1</v>
      </c>
      <c r="J125" s="4">
        <f t="shared" si="5"/>
        <v>921.1</v>
      </c>
      <c r="K125" s="23">
        <f t="shared" si="8"/>
        <v>791.7789193350042</v>
      </c>
      <c r="L125" s="23">
        <f t="shared" si="9"/>
        <v>1048.1789193350041</v>
      </c>
      <c r="M125" s="23">
        <f t="shared" si="6"/>
        <v>1079.5789193350042</v>
      </c>
      <c r="N125" s="24">
        <f t="shared" si="7"/>
        <v>1063.8789193350042</v>
      </c>
      <c r="O125" s="4">
        <v>23.2</v>
      </c>
      <c r="P125" s="4">
        <v>73.1</v>
      </c>
      <c r="Q125" s="4">
        <v>59.6</v>
      </c>
      <c r="R125"/>
      <c r="S125" s="29">
        <v>2.119</v>
      </c>
      <c r="V125" s="29">
        <v>0.194</v>
      </c>
      <c r="Y125" s="28">
        <v>0.014</v>
      </c>
      <c r="Z125" s="24">
        <v>1063.8789193350042</v>
      </c>
    </row>
    <row r="126" spans="1:26" ht="12.75">
      <c r="A126" s="1">
        <v>36746</v>
      </c>
      <c r="B126" s="18">
        <v>221</v>
      </c>
      <c r="C126" s="2">
        <v>0.539583325</v>
      </c>
      <c r="D126" s="19">
        <v>0.539583325</v>
      </c>
      <c r="E126" s="3">
        <v>1161</v>
      </c>
      <c r="F126" s="21">
        <v>0</v>
      </c>
      <c r="G126" s="2">
        <v>38.59892518</v>
      </c>
      <c r="H126" s="2">
        <v>-76.64320907</v>
      </c>
      <c r="I126" s="22">
        <v>937.5</v>
      </c>
      <c r="J126" s="4">
        <f t="shared" si="5"/>
        <v>921.5</v>
      </c>
      <c r="K126" s="23">
        <f t="shared" si="8"/>
        <v>788.1736001111055</v>
      </c>
      <c r="L126" s="23">
        <f t="shared" si="9"/>
        <v>1044.5736001111054</v>
      </c>
      <c r="M126" s="23">
        <f t="shared" si="6"/>
        <v>1075.9736001111055</v>
      </c>
      <c r="N126" s="24">
        <f t="shared" si="7"/>
        <v>1060.2736001111055</v>
      </c>
      <c r="O126" s="4">
        <v>23.2</v>
      </c>
      <c r="P126" s="4">
        <v>72.4</v>
      </c>
      <c r="Q126" s="4">
        <v>59.5</v>
      </c>
      <c r="R126"/>
      <c r="S126" s="29">
        <v>3.246</v>
      </c>
      <c r="V126" s="29">
        <v>0.213</v>
      </c>
      <c r="Y126" s="28">
        <v>0.011</v>
      </c>
      <c r="Z126" s="24">
        <v>1060.2736001111055</v>
      </c>
    </row>
    <row r="127" spans="1:26" ht="12.75">
      <c r="A127" s="1">
        <v>36746</v>
      </c>
      <c r="B127" s="18">
        <v>221</v>
      </c>
      <c r="C127" s="2">
        <v>0.539699078</v>
      </c>
      <c r="D127" s="19">
        <v>0.539699078</v>
      </c>
      <c r="E127" s="3">
        <v>1171</v>
      </c>
      <c r="F127" s="21">
        <v>0</v>
      </c>
      <c r="G127" s="2">
        <v>38.59317734</v>
      </c>
      <c r="H127" s="2">
        <v>-76.64739783</v>
      </c>
      <c r="I127" s="22">
        <v>937.6</v>
      </c>
      <c r="J127" s="4">
        <f t="shared" si="5"/>
        <v>921.6</v>
      </c>
      <c r="K127" s="23">
        <f t="shared" si="8"/>
        <v>787.2725148330252</v>
      </c>
      <c r="L127" s="23">
        <f t="shared" si="9"/>
        <v>1043.6725148330252</v>
      </c>
      <c r="M127" s="23">
        <f t="shared" si="6"/>
        <v>1075.0725148330253</v>
      </c>
      <c r="N127" s="24">
        <f t="shared" si="7"/>
        <v>1059.3725148330252</v>
      </c>
      <c r="O127" s="4">
        <v>23.2</v>
      </c>
      <c r="P127" s="4">
        <v>72.8</v>
      </c>
      <c r="Q127" s="4">
        <v>61.4</v>
      </c>
      <c r="R127"/>
      <c r="S127" s="29">
        <v>2.165</v>
      </c>
      <c r="V127" s="29">
        <v>0.203</v>
      </c>
      <c r="Y127" s="28">
        <v>0.008</v>
      </c>
      <c r="Z127" s="24">
        <v>1059.3725148330252</v>
      </c>
    </row>
    <row r="128" spans="1:26" ht="12.75">
      <c r="A128" s="1">
        <v>36746</v>
      </c>
      <c r="B128" s="18">
        <v>221</v>
      </c>
      <c r="C128" s="2">
        <v>0.53981483</v>
      </c>
      <c r="D128" s="19">
        <v>0.53981483</v>
      </c>
      <c r="E128" s="3">
        <v>1181</v>
      </c>
      <c r="F128" s="21">
        <v>0</v>
      </c>
      <c r="G128" s="2">
        <v>38.5875125</v>
      </c>
      <c r="H128" s="2">
        <v>-76.65165973</v>
      </c>
      <c r="I128" s="22">
        <v>937.6</v>
      </c>
      <c r="J128" s="4">
        <f t="shared" si="5"/>
        <v>921.6</v>
      </c>
      <c r="K128" s="23">
        <f t="shared" si="8"/>
        <v>787.2725148330252</v>
      </c>
      <c r="L128" s="23">
        <f t="shared" si="9"/>
        <v>1043.6725148330252</v>
      </c>
      <c r="M128" s="23">
        <f t="shared" si="6"/>
        <v>1075.0725148330253</v>
      </c>
      <c r="N128" s="24">
        <f t="shared" si="7"/>
        <v>1059.3725148330252</v>
      </c>
      <c r="O128" s="4">
        <v>23.2</v>
      </c>
      <c r="P128" s="4">
        <v>73.5</v>
      </c>
      <c r="Q128" s="4">
        <v>57.4</v>
      </c>
      <c r="R128"/>
      <c r="S128" s="29">
        <v>2.321</v>
      </c>
      <c r="V128" s="29">
        <v>0.171</v>
      </c>
      <c r="Y128" s="28">
        <v>0.008</v>
      </c>
      <c r="Z128" s="24">
        <v>1059.3725148330252</v>
      </c>
    </row>
    <row r="129" spans="1:26" ht="12.75">
      <c r="A129" s="1">
        <v>36746</v>
      </c>
      <c r="B129" s="18">
        <v>221</v>
      </c>
      <c r="C129" s="2">
        <v>0.539930582</v>
      </c>
      <c r="D129" s="19">
        <v>0.539930582</v>
      </c>
      <c r="E129" s="3">
        <v>1191</v>
      </c>
      <c r="F129" s="21">
        <v>0</v>
      </c>
      <c r="G129" s="2">
        <v>38.58176391</v>
      </c>
      <c r="H129" s="2">
        <v>-76.6557279</v>
      </c>
      <c r="I129" s="22">
        <v>938.1</v>
      </c>
      <c r="J129" s="4">
        <f t="shared" si="5"/>
        <v>922.1</v>
      </c>
      <c r="K129" s="23">
        <f t="shared" si="8"/>
        <v>782.7685545490444</v>
      </c>
      <c r="L129" s="23">
        <f t="shared" si="9"/>
        <v>1039.1685545490445</v>
      </c>
      <c r="M129" s="23">
        <f t="shared" si="6"/>
        <v>1070.5685545490446</v>
      </c>
      <c r="N129" s="24">
        <f t="shared" si="7"/>
        <v>1054.8685545490446</v>
      </c>
      <c r="O129" s="4">
        <v>23.2</v>
      </c>
      <c r="P129" s="4">
        <v>73.5</v>
      </c>
      <c r="Q129" s="4">
        <v>58.5</v>
      </c>
      <c r="R129" s="5">
        <v>2.02E-05</v>
      </c>
      <c r="S129" s="29">
        <v>1.751</v>
      </c>
      <c r="V129" s="29">
        <v>0.194</v>
      </c>
      <c r="Y129" s="28">
        <v>0.013</v>
      </c>
      <c r="Z129" s="24">
        <v>1054.8685545490446</v>
      </c>
    </row>
    <row r="130" spans="1:26" ht="12.75">
      <c r="A130" s="1">
        <v>36746</v>
      </c>
      <c r="B130" s="18">
        <v>221</v>
      </c>
      <c r="C130" s="2">
        <v>0.540046275</v>
      </c>
      <c r="D130" s="19">
        <v>0.540046275</v>
      </c>
      <c r="E130" s="3">
        <v>1201</v>
      </c>
      <c r="F130" s="21">
        <v>0</v>
      </c>
      <c r="G130" s="2">
        <v>38.57615696</v>
      </c>
      <c r="H130" s="2">
        <v>-76.65996941</v>
      </c>
      <c r="I130" s="22">
        <v>938.6</v>
      </c>
      <c r="J130" s="4">
        <f t="shared" si="5"/>
        <v>922.6</v>
      </c>
      <c r="K130" s="23">
        <f t="shared" si="8"/>
        <v>778.267035833073</v>
      </c>
      <c r="L130" s="23">
        <f t="shared" si="9"/>
        <v>1034.667035833073</v>
      </c>
      <c r="M130" s="23">
        <f t="shared" si="6"/>
        <v>1066.067035833073</v>
      </c>
      <c r="N130" s="24">
        <f t="shared" si="7"/>
        <v>1050.367035833073</v>
      </c>
      <c r="O130" s="4">
        <v>23.3</v>
      </c>
      <c r="P130" s="4">
        <v>72.4</v>
      </c>
      <c r="Q130" s="4">
        <v>58.7</v>
      </c>
      <c r="R130"/>
      <c r="S130" s="29">
        <v>3.018</v>
      </c>
      <c r="V130" s="29">
        <v>0.214</v>
      </c>
      <c r="Y130" s="28">
        <v>0.011</v>
      </c>
      <c r="Z130" s="24">
        <v>1050.367035833073</v>
      </c>
    </row>
    <row r="131" spans="1:26" ht="12.75">
      <c r="A131" s="1">
        <v>36746</v>
      </c>
      <c r="B131" s="18">
        <v>221</v>
      </c>
      <c r="C131" s="2">
        <v>0.540162027</v>
      </c>
      <c r="D131" s="19">
        <v>0.540162027</v>
      </c>
      <c r="E131" s="3">
        <v>1211</v>
      </c>
      <c r="F131" s="21">
        <v>0</v>
      </c>
      <c r="G131" s="2">
        <v>38.57061508</v>
      </c>
      <c r="H131" s="2">
        <v>-76.6644651</v>
      </c>
      <c r="I131" s="22">
        <v>938.8</v>
      </c>
      <c r="J131" s="4">
        <f t="shared" si="5"/>
        <v>922.8</v>
      </c>
      <c r="K131" s="23">
        <f t="shared" si="8"/>
        <v>776.4671113929505</v>
      </c>
      <c r="L131" s="23">
        <f t="shared" si="9"/>
        <v>1032.8671113929504</v>
      </c>
      <c r="M131" s="23">
        <f t="shared" si="6"/>
        <v>1064.2671113929505</v>
      </c>
      <c r="N131" s="24">
        <f t="shared" si="7"/>
        <v>1048.5671113929504</v>
      </c>
      <c r="O131" s="4">
        <v>23.2</v>
      </c>
      <c r="P131" s="4">
        <v>73.4</v>
      </c>
      <c r="Q131" s="4">
        <v>60.9</v>
      </c>
      <c r="R131"/>
      <c r="S131" s="29">
        <v>2.371</v>
      </c>
      <c r="V131" s="29">
        <v>0.211</v>
      </c>
      <c r="Y131" s="28">
        <v>0.011</v>
      </c>
      <c r="Z131" s="24">
        <v>1048.5671113929504</v>
      </c>
    </row>
    <row r="132" spans="1:26" ht="12.75">
      <c r="A132" s="1">
        <v>36746</v>
      </c>
      <c r="B132" s="18">
        <v>221</v>
      </c>
      <c r="C132" s="2">
        <v>0.540277779</v>
      </c>
      <c r="D132" s="19">
        <v>0.540277779</v>
      </c>
      <c r="E132" s="3">
        <v>1221</v>
      </c>
      <c r="F132" s="21">
        <v>0</v>
      </c>
      <c r="G132" s="2">
        <v>38.56494722</v>
      </c>
      <c r="H132" s="2">
        <v>-76.66878948</v>
      </c>
      <c r="I132" s="22">
        <v>938.5</v>
      </c>
      <c r="J132" s="4">
        <f t="shared" si="5"/>
        <v>922.5</v>
      </c>
      <c r="K132" s="23">
        <f t="shared" si="8"/>
        <v>779.167144377882</v>
      </c>
      <c r="L132" s="23">
        <f t="shared" si="9"/>
        <v>1035.567144377882</v>
      </c>
      <c r="M132" s="23">
        <f t="shared" si="6"/>
        <v>1066.967144377882</v>
      </c>
      <c r="N132" s="24">
        <f t="shared" si="7"/>
        <v>1051.267144377882</v>
      </c>
      <c r="O132" s="4">
        <v>23.2</v>
      </c>
      <c r="P132" s="4">
        <v>73.1</v>
      </c>
      <c r="Q132" s="4">
        <v>57.9</v>
      </c>
      <c r="R132"/>
      <c r="S132" s="29">
        <v>3.106</v>
      </c>
      <c r="V132" s="29">
        <v>0.224</v>
      </c>
      <c r="Y132" s="28">
        <v>0.009</v>
      </c>
      <c r="Z132" s="24">
        <v>1051.267144377882</v>
      </c>
    </row>
    <row r="133" spans="1:26" ht="12.75">
      <c r="A133" s="1">
        <v>36746</v>
      </c>
      <c r="B133" s="18">
        <v>221</v>
      </c>
      <c r="C133" s="2">
        <v>0.540393531</v>
      </c>
      <c r="D133" s="19">
        <v>0.540393531</v>
      </c>
      <c r="E133" s="3">
        <v>1231</v>
      </c>
      <c r="F133" s="21">
        <v>0</v>
      </c>
      <c r="G133" s="2">
        <v>38.55919459</v>
      </c>
      <c r="H133" s="2">
        <v>-76.67297594</v>
      </c>
      <c r="I133" s="22">
        <v>938.5</v>
      </c>
      <c r="J133" s="4">
        <f t="shared" si="5"/>
        <v>922.5</v>
      </c>
      <c r="K133" s="23">
        <f t="shared" si="8"/>
        <v>779.167144377882</v>
      </c>
      <c r="L133" s="23">
        <f t="shared" si="9"/>
        <v>1035.567144377882</v>
      </c>
      <c r="M133" s="23">
        <f t="shared" si="6"/>
        <v>1066.967144377882</v>
      </c>
      <c r="N133" s="24">
        <f t="shared" si="7"/>
        <v>1051.267144377882</v>
      </c>
      <c r="O133" s="4">
        <v>23.1</v>
      </c>
      <c r="P133" s="4">
        <v>73.7</v>
      </c>
      <c r="Q133" s="4">
        <v>60.1</v>
      </c>
      <c r="R133"/>
      <c r="S133" s="29">
        <v>1.883</v>
      </c>
      <c r="V133" s="29">
        <v>0.216</v>
      </c>
      <c r="Y133" s="28">
        <v>0.011</v>
      </c>
      <c r="Z133" s="24">
        <v>1051.267144377882</v>
      </c>
    </row>
    <row r="134" spans="1:26" ht="12.75">
      <c r="A134" s="1">
        <v>36746</v>
      </c>
      <c r="B134" s="18">
        <v>221</v>
      </c>
      <c r="C134" s="2">
        <v>0.540509284</v>
      </c>
      <c r="D134" s="19">
        <v>0.540509284</v>
      </c>
      <c r="E134" s="3">
        <v>1241</v>
      </c>
      <c r="F134" s="21">
        <v>0</v>
      </c>
      <c r="G134" s="2">
        <v>38.55346486</v>
      </c>
      <c r="H134" s="2">
        <v>-76.6770141</v>
      </c>
      <c r="I134" s="22">
        <v>937.9</v>
      </c>
      <c r="J134" s="4">
        <f t="shared" si="5"/>
        <v>921.9</v>
      </c>
      <c r="K134" s="23">
        <f t="shared" si="8"/>
        <v>784.5698455261735</v>
      </c>
      <c r="L134" s="23">
        <f t="shared" si="9"/>
        <v>1040.9698455261735</v>
      </c>
      <c r="M134" s="23">
        <f t="shared" si="6"/>
        <v>1072.3698455261735</v>
      </c>
      <c r="N134" s="24">
        <f t="shared" si="7"/>
        <v>1056.6698455261735</v>
      </c>
      <c r="O134" s="4">
        <v>23.1</v>
      </c>
      <c r="P134" s="4">
        <v>73.8</v>
      </c>
      <c r="Q134" s="4">
        <v>59.5</v>
      </c>
      <c r="R134"/>
      <c r="S134" s="29">
        <v>3.197</v>
      </c>
      <c r="V134" s="29">
        <v>0.214</v>
      </c>
      <c r="Y134" s="28">
        <v>0.009</v>
      </c>
      <c r="Z134" s="24">
        <v>1056.6698455261735</v>
      </c>
    </row>
    <row r="135" spans="1:26" ht="12.75">
      <c r="A135" s="1">
        <v>36746</v>
      </c>
      <c r="B135" s="18">
        <v>221</v>
      </c>
      <c r="C135" s="2">
        <v>0.540624976</v>
      </c>
      <c r="D135" s="19">
        <v>0.540624976</v>
      </c>
      <c r="E135" s="3">
        <v>1251</v>
      </c>
      <c r="F135" s="21">
        <v>0</v>
      </c>
      <c r="G135" s="2">
        <v>38.54762867</v>
      </c>
      <c r="H135" s="2">
        <v>-76.68091887</v>
      </c>
      <c r="I135" s="22">
        <v>937.3</v>
      </c>
      <c r="J135" s="4">
        <f t="shared" si="5"/>
        <v>921.3</v>
      </c>
      <c r="K135" s="23">
        <f t="shared" si="8"/>
        <v>789.9760640582747</v>
      </c>
      <c r="L135" s="23">
        <f t="shared" si="9"/>
        <v>1046.3760640582746</v>
      </c>
      <c r="M135" s="23">
        <f t="shared" si="6"/>
        <v>1077.7760640582746</v>
      </c>
      <c r="N135" s="24">
        <f t="shared" si="7"/>
        <v>1062.0760640582746</v>
      </c>
      <c r="O135" s="4">
        <v>23</v>
      </c>
      <c r="P135" s="4">
        <v>73.6</v>
      </c>
      <c r="Q135" s="4">
        <v>60.7</v>
      </c>
      <c r="R135" s="5">
        <v>1.78E-05</v>
      </c>
      <c r="S135" s="29">
        <v>2.879</v>
      </c>
      <c r="V135" s="29">
        <v>0.195</v>
      </c>
      <c r="Y135" s="28">
        <v>0.013</v>
      </c>
      <c r="Z135" s="24">
        <v>1062.0760640582746</v>
      </c>
    </row>
    <row r="136" spans="1:26" ht="12.75">
      <c r="A136" s="1">
        <v>36746</v>
      </c>
      <c r="B136" s="18">
        <v>221</v>
      </c>
      <c r="C136" s="2">
        <v>0.540740728</v>
      </c>
      <c r="D136" s="19">
        <v>0.540740728</v>
      </c>
      <c r="E136" s="3">
        <v>1261</v>
      </c>
      <c r="F136" s="21">
        <v>0</v>
      </c>
      <c r="G136" s="2">
        <v>38.54196681</v>
      </c>
      <c r="H136" s="2">
        <v>-76.68511101</v>
      </c>
      <c r="I136" s="22">
        <v>936.4</v>
      </c>
      <c r="J136" s="4">
        <f t="shared" si="5"/>
        <v>920.4</v>
      </c>
      <c r="K136" s="23">
        <f t="shared" si="8"/>
        <v>798.0919969786328</v>
      </c>
      <c r="L136" s="23">
        <f t="shared" si="9"/>
        <v>1054.4919969786329</v>
      </c>
      <c r="M136" s="23">
        <f t="shared" si="6"/>
        <v>1085.891996978633</v>
      </c>
      <c r="N136" s="24">
        <f t="shared" si="7"/>
        <v>1070.191996978633</v>
      </c>
      <c r="O136" s="4">
        <v>22.9</v>
      </c>
      <c r="P136" s="4">
        <v>73.1</v>
      </c>
      <c r="Q136" s="4">
        <v>58.6</v>
      </c>
      <c r="R136"/>
      <c r="S136" s="29">
        <v>2.778</v>
      </c>
      <c r="V136" s="29">
        <v>0.205</v>
      </c>
      <c r="Y136" s="28">
        <v>0.011</v>
      </c>
      <c r="Z136" s="24">
        <v>1070.191996978633</v>
      </c>
    </row>
    <row r="137" spans="1:26" ht="12.75">
      <c r="A137" s="1">
        <v>36746</v>
      </c>
      <c r="B137" s="18">
        <v>221</v>
      </c>
      <c r="C137" s="2">
        <v>0.540856481</v>
      </c>
      <c r="D137" s="19">
        <v>0.540856481</v>
      </c>
      <c r="E137" s="3">
        <v>1271</v>
      </c>
      <c r="F137" s="21">
        <v>0</v>
      </c>
      <c r="G137" s="2">
        <v>38.53630238</v>
      </c>
      <c r="H137" s="2">
        <v>-76.68911341</v>
      </c>
      <c r="I137" s="22">
        <v>936.9</v>
      </c>
      <c r="J137" s="4">
        <f aca="true" t="shared" si="10" ref="J137:J200">(I137-16)</f>
        <v>920.9</v>
      </c>
      <c r="K137" s="23">
        <f t="shared" si="8"/>
        <v>793.5821661112541</v>
      </c>
      <c r="L137" s="23">
        <f t="shared" si="9"/>
        <v>1049.9821661112542</v>
      </c>
      <c r="M137" s="23">
        <f aca="true" t="shared" si="11" ref="M137:M200">(L137+31.4)</f>
        <v>1081.3821661112543</v>
      </c>
      <c r="N137" s="24">
        <f aca="true" t="shared" si="12" ref="N137:N200">AVERAGE(L137:M137)</f>
        <v>1065.6821661112542</v>
      </c>
      <c r="O137" s="4">
        <v>23.1</v>
      </c>
      <c r="P137" s="4">
        <v>71.7</v>
      </c>
      <c r="Q137" s="4">
        <v>61.1</v>
      </c>
      <c r="R137"/>
      <c r="S137" s="29">
        <v>1.73</v>
      </c>
      <c r="V137" s="29">
        <v>0.211</v>
      </c>
      <c r="Y137" s="28">
        <v>0.008</v>
      </c>
      <c r="Z137" s="24">
        <v>1065.6821661112542</v>
      </c>
    </row>
    <row r="138" spans="1:26" ht="12.75">
      <c r="A138" s="1">
        <v>36746</v>
      </c>
      <c r="B138" s="18">
        <v>221</v>
      </c>
      <c r="C138" s="2">
        <v>0.540972233</v>
      </c>
      <c r="D138" s="19">
        <v>0.540972233</v>
      </c>
      <c r="E138" s="3">
        <v>1281</v>
      </c>
      <c r="F138" s="21">
        <v>0</v>
      </c>
      <c r="G138" s="2">
        <v>38.53059838</v>
      </c>
      <c r="H138" s="2">
        <v>-76.69295599</v>
      </c>
      <c r="I138" s="22">
        <v>937.1</v>
      </c>
      <c r="J138" s="4">
        <f t="shared" si="10"/>
        <v>921.1</v>
      </c>
      <c r="K138" s="23">
        <f aca="true" t="shared" si="13" ref="K138:K201">(8303.951372*(LN(1013.25/J138)))</f>
        <v>791.7789193350042</v>
      </c>
      <c r="L138" s="23">
        <f aca="true" t="shared" si="14" ref="L138:L201">(K138+256.4)</f>
        <v>1048.1789193350041</v>
      </c>
      <c r="M138" s="23">
        <f t="shared" si="11"/>
        <v>1079.5789193350042</v>
      </c>
      <c r="N138" s="24">
        <f t="shared" si="12"/>
        <v>1063.8789193350042</v>
      </c>
      <c r="O138" s="4">
        <v>23.4</v>
      </c>
      <c r="P138" s="4">
        <v>69.2</v>
      </c>
      <c r="Q138" s="4">
        <v>57.6</v>
      </c>
      <c r="R138"/>
      <c r="S138" s="29">
        <v>3.334</v>
      </c>
      <c r="V138" s="29">
        <v>0.184</v>
      </c>
      <c r="Y138" s="28">
        <v>0.011</v>
      </c>
      <c r="Z138" s="24">
        <v>1063.8789193350042</v>
      </c>
    </row>
    <row r="139" spans="1:26" ht="12.75">
      <c r="A139" s="1">
        <v>36746</v>
      </c>
      <c r="B139" s="18">
        <v>221</v>
      </c>
      <c r="C139" s="2">
        <v>0.541087985</v>
      </c>
      <c r="D139" s="19">
        <v>0.541087985</v>
      </c>
      <c r="E139" s="3">
        <v>1291</v>
      </c>
      <c r="F139" s="21">
        <v>0</v>
      </c>
      <c r="G139" s="2">
        <v>38.52471886</v>
      </c>
      <c r="H139" s="2">
        <v>-76.69683718</v>
      </c>
      <c r="I139" s="22">
        <v>935.7</v>
      </c>
      <c r="J139" s="4">
        <f t="shared" si="10"/>
        <v>919.7</v>
      </c>
      <c r="K139" s="23">
        <f t="shared" si="13"/>
        <v>804.4098777903264</v>
      </c>
      <c r="L139" s="23">
        <f t="shared" si="14"/>
        <v>1060.8098777903265</v>
      </c>
      <c r="M139" s="23">
        <f t="shared" si="11"/>
        <v>1092.2098777903266</v>
      </c>
      <c r="N139" s="24">
        <f t="shared" si="12"/>
        <v>1076.5098777903265</v>
      </c>
      <c r="O139" s="4">
        <v>23.6</v>
      </c>
      <c r="P139" s="4">
        <v>68.3</v>
      </c>
      <c r="Q139" s="4">
        <v>56</v>
      </c>
      <c r="R139"/>
      <c r="S139" s="29">
        <v>2.045</v>
      </c>
      <c r="V139" s="29">
        <v>0.2</v>
      </c>
      <c r="Y139" s="28">
        <v>0</v>
      </c>
      <c r="Z139" s="24">
        <v>1076.5098777903265</v>
      </c>
    </row>
    <row r="140" spans="1:26" ht="12.75">
      <c r="A140" s="1">
        <v>36746</v>
      </c>
      <c r="B140" s="18">
        <v>221</v>
      </c>
      <c r="C140" s="2">
        <v>0.541203678</v>
      </c>
      <c r="D140" s="19">
        <v>0.541203678</v>
      </c>
      <c r="E140" s="3">
        <v>1301</v>
      </c>
      <c r="F140" s="21">
        <v>0</v>
      </c>
      <c r="G140" s="2">
        <v>38.51889746</v>
      </c>
      <c r="H140" s="2">
        <v>-76.70091565</v>
      </c>
      <c r="I140" s="22">
        <v>936.3</v>
      </c>
      <c r="J140" s="4">
        <f t="shared" si="10"/>
        <v>920.3</v>
      </c>
      <c r="K140" s="23">
        <f t="shared" si="13"/>
        <v>798.9942571383735</v>
      </c>
      <c r="L140" s="23">
        <f t="shared" si="14"/>
        <v>1055.3942571383736</v>
      </c>
      <c r="M140" s="23">
        <f t="shared" si="11"/>
        <v>1086.7942571383737</v>
      </c>
      <c r="N140" s="24">
        <f t="shared" si="12"/>
        <v>1071.0942571383737</v>
      </c>
      <c r="O140" s="4">
        <v>23.5</v>
      </c>
      <c r="P140" s="4">
        <v>68.1</v>
      </c>
      <c r="Q140" s="4">
        <v>57.5</v>
      </c>
      <c r="R140"/>
      <c r="S140" s="29">
        <v>2.658</v>
      </c>
      <c r="V140" s="29">
        <v>0.185</v>
      </c>
      <c r="Y140" s="28">
        <v>0.011</v>
      </c>
      <c r="Z140" s="24">
        <v>1071.0942571383737</v>
      </c>
    </row>
    <row r="141" spans="1:26" ht="12.75">
      <c r="A141" s="1">
        <v>36746</v>
      </c>
      <c r="B141" s="18">
        <v>221</v>
      </c>
      <c r="C141" s="2">
        <v>0.54131943</v>
      </c>
      <c r="D141" s="19">
        <v>0.54131943</v>
      </c>
      <c r="E141" s="3">
        <v>1311</v>
      </c>
      <c r="F141" s="21">
        <v>0</v>
      </c>
      <c r="G141" s="2">
        <v>38.51309332</v>
      </c>
      <c r="H141" s="2">
        <v>-76.70490981</v>
      </c>
      <c r="I141" s="22">
        <v>935.5</v>
      </c>
      <c r="J141" s="4">
        <f t="shared" si="10"/>
        <v>919.5</v>
      </c>
      <c r="K141" s="23">
        <f t="shared" si="13"/>
        <v>806.2158698313727</v>
      </c>
      <c r="L141" s="23">
        <f t="shared" si="14"/>
        <v>1062.6158698313727</v>
      </c>
      <c r="M141" s="23">
        <f t="shared" si="11"/>
        <v>1094.0158698313728</v>
      </c>
      <c r="N141" s="24">
        <f t="shared" si="12"/>
        <v>1078.3158698313728</v>
      </c>
      <c r="O141" s="4">
        <v>23.4</v>
      </c>
      <c r="P141" s="4">
        <v>68.4</v>
      </c>
      <c r="Q141" s="4">
        <v>58.4</v>
      </c>
      <c r="R141" s="5">
        <v>1.08E-05</v>
      </c>
      <c r="S141" s="29">
        <v>2.323</v>
      </c>
      <c r="V141" s="29">
        <v>0.222</v>
      </c>
      <c r="Y141" s="28">
        <v>0.011</v>
      </c>
      <c r="Z141" s="24">
        <v>1078.3158698313728</v>
      </c>
    </row>
    <row r="142" spans="1:26" ht="12.75">
      <c r="A142" s="1">
        <v>36746</v>
      </c>
      <c r="B142" s="18">
        <v>221</v>
      </c>
      <c r="C142" s="2">
        <v>0.541435182</v>
      </c>
      <c r="D142" s="19">
        <v>0.541435182</v>
      </c>
      <c r="E142" s="3">
        <v>1321</v>
      </c>
      <c r="F142" s="21">
        <v>0</v>
      </c>
      <c r="G142" s="2">
        <v>38.50728733</v>
      </c>
      <c r="H142" s="2">
        <v>-76.70893002</v>
      </c>
      <c r="I142" s="22">
        <v>935.2</v>
      </c>
      <c r="J142" s="4">
        <f t="shared" si="10"/>
        <v>919.2</v>
      </c>
      <c r="K142" s="23">
        <f t="shared" si="13"/>
        <v>808.9255945648318</v>
      </c>
      <c r="L142" s="23">
        <f t="shared" si="14"/>
        <v>1065.3255945648318</v>
      </c>
      <c r="M142" s="23">
        <f t="shared" si="11"/>
        <v>1096.725594564832</v>
      </c>
      <c r="N142" s="24">
        <f t="shared" si="12"/>
        <v>1081.0255945648319</v>
      </c>
      <c r="O142" s="4">
        <v>23.2</v>
      </c>
      <c r="P142" s="4">
        <v>68.6</v>
      </c>
      <c r="Q142" s="4">
        <v>60.8</v>
      </c>
      <c r="R142"/>
      <c r="S142" s="29">
        <v>2.501</v>
      </c>
      <c r="V142" s="29">
        <v>0.192</v>
      </c>
      <c r="Y142" s="28">
        <v>0.009</v>
      </c>
      <c r="Z142" s="24">
        <v>1081.0255945648319</v>
      </c>
    </row>
    <row r="143" spans="1:26" ht="12.75">
      <c r="A143" s="1">
        <v>36746</v>
      </c>
      <c r="B143" s="18">
        <v>221</v>
      </c>
      <c r="C143" s="2">
        <v>0.541550934</v>
      </c>
      <c r="D143" s="19">
        <v>0.541550934</v>
      </c>
      <c r="E143" s="3">
        <v>1331</v>
      </c>
      <c r="F143" s="21">
        <v>0</v>
      </c>
      <c r="G143" s="2">
        <v>38.50164008</v>
      </c>
      <c r="H143" s="2">
        <v>-76.71306999</v>
      </c>
      <c r="I143" s="22">
        <v>935</v>
      </c>
      <c r="J143" s="4">
        <f t="shared" si="10"/>
        <v>919</v>
      </c>
      <c r="K143" s="23">
        <f t="shared" si="13"/>
        <v>810.7325690844204</v>
      </c>
      <c r="L143" s="23">
        <f t="shared" si="14"/>
        <v>1067.1325690844205</v>
      </c>
      <c r="M143" s="23">
        <f t="shared" si="11"/>
        <v>1098.5325690844206</v>
      </c>
      <c r="N143" s="24">
        <f t="shared" si="12"/>
        <v>1082.8325690844206</v>
      </c>
      <c r="O143" s="4">
        <v>23.3</v>
      </c>
      <c r="P143" s="4">
        <v>68.8</v>
      </c>
      <c r="Q143" s="4">
        <v>56.1</v>
      </c>
      <c r="R143"/>
      <c r="S143" s="29">
        <v>2.826</v>
      </c>
      <c r="V143" s="29">
        <v>0.213</v>
      </c>
      <c r="Y143" s="28">
        <v>0.01</v>
      </c>
      <c r="Z143" s="24">
        <v>1082.8325690844206</v>
      </c>
    </row>
    <row r="144" spans="1:26" ht="12.75">
      <c r="A144" s="1">
        <v>36746</v>
      </c>
      <c r="B144" s="18">
        <v>221</v>
      </c>
      <c r="C144" s="2">
        <v>0.541666687</v>
      </c>
      <c r="D144" s="19">
        <v>0.541666687</v>
      </c>
      <c r="E144" s="3">
        <v>1341</v>
      </c>
      <c r="F144" s="21">
        <v>0</v>
      </c>
      <c r="G144" s="2">
        <v>38.49616027</v>
      </c>
      <c r="H144" s="2">
        <v>-76.71737401</v>
      </c>
      <c r="I144" s="22">
        <v>935.7</v>
      </c>
      <c r="J144" s="4">
        <f t="shared" si="10"/>
        <v>919.7</v>
      </c>
      <c r="K144" s="23">
        <f t="shared" si="13"/>
        <v>804.4098777903264</v>
      </c>
      <c r="L144" s="23">
        <f t="shared" si="14"/>
        <v>1060.8098777903265</v>
      </c>
      <c r="M144" s="23">
        <f t="shared" si="11"/>
        <v>1092.2098777903266</v>
      </c>
      <c r="N144" s="24">
        <f t="shared" si="12"/>
        <v>1076.5098777903265</v>
      </c>
      <c r="O144" s="4">
        <v>23.4</v>
      </c>
      <c r="P144" s="4">
        <v>68.6</v>
      </c>
      <c r="Q144" s="4">
        <v>57</v>
      </c>
      <c r="R144"/>
      <c r="S144" s="29">
        <v>2.826</v>
      </c>
      <c r="V144" s="29">
        <v>0.224</v>
      </c>
      <c r="Y144" s="28">
        <v>0.011</v>
      </c>
      <c r="Z144" s="24">
        <v>1076.5098777903265</v>
      </c>
    </row>
    <row r="145" spans="1:26" ht="12.75">
      <c r="A145" s="1">
        <v>36746</v>
      </c>
      <c r="B145" s="18">
        <v>221</v>
      </c>
      <c r="C145" s="2">
        <v>0.541782379</v>
      </c>
      <c r="D145" s="19">
        <v>0.541782379</v>
      </c>
      <c r="E145" s="3">
        <v>1351</v>
      </c>
      <c r="F145" s="21">
        <v>0</v>
      </c>
      <c r="G145" s="2">
        <v>38.49070582</v>
      </c>
      <c r="H145" s="2">
        <v>-76.72170914</v>
      </c>
      <c r="I145" s="22">
        <v>936.5</v>
      </c>
      <c r="J145" s="4">
        <f t="shared" si="10"/>
        <v>920.5</v>
      </c>
      <c r="K145" s="23">
        <f t="shared" si="13"/>
        <v>797.1898348427036</v>
      </c>
      <c r="L145" s="23">
        <f t="shared" si="14"/>
        <v>1053.5898348427036</v>
      </c>
      <c r="M145" s="23">
        <f t="shared" si="11"/>
        <v>1084.9898348427037</v>
      </c>
      <c r="N145" s="24">
        <f t="shared" si="12"/>
        <v>1069.2898348427036</v>
      </c>
      <c r="O145" s="4">
        <v>23.5</v>
      </c>
      <c r="P145" s="4">
        <v>68.8</v>
      </c>
      <c r="Q145" s="4">
        <v>59</v>
      </c>
      <c r="R145"/>
      <c r="S145" s="29">
        <v>1.762</v>
      </c>
      <c r="V145" s="29">
        <v>0.215</v>
      </c>
      <c r="Y145" s="28">
        <v>0.01</v>
      </c>
      <c r="Z145" s="24">
        <v>1069.2898348427036</v>
      </c>
    </row>
    <row r="146" spans="1:26" ht="12.75">
      <c r="A146" s="1">
        <v>36746</v>
      </c>
      <c r="B146" s="18">
        <v>221</v>
      </c>
      <c r="C146" s="2">
        <v>0.541898131</v>
      </c>
      <c r="D146" s="19">
        <v>0.541898131</v>
      </c>
      <c r="E146" s="3">
        <v>1361</v>
      </c>
      <c r="F146" s="21">
        <v>0</v>
      </c>
      <c r="G146" s="2">
        <v>38.48499407</v>
      </c>
      <c r="H146" s="2">
        <v>-76.72622484</v>
      </c>
      <c r="I146" s="22">
        <v>936.8</v>
      </c>
      <c r="J146" s="4">
        <f t="shared" si="10"/>
        <v>920.8</v>
      </c>
      <c r="K146" s="23">
        <f t="shared" si="13"/>
        <v>794.4839363648427</v>
      </c>
      <c r="L146" s="23">
        <f t="shared" si="14"/>
        <v>1050.8839363648426</v>
      </c>
      <c r="M146" s="23">
        <f t="shared" si="11"/>
        <v>1082.2839363648427</v>
      </c>
      <c r="N146" s="24">
        <f t="shared" si="12"/>
        <v>1066.5839363648427</v>
      </c>
      <c r="O146" s="4">
        <v>23.4</v>
      </c>
      <c r="P146" s="4">
        <v>69</v>
      </c>
      <c r="Q146" s="4">
        <v>56.4</v>
      </c>
      <c r="R146"/>
      <c r="S146" s="29">
        <v>2.322</v>
      </c>
      <c r="V146" s="29">
        <v>0.202</v>
      </c>
      <c r="Y146" s="28">
        <v>0.009</v>
      </c>
      <c r="Z146" s="24">
        <v>1066.5839363648427</v>
      </c>
    </row>
    <row r="147" spans="1:26" ht="12.75">
      <c r="A147" s="1">
        <v>36746</v>
      </c>
      <c r="B147" s="18">
        <v>221</v>
      </c>
      <c r="C147" s="2">
        <v>0.542013884</v>
      </c>
      <c r="D147" s="19">
        <v>0.542013884</v>
      </c>
      <c r="E147" s="3">
        <v>1371</v>
      </c>
      <c r="F147" s="21">
        <v>0</v>
      </c>
      <c r="G147" s="2">
        <v>38.47905965</v>
      </c>
      <c r="H147" s="2">
        <v>-76.73045815</v>
      </c>
      <c r="I147" s="22">
        <v>936.5</v>
      </c>
      <c r="J147" s="4">
        <f t="shared" si="10"/>
        <v>920.5</v>
      </c>
      <c r="K147" s="23">
        <f t="shared" si="13"/>
        <v>797.1898348427036</v>
      </c>
      <c r="L147" s="23">
        <f t="shared" si="14"/>
        <v>1053.5898348427036</v>
      </c>
      <c r="M147" s="23">
        <f t="shared" si="11"/>
        <v>1084.9898348427037</v>
      </c>
      <c r="N147" s="24">
        <f t="shared" si="12"/>
        <v>1069.2898348427036</v>
      </c>
      <c r="O147" s="4">
        <v>23.3</v>
      </c>
      <c r="P147" s="4">
        <v>69.3</v>
      </c>
      <c r="Q147" s="4">
        <v>56.7</v>
      </c>
      <c r="R147" s="5">
        <v>1.89E-05</v>
      </c>
      <c r="S147" s="29">
        <v>3.225</v>
      </c>
      <c r="V147" s="29">
        <v>0.193</v>
      </c>
      <c r="Y147" s="28">
        <v>0.009</v>
      </c>
      <c r="Z147" s="24">
        <v>1069.2898348427036</v>
      </c>
    </row>
    <row r="148" spans="1:26" ht="12.75">
      <c r="A148" s="1">
        <v>36746</v>
      </c>
      <c r="B148" s="18">
        <v>221</v>
      </c>
      <c r="C148" s="2">
        <v>0.542129636</v>
      </c>
      <c r="D148" s="19">
        <v>0.542129636</v>
      </c>
      <c r="E148" s="3">
        <v>1381</v>
      </c>
      <c r="F148" s="21">
        <v>0</v>
      </c>
      <c r="G148" s="2">
        <v>38.47308288</v>
      </c>
      <c r="H148" s="2">
        <v>-76.73446864</v>
      </c>
      <c r="I148" s="22">
        <v>936.7</v>
      </c>
      <c r="J148" s="4">
        <f t="shared" si="10"/>
        <v>920.7</v>
      </c>
      <c r="K148" s="23">
        <f t="shared" si="13"/>
        <v>795.3858045570938</v>
      </c>
      <c r="L148" s="23">
        <f t="shared" si="14"/>
        <v>1051.7858045570938</v>
      </c>
      <c r="M148" s="23">
        <f t="shared" si="11"/>
        <v>1083.185804557094</v>
      </c>
      <c r="N148" s="24">
        <f t="shared" si="12"/>
        <v>1067.4858045570938</v>
      </c>
      <c r="O148" s="4">
        <v>23.3</v>
      </c>
      <c r="P148" s="4">
        <v>69.3</v>
      </c>
      <c r="Q148" s="4">
        <v>58.1</v>
      </c>
      <c r="R148"/>
      <c r="S148" s="29">
        <v>2.471</v>
      </c>
      <c r="V148" s="29">
        <v>0.194</v>
      </c>
      <c r="Y148" s="28">
        <v>0.011</v>
      </c>
      <c r="Z148" s="24">
        <v>1067.4858045570938</v>
      </c>
    </row>
    <row r="149" spans="1:26" ht="12.75">
      <c r="A149" s="1">
        <v>36746</v>
      </c>
      <c r="B149" s="18">
        <v>221</v>
      </c>
      <c r="C149" s="2">
        <v>0.542245388</v>
      </c>
      <c r="D149" s="19">
        <v>0.542245388</v>
      </c>
      <c r="E149" s="3">
        <v>1391</v>
      </c>
      <c r="F149" s="21">
        <v>0</v>
      </c>
      <c r="G149" s="2">
        <v>38.46721535</v>
      </c>
      <c r="H149" s="2">
        <v>-76.73842115</v>
      </c>
      <c r="I149" s="22">
        <v>936.3</v>
      </c>
      <c r="J149" s="4">
        <f t="shared" si="10"/>
        <v>920.3</v>
      </c>
      <c r="K149" s="23">
        <f t="shared" si="13"/>
        <v>798.9942571383735</v>
      </c>
      <c r="L149" s="23">
        <f t="shared" si="14"/>
        <v>1055.3942571383736</v>
      </c>
      <c r="M149" s="23">
        <f t="shared" si="11"/>
        <v>1086.7942571383737</v>
      </c>
      <c r="N149" s="24">
        <f t="shared" si="12"/>
        <v>1071.0942571383737</v>
      </c>
      <c r="O149" s="4">
        <v>23.2</v>
      </c>
      <c r="P149" s="4">
        <v>69.8</v>
      </c>
      <c r="Q149" s="4">
        <v>59.2</v>
      </c>
      <c r="R149"/>
      <c r="S149" s="29">
        <v>1.922</v>
      </c>
      <c r="V149" s="29">
        <v>0.224</v>
      </c>
      <c r="Y149" s="28">
        <v>0.013</v>
      </c>
      <c r="Z149" s="24">
        <v>1071.0942571383737</v>
      </c>
    </row>
    <row r="150" spans="1:26" ht="12.75">
      <c r="A150" s="1">
        <v>36746</v>
      </c>
      <c r="B150" s="18">
        <v>221</v>
      </c>
      <c r="C150" s="2">
        <v>0.54236114</v>
      </c>
      <c r="D150" s="19">
        <v>0.54236114</v>
      </c>
      <c r="E150" s="3">
        <v>1401</v>
      </c>
      <c r="F150" s="21">
        <v>0</v>
      </c>
      <c r="G150" s="2">
        <v>38.4613327</v>
      </c>
      <c r="H150" s="2">
        <v>-76.74246102</v>
      </c>
      <c r="I150" s="22">
        <v>936.3</v>
      </c>
      <c r="J150" s="4">
        <f t="shared" si="10"/>
        <v>920.3</v>
      </c>
      <c r="K150" s="23">
        <f t="shared" si="13"/>
        <v>798.9942571383735</v>
      </c>
      <c r="L150" s="23">
        <f t="shared" si="14"/>
        <v>1055.3942571383736</v>
      </c>
      <c r="M150" s="23">
        <f t="shared" si="11"/>
        <v>1086.7942571383737</v>
      </c>
      <c r="N150" s="24">
        <f t="shared" si="12"/>
        <v>1071.0942571383737</v>
      </c>
      <c r="O150" s="4">
        <v>23.2</v>
      </c>
      <c r="P150" s="4">
        <v>69.6</v>
      </c>
      <c r="Q150" s="4">
        <v>56</v>
      </c>
      <c r="R150"/>
      <c r="S150" s="29">
        <v>2.611</v>
      </c>
      <c r="V150" s="29">
        <v>0.211</v>
      </c>
      <c r="Y150" s="28">
        <v>0.009</v>
      </c>
      <c r="Z150" s="24">
        <v>1071.0942571383737</v>
      </c>
    </row>
    <row r="151" spans="1:26" ht="12.75">
      <c r="A151" s="1">
        <v>36746</v>
      </c>
      <c r="B151" s="18">
        <v>221</v>
      </c>
      <c r="C151" s="2">
        <v>0.542476833</v>
      </c>
      <c r="D151" s="19">
        <v>0.542476833</v>
      </c>
      <c r="E151" s="3">
        <v>1411</v>
      </c>
      <c r="F151" s="21">
        <v>0</v>
      </c>
      <c r="G151" s="2">
        <v>38.45545525</v>
      </c>
      <c r="H151" s="2">
        <v>-76.74646829</v>
      </c>
      <c r="I151" s="22">
        <v>936.2</v>
      </c>
      <c r="J151" s="4">
        <f t="shared" si="10"/>
        <v>920.2</v>
      </c>
      <c r="K151" s="23">
        <f t="shared" si="13"/>
        <v>799.8966153432268</v>
      </c>
      <c r="L151" s="23">
        <f t="shared" si="14"/>
        <v>1056.2966153432267</v>
      </c>
      <c r="M151" s="23">
        <f t="shared" si="11"/>
        <v>1087.6966153432268</v>
      </c>
      <c r="N151" s="24">
        <f t="shared" si="12"/>
        <v>1071.9966153432267</v>
      </c>
      <c r="O151" s="4">
        <v>23.2</v>
      </c>
      <c r="P151" s="4">
        <v>69.8</v>
      </c>
      <c r="Q151" s="4">
        <v>56.7</v>
      </c>
      <c r="R151"/>
      <c r="S151" s="29">
        <v>2.656</v>
      </c>
      <c r="V151" s="29">
        <v>0.194</v>
      </c>
      <c r="Y151" s="28">
        <v>0.01</v>
      </c>
      <c r="Z151" s="24">
        <v>1071.9966153432267</v>
      </c>
    </row>
    <row r="152" spans="1:26" ht="12.75">
      <c r="A152" s="1">
        <v>36746</v>
      </c>
      <c r="B152" s="18">
        <v>221</v>
      </c>
      <c r="C152" s="2">
        <v>0.542592585</v>
      </c>
      <c r="D152" s="19">
        <v>0.542592585</v>
      </c>
      <c r="E152" s="3">
        <v>1421</v>
      </c>
      <c r="F152" s="21">
        <v>0</v>
      </c>
      <c r="G152" s="2">
        <v>38.44967678</v>
      </c>
      <c r="H152" s="2">
        <v>-76.75057406</v>
      </c>
      <c r="I152" s="22">
        <v>936.2</v>
      </c>
      <c r="J152" s="4">
        <f t="shared" si="10"/>
        <v>920.2</v>
      </c>
      <c r="K152" s="23">
        <f t="shared" si="13"/>
        <v>799.8966153432268</v>
      </c>
      <c r="L152" s="23">
        <f t="shared" si="14"/>
        <v>1056.2966153432267</v>
      </c>
      <c r="M152" s="23">
        <f t="shared" si="11"/>
        <v>1087.6966153432268</v>
      </c>
      <c r="N152" s="24">
        <f t="shared" si="12"/>
        <v>1071.9966153432267</v>
      </c>
      <c r="O152" s="4">
        <v>23.1</v>
      </c>
      <c r="P152" s="4">
        <v>70.8</v>
      </c>
      <c r="Q152" s="4">
        <v>54.1</v>
      </c>
      <c r="R152"/>
      <c r="S152" s="29">
        <v>2.706</v>
      </c>
      <c r="V152" s="29">
        <v>0.202</v>
      </c>
      <c r="Y152" s="28">
        <v>0.009</v>
      </c>
      <c r="Z152" s="24">
        <v>1071.9966153432267</v>
      </c>
    </row>
    <row r="153" spans="1:26" ht="12.75">
      <c r="A153" s="1">
        <v>36746</v>
      </c>
      <c r="B153" s="18">
        <v>221</v>
      </c>
      <c r="C153" s="2">
        <v>0.542708337</v>
      </c>
      <c r="D153" s="19">
        <v>0.542708337</v>
      </c>
      <c r="E153" s="3">
        <v>1431</v>
      </c>
      <c r="F153" s="21">
        <v>0</v>
      </c>
      <c r="G153" s="2">
        <v>38.44400029</v>
      </c>
      <c r="H153" s="2">
        <v>-76.75481604</v>
      </c>
      <c r="I153" s="22">
        <v>936.1</v>
      </c>
      <c r="J153" s="4">
        <f t="shared" si="10"/>
        <v>920.1</v>
      </c>
      <c r="K153" s="23">
        <f t="shared" si="13"/>
        <v>800.7990716145064</v>
      </c>
      <c r="L153" s="23">
        <f t="shared" si="14"/>
        <v>1057.1990716145065</v>
      </c>
      <c r="M153" s="23">
        <f t="shared" si="11"/>
        <v>1088.5990716145066</v>
      </c>
      <c r="N153" s="24">
        <f t="shared" si="12"/>
        <v>1072.8990716145065</v>
      </c>
      <c r="O153" s="4">
        <v>23.1</v>
      </c>
      <c r="P153" s="4">
        <v>71</v>
      </c>
      <c r="Q153" s="4">
        <v>61</v>
      </c>
      <c r="R153" s="5">
        <v>1.93E-05</v>
      </c>
      <c r="S153" s="29">
        <v>2.522</v>
      </c>
      <c r="V153" s="29">
        <v>0.192</v>
      </c>
      <c r="Y153" s="28">
        <v>0.011</v>
      </c>
      <c r="Z153" s="24">
        <v>1072.8990716145065</v>
      </c>
    </row>
    <row r="154" spans="1:26" ht="12.75">
      <c r="A154" s="1">
        <v>36746</v>
      </c>
      <c r="B154" s="18">
        <v>221</v>
      </c>
      <c r="C154" s="2">
        <v>0.54282409</v>
      </c>
      <c r="D154" s="19">
        <v>0.54282409</v>
      </c>
      <c r="E154" s="3">
        <v>1441</v>
      </c>
      <c r="F154" s="21">
        <v>1</v>
      </c>
      <c r="G154" s="2">
        <v>38.4381939</v>
      </c>
      <c r="H154" s="2">
        <v>-76.75897568</v>
      </c>
      <c r="I154" s="22">
        <v>936.1</v>
      </c>
      <c r="J154" s="4">
        <f t="shared" si="10"/>
        <v>920.1</v>
      </c>
      <c r="K154" s="23">
        <f t="shared" si="13"/>
        <v>800.7990716145064</v>
      </c>
      <c r="L154" s="23">
        <f t="shared" si="14"/>
        <v>1057.1990716145065</v>
      </c>
      <c r="M154" s="23">
        <f t="shared" si="11"/>
        <v>1088.5990716145066</v>
      </c>
      <c r="N154" s="24">
        <f t="shared" si="12"/>
        <v>1072.8990716145065</v>
      </c>
      <c r="O154" s="4">
        <v>23</v>
      </c>
      <c r="P154" s="4">
        <v>72.1</v>
      </c>
      <c r="Q154" s="4">
        <v>56.8</v>
      </c>
      <c r="R154"/>
      <c r="S154" s="29">
        <v>2.452</v>
      </c>
      <c r="V154" s="29">
        <v>0.194</v>
      </c>
      <c r="Y154" s="28">
        <v>13.006</v>
      </c>
      <c r="Z154" s="24">
        <v>1072.8990716145065</v>
      </c>
    </row>
    <row r="155" spans="1:26" ht="12.75">
      <c r="A155" s="1">
        <v>36746</v>
      </c>
      <c r="B155" s="18">
        <v>221</v>
      </c>
      <c r="C155" s="2">
        <v>0.542939842</v>
      </c>
      <c r="D155" s="19">
        <v>0.542939842</v>
      </c>
      <c r="E155" s="3">
        <v>1451</v>
      </c>
      <c r="F155" s="21">
        <v>0</v>
      </c>
      <c r="G155" s="2">
        <v>38.43236106</v>
      </c>
      <c r="H155" s="2">
        <v>-76.76304276</v>
      </c>
      <c r="I155" s="22">
        <v>936.5</v>
      </c>
      <c r="J155" s="4">
        <f t="shared" si="10"/>
        <v>920.5</v>
      </c>
      <c r="K155" s="23">
        <f t="shared" si="13"/>
        <v>797.1898348427036</v>
      </c>
      <c r="L155" s="23">
        <f t="shared" si="14"/>
        <v>1053.5898348427036</v>
      </c>
      <c r="M155" s="23">
        <f t="shared" si="11"/>
        <v>1084.9898348427037</v>
      </c>
      <c r="N155" s="24">
        <f t="shared" si="12"/>
        <v>1069.2898348427036</v>
      </c>
      <c r="O155" s="4">
        <v>23</v>
      </c>
      <c r="P155" s="4">
        <v>72.4</v>
      </c>
      <c r="Q155" s="4">
        <v>60.1</v>
      </c>
      <c r="R155"/>
      <c r="S155" s="29">
        <v>2.759</v>
      </c>
      <c r="V155" s="29">
        <v>0.234</v>
      </c>
      <c r="Y155" s="28">
        <v>13.717</v>
      </c>
      <c r="Z155" s="24">
        <v>1069.2898348427036</v>
      </c>
    </row>
    <row r="156" spans="1:26" ht="12.75">
      <c r="A156" s="1">
        <v>36746</v>
      </c>
      <c r="B156" s="18">
        <v>221</v>
      </c>
      <c r="C156" s="2">
        <v>0.543055534</v>
      </c>
      <c r="D156" s="19">
        <v>0.543055534</v>
      </c>
      <c r="E156" s="3">
        <v>1461</v>
      </c>
      <c r="F156" s="21">
        <v>0</v>
      </c>
      <c r="G156" s="2">
        <v>38.42663857</v>
      </c>
      <c r="H156" s="2">
        <v>-76.76734589</v>
      </c>
      <c r="I156" s="22">
        <v>936.7</v>
      </c>
      <c r="J156" s="4">
        <f t="shared" si="10"/>
        <v>920.7</v>
      </c>
      <c r="K156" s="23">
        <f t="shared" si="13"/>
        <v>795.3858045570938</v>
      </c>
      <c r="L156" s="23">
        <f t="shared" si="14"/>
        <v>1051.7858045570938</v>
      </c>
      <c r="M156" s="23">
        <f t="shared" si="11"/>
        <v>1083.185804557094</v>
      </c>
      <c r="N156" s="24">
        <f t="shared" si="12"/>
        <v>1067.4858045570938</v>
      </c>
      <c r="O156" s="4">
        <v>23.2</v>
      </c>
      <c r="P156" s="4">
        <v>71</v>
      </c>
      <c r="Q156" s="4">
        <v>56.9</v>
      </c>
      <c r="R156"/>
      <c r="S156" s="29">
        <v>3.99</v>
      </c>
      <c r="V156" s="29">
        <v>0.282</v>
      </c>
      <c r="Y156" s="28">
        <v>13.541</v>
      </c>
      <c r="Z156" s="24">
        <v>1067.4858045570938</v>
      </c>
    </row>
    <row r="157" spans="1:26" ht="12.75">
      <c r="A157" s="1">
        <v>36746</v>
      </c>
      <c r="B157" s="18">
        <v>221</v>
      </c>
      <c r="C157" s="2">
        <v>0.543171287</v>
      </c>
      <c r="D157" s="19">
        <v>0.543171287</v>
      </c>
      <c r="E157" s="3">
        <v>1471</v>
      </c>
      <c r="F157" s="21">
        <v>0</v>
      </c>
      <c r="G157" s="2">
        <v>38.42097873</v>
      </c>
      <c r="H157" s="2">
        <v>-76.77173967</v>
      </c>
      <c r="I157" s="22">
        <v>936.6</v>
      </c>
      <c r="J157" s="4">
        <f t="shared" si="10"/>
        <v>920.6</v>
      </c>
      <c r="K157" s="23">
        <f t="shared" si="13"/>
        <v>796.2877707092857</v>
      </c>
      <c r="L157" s="23">
        <f t="shared" si="14"/>
        <v>1052.6877707092858</v>
      </c>
      <c r="M157" s="23">
        <f t="shared" si="11"/>
        <v>1084.087770709286</v>
      </c>
      <c r="N157" s="24">
        <f t="shared" si="12"/>
        <v>1068.3877707092859</v>
      </c>
      <c r="O157" s="4">
        <v>23.1</v>
      </c>
      <c r="P157" s="4">
        <v>71.8</v>
      </c>
      <c r="Q157" s="4">
        <v>58.9</v>
      </c>
      <c r="R157"/>
      <c r="S157" s="29">
        <v>1.67</v>
      </c>
      <c r="V157" s="29">
        <v>0.304</v>
      </c>
      <c r="Y157" s="28">
        <v>13.672</v>
      </c>
      <c r="Z157" s="24">
        <v>1068.3877707092859</v>
      </c>
    </row>
    <row r="158" spans="1:26" ht="12.75">
      <c r="A158" s="1">
        <v>36746</v>
      </c>
      <c r="B158" s="18">
        <v>221</v>
      </c>
      <c r="C158" s="2">
        <v>0.543287039</v>
      </c>
      <c r="D158" s="19">
        <v>0.543287039</v>
      </c>
      <c r="E158" s="3">
        <v>1481</v>
      </c>
      <c r="F158" s="21">
        <v>0</v>
      </c>
      <c r="G158" s="2">
        <v>38.41526011</v>
      </c>
      <c r="H158" s="2">
        <v>-76.7762143</v>
      </c>
      <c r="I158" s="22">
        <v>937.1</v>
      </c>
      <c r="J158" s="4">
        <f t="shared" si="10"/>
        <v>921.1</v>
      </c>
      <c r="K158" s="23">
        <f t="shared" si="13"/>
        <v>791.7789193350042</v>
      </c>
      <c r="L158" s="23">
        <f t="shared" si="14"/>
        <v>1048.1789193350041</v>
      </c>
      <c r="M158" s="23">
        <f t="shared" si="11"/>
        <v>1079.5789193350042</v>
      </c>
      <c r="N158" s="24">
        <f t="shared" si="12"/>
        <v>1063.8789193350042</v>
      </c>
      <c r="O158" s="4">
        <v>22.9</v>
      </c>
      <c r="P158" s="4">
        <v>73.8</v>
      </c>
      <c r="Q158" s="4">
        <v>56.3</v>
      </c>
      <c r="R158"/>
      <c r="S158" s="29">
        <v>3.472</v>
      </c>
      <c r="V158" s="29">
        <v>0.323</v>
      </c>
      <c r="Y158" s="28">
        <v>13.071</v>
      </c>
      <c r="Z158" s="24">
        <v>1063.8789193350042</v>
      </c>
    </row>
    <row r="159" spans="1:26" ht="12.75">
      <c r="A159" s="1">
        <v>36746</v>
      </c>
      <c r="B159" s="18">
        <v>221</v>
      </c>
      <c r="C159" s="2">
        <v>0.543402791</v>
      </c>
      <c r="D159" s="19">
        <v>0.543402791</v>
      </c>
      <c r="E159" s="3">
        <v>1491</v>
      </c>
      <c r="F159" s="21">
        <v>0</v>
      </c>
      <c r="G159" s="2">
        <v>38.40950631</v>
      </c>
      <c r="H159" s="2">
        <v>-76.78064805</v>
      </c>
      <c r="I159" s="22">
        <v>938.1</v>
      </c>
      <c r="J159" s="4">
        <f t="shared" si="10"/>
        <v>922.1</v>
      </c>
      <c r="K159" s="23">
        <f t="shared" si="13"/>
        <v>782.7685545490444</v>
      </c>
      <c r="L159" s="23">
        <f t="shared" si="14"/>
        <v>1039.1685545490445</v>
      </c>
      <c r="M159" s="23">
        <f t="shared" si="11"/>
        <v>1070.5685545490446</v>
      </c>
      <c r="N159" s="24">
        <f t="shared" si="12"/>
        <v>1054.8685545490446</v>
      </c>
      <c r="O159" s="4">
        <v>22.8</v>
      </c>
      <c r="P159" s="4">
        <v>75.3</v>
      </c>
      <c r="Q159" s="4">
        <v>58.8</v>
      </c>
      <c r="R159" s="5">
        <v>2.17E-05</v>
      </c>
      <c r="S159" s="29">
        <v>2.817</v>
      </c>
      <c r="V159" s="29">
        <v>0.344</v>
      </c>
      <c r="Y159" s="28">
        <v>13.307</v>
      </c>
      <c r="Z159" s="24">
        <v>1054.8685545490446</v>
      </c>
    </row>
    <row r="160" spans="1:26" ht="12.75">
      <c r="A160" s="1">
        <v>36746</v>
      </c>
      <c r="B160" s="18">
        <v>221</v>
      </c>
      <c r="C160" s="2">
        <v>0.543518543</v>
      </c>
      <c r="D160" s="19">
        <v>0.543518543</v>
      </c>
      <c r="E160" s="3">
        <v>1501</v>
      </c>
      <c r="F160" s="21">
        <v>0</v>
      </c>
      <c r="G160" s="2">
        <v>38.40361901</v>
      </c>
      <c r="H160" s="2">
        <v>-76.78488378</v>
      </c>
      <c r="I160" s="22">
        <v>937.9</v>
      </c>
      <c r="J160" s="4">
        <f t="shared" si="10"/>
        <v>921.9</v>
      </c>
      <c r="K160" s="23">
        <f t="shared" si="13"/>
        <v>784.5698455261735</v>
      </c>
      <c r="L160" s="23">
        <f t="shared" si="14"/>
        <v>1040.9698455261735</v>
      </c>
      <c r="M160" s="23">
        <f t="shared" si="11"/>
        <v>1072.3698455261735</v>
      </c>
      <c r="N160" s="24">
        <f t="shared" si="12"/>
        <v>1056.6698455261735</v>
      </c>
      <c r="O160" s="4">
        <v>22.8</v>
      </c>
      <c r="P160" s="4">
        <v>75.1</v>
      </c>
      <c r="Q160" s="4">
        <v>58</v>
      </c>
      <c r="R160"/>
      <c r="S160" s="29">
        <v>2.957</v>
      </c>
      <c r="T160" s="18">
        <v>213.257</v>
      </c>
      <c r="U160" s="18">
        <f>AVERAGE(T155:T160)</f>
        <v>213.257</v>
      </c>
      <c r="V160" s="29">
        <v>0.324</v>
      </c>
      <c r="W160" s="32">
        <v>0.07548</v>
      </c>
      <c r="X160" s="32">
        <f>AVERAGE(W155:W160)</f>
        <v>0.07548</v>
      </c>
      <c r="Y160" s="28">
        <v>13.464</v>
      </c>
      <c r="Z160" s="24">
        <v>1056.6698455261735</v>
      </c>
    </row>
    <row r="161" spans="1:26" ht="12.75">
      <c r="A161" s="1">
        <v>36746</v>
      </c>
      <c r="B161" s="18">
        <v>221</v>
      </c>
      <c r="C161" s="2">
        <v>0.543634236</v>
      </c>
      <c r="D161" s="19">
        <v>0.543634236</v>
      </c>
      <c r="E161" s="3">
        <v>1511</v>
      </c>
      <c r="F161" s="21">
        <v>0</v>
      </c>
      <c r="G161" s="2">
        <v>38.39766383</v>
      </c>
      <c r="H161" s="2">
        <v>-76.78888958</v>
      </c>
      <c r="I161" s="22">
        <v>938.1</v>
      </c>
      <c r="J161" s="4">
        <f t="shared" si="10"/>
        <v>922.1</v>
      </c>
      <c r="K161" s="23">
        <f t="shared" si="13"/>
        <v>782.7685545490444</v>
      </c>
      <c r="L161" s="23">
        <f t="shared" si="14"/>
        <v>1039.1685545490445</v>
      </c>
      <c r="M161" s="23">
        <f t="shared" si="11"/>
        <v>1070.5685545490446</v>
      </c>
      <c r="N161" s="24">
        <f t="shared" si="12"/>
        <v>1054.8685545490446</v>
      </c>
      <c r="O161" s="4">
        <v>22.8</v>
      </c>
      <c r="P161" s="4">
        <v>75.6</v>
      </c>
      <c r="Q161" s="4">
        <v>58.5</v>
      </c>
      <c r="R161"/>
      <c r="S161" s="29">
        <v>2.896</v>
      </c>
      <c r="T161" s="18">
        <v>160.04</v>
      </c>
      <c r="U161" s="18">
        <f aca="true" t="shared" si="15" ref="U161:U224">AVERAGE(T156:T161)</f>
        <v>186.6485</v>
      </c>
      <c r="V161" s="29">
        <v>0.313</v>
      </c>
      <c r="W161" s="32">
        <v>0.08103</v>
      </c>
      <c r="X161" s="32">
        <f aca="true" t="shared" si="16" ref="X161:X224">AVERAGE(W156:W161)</f>
        <v>0.078255</v>
      </c>
      <c r="Y161" s="28">
        <v>13.629</v>
      </c>
      <c r="Z161" s="24">
        <v>1054.8685545490446</v>
      </c>
    </row>
    <row r="162" spans="1:26" ht="12.75">
      <c r="A162" s="1">
        <v>36746</v>
      </c>
      <c r="B162" s="18">
        <v>221</v>
      </c>
      <c r="C162" s="2">
        <v>0.543749988</v>
      </c>
      <c r="D162" s="19">
        <v>0.543749988</v>
      </c>
      <c r="E162" s="3">
        <v>1521</v>
      </c>
      <c r="F162" s="21">
        <v>0</v>
      </c>
      <c r="G162" s="2">
        <v>38.39167981</v>
      </c>
      <c r="H162" s="2">
        <v>-76.79300592</v>
      </c>
      <c r="I162" s="22">
        <v>938.5</v>
      </c>
      <c r="J162" s="4">
        <f t="shared" si="10"/>
        <v>922.5</v>
      </c>
      <c r="K162" s="23">
        <f t="shared" si="13"/>
        <v>779.167144377882</v>
      </c>
      <c r="L162" s="23">
        <f t="shared" si="14"/>
        <v>1035.567144377882</v>
      </c>
      <c r="M162" s="23">
        <f t="shared" si="11"/>
        <v>1066.967144377882</v>
      </c>
      <c r="N162" s="24">
        <f t="shared" si="12"/>
        <v>1051.267144377882</v>
      </c>
      <c r="O162" s="4">
        <v>22.9</v>
      </c>
      <c r="P162" s="4">
        <v>74.6</v>
      </c>
      <c r="Q162" s="4">
        <v>53.1</v>
      </c>
      <c r="R162"/>
      <c r="S162" s="29">
        <v>3.064</v>
      </c>
      <c r="T162" s="18">
        <v>264.244</v>
      </c>
      <c r="U162" s="18">
        <f t="shared" si="15"/>
        <v>212.5136666666667</v>
      </c>
      <c r="V162" s="29">
        <v>0.381</v>
      </c>
      <c r="W162" s="32">
        <v>1.1976900000000001</v>
      </c>
      <c r="X162" s="32">
        <f t="shared" si="16"/>
        <v>0.4514</v>
      </c>
      <c r="Y162" s="28">
        <v>12.881</v>
      </c>
      <c r="Z162" s="24">
        <v>1051.267144377882</v>
      </c>
    </row>
    <row r="163" spans="1:26" ht="12.75">
      <c r="A163" s="1">
        <v>36746</v>
      </c>
      <c r="B163" s="18">
        <v>221</v>
      </c>
      <c r="C163" s="2">
        <v>0.54386574</v>
      </c>
      <c r="D163" s="19">
        <v>0.54386574</v>
      </c>
      <c r="E163" s="3">
        <v>1531</v>
      </c>
      <c r="F163" s="21">
        <v>0</v>
      </c>
      <c r="G163" s="2">
        <v>38.38578817</v>
      </c>
      <c r="H163" s="2">
        <v>-76.7973026</v>
      </c>
      <c r="I163" s="22">
        <v>938.8</v>
      </c>
      <c r="J163" s="4">
        <f t="shared" si="10"/>
        <v>922.8</v>
      </c>
      <c r="K163" s="23">
        <f t="shared" si="13"/>
        <v>776.4671113929505</v>
      </c>
      <c r="L163" s="23">
        <f t="shared" si="14"/>
        <v>1032.8671113929504</v>
      </c>
      <c r="M163" s="23">
        <f t="shared" si="11"/>
        <v>1064.2671113929505</v>
      </c>
      <c r="N163" s="24">
        <f t="shared" si="12"/>
        <v>1048.5671113929504</v>
      </c>
      <c r="O163" s="4">
        <v>23</v>
      </c>
      <c r="P163" s="4">
        <v>74.1</v>
      </c>
      <c r="Q163" s="4">
        <v>59.1</v>
      </c>
      <c r="R163"/>
      <c r="S163" s="29">
        <v>2.381</v>
      </c>
      <c r="T163" s="18">
        <v>-104.132</v>
      </c>
      <c r="U163" s="18">
        <f t="shared" si="15"/>
        <v>133.35225000000003</v>
      </c>
      <c r="V163" s="29">
        <v>0.374</v>
      </c>
      <c r="W163" s="32">
        <v>1.2054600000000002</v>
      </c>
      <c r="X163" s="32">
        <f t="shared" si="16"/>
        <v>0.639915</v>
      </c>
      <c r="Y163" s="28">
        <v>13.027</v>
      </c>
      <c r="Z163" s="24">
        <v>1048.5671113929504</v>
      </c>
    </row>
    <row r="164" spans="1:26" ht="12.75">
      <c r="A164" s="1">
        <v>36746</v>
      </c>
      <c r="B164" s="18">
        <v>221</v>
      </c>
      <c r="C164" s="2">
        <v>0.543981493</v>
      </c>
      <c r="D164" s="19">
        <v>0.543981493</v>
      </c>
      <c r="E164" s="3">
        <v>1541</v>
      </c>
      <c r="F164" s="21">
        <v>0</v>
      </c>
      <c r="G164" s="2">
        <v>38.37996873</v>
      </c>
      <c r="H164" s="2">
        <v>-76.80161042</v>
      </c>
      <c r="I164" s="22">
        <v>938.7</v>
      </c>
      <c r="J164" s="4">
        <f t="shared" si="10"/>
        <v>922.7</v>
      </c>
      <c r="K164" s="23">
        <f t="shared" si="13"/>
        <v>777.3670248451444</v>
      </c>
      <c r="L164" s="23">
        <f t="shared" si="14"/>
        <v>1033.7670248451445</v>
      </c>
      <c r="M164" s="23">
        <f t="shared" si="11"/>
        <v>1065.1670248451446</v>
      </c>
      <c r="N164" s="24">
        <f t="shared" si="12"/>
        <v>1049.4670248451446</v>
      </c>
      <c r="O164" s="4">
        <v>23</v>
      </c>
      <c r="P164" s="4">
        <v>73.5</v>
      </c>
      <c r="Q164" s="4">
        <v>55.8</v>
      </c>
      <c r="R164"/>
      <c r="S164" s="29">
        <v>3.238</v>
      </c>
      <c r="T164" s="18">
        <v>315.152</v>
      </c>
      <c r="U164" s="18">
        <f t="shared" si="15"/>
        <v>169.71220000000002</v>
      </c>
      <c r="V164" s="29">
        <v>0.374</v>
      </c>
      <c r="W164" s="32">
        <v>1.2121200000000003</v>
      </c>
      <c r="X164" s="32">
        <f t="shared" si="16"/>
        <v>0.7543560000000001</v>
      </c>
      <c r="Y164" s="28">
        <v>13.729</v>
      </c>
      <c r="Z164" s="24">
        <v>1049.4670248451446</v>
      </c>
    </row>
    <row r="165" spans="1:26" ht="12.75">
      <c r="A165" s="1">
        <v>36746</v>
      </c>
      <c r="B165" s="18">
        <v>221</v>
      </c>
      <c r="C165" s="2">
        <v>0.544097245</v>
      </c>
      <c r="D165" s="19">
        <v>0.544097245</v>
      </c>
      <c r="E165" s="3">
        <v>1551</v>
      </c>
      <c r="F165" s="21">
        <v>0</v>
      </c>
      <c r="G165" s="2">
        <v>38.37403292</v>
      </c>
      <c r="H165" s="2">
        <v>-76.80588986</v>
      </c>
      <c r="I165" s="22">
        <v>938.7</v>
      </c>
      <c r="J165" s="4">
        <f t="shared" si="10"/>
        <v>922.7</v>
      </c>
      <c r="K165" s="23">
        <f t="shared" si="13"/>
        <v>777.3670248451444</v>
      </c>
      <c r="L165" s="23">
        <f t="shared" si="14"/>
        <v>1033.7670248451445</v>
      </c>
      <c r="M165" s="23">
        <f t="shared" si="11"/>
        <v>1065.1670248451446</v>
      </c>
      <c r="N165" s="24">
        <f t="shared" si="12"/>
        <v>1049.4670248451446</v>
      </c>
      <c r="O165" s="4">
        <v>23.1</v>
      </c>
      <c r="P165" s="4">
        <v>72.9</v>
      </c>
      <c r="Q165" s="4">
        <v>58.5</v>
      </c>
      <c r="R165" s="5">
        <v>1.64E-05</v>
      </c>
      <c r="S165" s="29">
        <v>3.136</v>
      </c>
      <c r="T165" s="18">
        <v>261.856</v>
      </c>
      <c r="U165" s="18">
        <f t="shared" si="15"/>
        <v>185.06950000000003</v>
      </c>
      <c r="V165" s="29">
        <v>0.404</v>
      </c>
      <c r="W165" s="32">
        <v>1.2187800000000002</v>
      </c>
      <c r="X165" s="32">
        <f t="shared" si="16"/>
        <v>0.83176</v>
      </c>
      <c r="Y165" s="28">
        <v>13.749</v>
      </c>
      <c r="Z165" s="24">
        <v>1049.4670248451446</v>
      </c>
    </row>
    <row r="166" spans="1:26" ht="12.75">
      <c r="A166" s="1">
        <v>36746</v>
      </c>
      <c r="B166" s="18">
        <v>221</v>
      </c>
      <c r="C166" s="2">
        <v>0.544212937</v>
      </c>
      <c r="D166" s="19">
        <v>0.544212937</v>
      </c>
      <c r="E166" s="3">
        <v>1561</v>
      </c>
      <c r="F166" s="21">
        <v>0</v>
      </c>
      <c r="G166" s="2">
        <v>38.36804503</v>
      </c>
      <c r="H166" s="2">
        <v>-76.80995612</v>
      </c>
      <c r="I166" s="22">
        <v>938.8</v>
      </c>
      <c r="J166" s="4">
        <f t="shared" si="10"/>
        <v>922.8</v>
      </c>
      <c r="K166" s="23">
        <f t="shared" si="13"/>
        <v>776.4671113929505</v>
      </c>
      <c r="L166" s="23">
        <f t="shared" si="14"/>
        <v>1032.8671113929504</v>
      </c>
      <c r="M166" s="23">
        <f t="shared" si="11"/>
        <v>1064.2671113929505</v>
      </c>
      <c r="N166" s="24">
        <f t="shared" si="12"/>
        <v>1048.5671113929504</v>
      </c>
      <c r="O166" s="4">
        <v>23.2</v>
      </c>
      <c r="P166" s="4">
        <v>72.3</v>
      </c>
      <c r="Q166" s="4">
        <v>54.2</v>
      </c>
      <c r="R166"/>
      <c r="S166" s="29">
        <v>2.549</v>
      </c>
      <c r="T166" s="18">
        <v>-54.02</v>
      </c>
      <c r="U166" s="18">
        <f t="shared" si="15"/>
        <v>140.52333333333334</v>
      </c>
      <c r="V166" s="29">
        <v>0.441</v>
      </c>
      <c r="W166" s="32">
        <v>1.2254400000000003</v>
      </c>
      <c r="X166" s="32">
        <f t="shared" si="16"/>
        <v>1.0234200000000004</v>
      </c>
      <c r="Y166" s="28">
        <v>13.095</v>
      </c>
      <c r="Z166" s="24">
        <v>1048.5671113929504</v>
      </c>
    </row>
    <row r="167" spans="1:26" ht="12.75">
      <c r="A167" s="1">
        <v>36746</v>
      </c>
      <c r="B167" s="18">
        <v>221</v>
      </c>
      <c r="C167" s="2">
        <v>0.54432869</v>
      </c>
      <c r="D167" s="19">
        <v>0.54432869</v>
      </c>
      <c r="E167" s="3">
        <v>1571</v>
      </c>
      <c r="F167" s="21">
        <v>0</v>
      </c>
      <c r="G167" s="2">
        <v>38.36207346</v>
      </c>
      <c r="H167" s="2">
        <v>-76.81404</v>
      </c>
      <c r="I167" s="22">
        <v>938.7</v>
      </c>
      <c r="J167" s="4">
        <f t="shared" si="10"/>
        <v>922.7</v>
      </c>
      <c r="K167" s="23">
        <f t="shared" si="13"/>
        <v>777.3670248451444</v>
      </c>
      <c r="L167" s="23">
        <f t="shared" si="14"/>
        <v>1033.7670248451445</v>
      </c>
      <c r="M167" s="23">
        <f t="shared" si="11"/>
        <v>1065.1670248451446</v>
      </c>
      <c r="N167" s="24">
        <f t="shared" si="12"/>
        <v>1049.4670248451446</v>
      </c>
      <c r="O167" s="4">
        <v>23.2</v>
      </c>
      <c r="P167" s="4">
        <v>72.2</v>
      </c>
      <c r="Q167" s="4">
        <v>47.9</v>
      </c>
      <c r="R167"/>
      <c r="S167" s="29">
        <v>3.017</v>
      </c>
      <c r="T167" s="18">
        <v>207.684</v>
      </c>
      <c r="U167" s="18">
        <f t="shared" si="15"/>
        <v>148.464</v>
      </c>
      <c r="V167" s="29">
        <v>0.464</v>
      </c>
      <c r="W167" s="32">
        <v>2.3432100000000005</v>
      </c>
      <c r="X167" s="32">
        <f t="shared" si="16"/>
        <v>1.4004500000000004</v>
      </c>
      <c r="Y167" s="28">
        <v>13.771</v>
      </c>
      <c r="Z167" s="24">
        <v>1049.4670248451446</v>
      </c>
    </row>
    <row r="168" spans="1:26" ht="12.75">
      <c r="A168" s="1">
        <v>36746</v>
      </c>
      <c r="B168" s="18">
        <v>221</v>
      </c>
      <c r="C168" s="2">
        <v>0.544444442</v>
      </c>
      <c r="D168" s="19">
        <v>0.544444442</v>
      </c>
      <c r="E168" s="3">
        <v>1581</v>
      </c>
      <c r="F168" s="21">
        <v>0</v>
      </c>
      <c r="G168" s="2">
        <v>38.35623688</v>
      </c>
      <c r="H168" s="2">
        <v>-76.8182046</v>
      </c>
      <c r="I168" s="22">
        <v>939.1</v>
      </c>
      <c r="J168" s="4">
        <f t="shared" si="10"/>
        <v>923.1</v>
      </c>
      <c r="K168" s="23">
        <f t="shared" si="13"/>
        <v>773.767956039426</v>
      </c>
      <c r="L168" s="23">
        <f t="shared" si="14"/>
        <v>1030.167956039426</v>
      </c>
      <c r="M168" s="23">
        <f t="shared" si="11"/>
        <v>1061.567956039426</v>
      </c>
      <c r="N168" s="24">
        <f t="shared" si="12"/>
        <v>1045.867956039426</v>
      </c>
      <c r="O168" s="4">
        <v>23.2</v>
      </c>
      <c r="P168" s="4">
        <v>72.6</v>
      </c>
      <c r="Q168" s="4">
        <v>45</v>
      </c>
      <c r="R168"/>
      <c r="S168" s="29">
        <v>2.759</v>
      </c>
      <c r="T168" s="18">
        <v>101.968</v>
      </c>
      <c r="U168" s="18">
        <f t="shared" si="15"/>
        <v>121.41799999999999</v>
      </c>
      <c r="V168" s="29">
        <v>0.494</v>
      </c>
      <c r="W168" s="32">
        <v>2.3487600000000004</v>
      </c>
      <c r="X168" s="32">
        <f t="shared" si="16"/>
        <v>1.5922950000000002</v>
      </c>
      <c r="Y168" s="28">
        <v>12.734</v>
      </c>
      <c r="Z168" s="24">
        <v>1045.867956039426</v>
      </c>
    </row>
    <row r="169" spans="1:26" ht="12.75">
      <c r="A169" s="1">
        <v>36746</v>
      </c>
      <c r="B169" s="18">
        <v>221</v>
      </c>
      <c r="C169" s="2">
        <v>0.544560194</v>
      </c>
      <c r="D169" s="19">
        <v>0.544560194</v>
      </c>
      <c r="E169" s="3">
        <v>1591</v>
      </c>
      <c r="F169" s="21">
        <v>0</v>
      </c>
      <c r="G169" s="2">
        <v>38.35042734</v>
      </c>
      <c r="H169" s="2">
        <v>-76.82252115</v>
      </c>
      <c r="I169" s="22">
        <v>939.2</v>
      </c>
      <c r="J169" s="4">
        <f t="shared" si="10"/>
        <v>923.2</v>
      </c>
      <c r="K169" s="23">
        <f t="shared" si="13"/>
        <v>772.8684325188592</v>
      </c>
      <c r="L169" s="23">
        <f t="shared" si="14"/>
        <v>1029.2684325188593</v>
      </c>
      <c r="M169" s="23">
        <f t="shared" si="11"/>
        <v>1060.6684325188594</v>
      </c>
      <c r="N169" s="24">
        <f t="shared" si="12"/>
        <v>1044.9684325188593</v>
      </c>
      <c r="O169" s="4">
        <v>23.2</v>
      </c>
      <c r="P169" s="4">
        <v>72.4</v>
      </c>
      <c r="Q169" s="4">
        <v>48.2</v>
      </c>
      <c r="R169"/>
      <c r="S169" s="29">
        <v>3.216</v>
      </c>
      <c r="T169" s="18">
        <v>311.172</v>
      </c>
      <c r="U169" s="18">
        <f t="shared" si="15"/>
        <v>190.6353333333333</v>
      </c>
      <c r="V169" s="29">
        <v>0.572</v>
      </c>
      <c r="W169" s="32">
        <v>3.4654200000000004</v>
      </c>
      <c r="X169" s="32">
        <f t="shared" si="16"/>
        <v>1.9689550000000002</v>
      </c>
      <c r="Y169" s="28">
        <v>13.246</v>
      </c>
      <c r="Z169" s="24">
        <v>1044.9684325188593</v>
      </c>
    </row>
    <row r="170" spans="1:26" ht="12.75">
      <c r="A170" s="1">
        <v>36746</v>
      </c>
      <c r="B170" s="18">
        <v>221</v>
      </c>
      <c r="C170" s="2">
        <v>0.544675946</v>
      </c>
      <c r="D170" s="19">
        <v>0.544675946</v>
      </c>
      <c r="E170" s="3">
        <v>1601</v>
      </c>
      <c r="F170" s="21">
        <v>0</v>
      </c>
      <c r="G170" s="2">
        <v>38.34462375</v>
      </c>
      <c r="H170" s="2">
        <v>-76.82687029</v>
      </c>
      <c r="I170" s="22">
        <v>939.3</v>
      </c>
      <c r="J170" s="4">
        <f t="shared" si="10"/>
        <v>923.3</v>
      </c>
      <c r="K170" s="23">
        <f t="shared" si="13"/>
        <v>771.9690064284049</v>
      </c>
      <c r="L170" s="23">
        <f t="shared" si="14"/>
        <v>1028.3690064284049</v>
      </c>
      <c r="M170" s="23">
        <f t="shared" si="11"/>
        <v>1059.769006428405</v>
      </c>
      <c r="N170" s="24">
        <f t="shared" si="12"/>
        <v>1044.069006428405</v>
      </c>
      <c r="O170" s="4">
        <v>23.2</v>
      </c>
      <c r="P170" s="4">
        <v>72.8</v>
      </c>
      <c r="Q170" s="4">
        <v>46.1</v>
      </c>
      <c r="R170"/>
      <c r="S170" s="29">
        <v>3.046</v>
      </c>
      <c r="T170" s="18">
        <v>205.296</v>
      </c>
      <c r="U170" s="18">
        <f t="shared" si="15"/>
        <v>172.326</v>
      </c>
      <c r="V170" s="29">
        <v>0.637</v>
      </c>
      <c r="W170" s="32">
        <v>3.47319</v>
      </c>
      <c r="X170" s="32">
        <f t="shared" si="16"/>
        <v>2.3458</v>
      </c>
      <c r="Y170" s="28">
        <v>13.776</v>
      </c>
      <c r="Z170" s="24">
        <v>1044.069006428405</v>
      </c>
    </row>
    <row r="171" spans="1:26" ht="12.75">
      <c r="A171" s="1">
        <v>36746</v>
      </c>
      <c r="B171" s="18">
        <v>221</v>
      </c>
      <c r="C171" s="2">
        <v>0.544791639</v>
      </c>
      <c r="D171" s="19">
        <v>0.544791639</v>
      </c>
      <c r="E171" s="3">
        <v>1611</v>
      </c>
      <c r="F171" s="21">
        <v>0</v>
      </c>
      <c r="G171" s="2">
        <v>38.33878687</v>
      </c>
      <c r="H171" s="2">
        <v>-76.83114416</v>
      </c>
      <c r="I171" s="22">
        <v>940.6</v>
      </c>
      <c r="J171" s="4">
        <f t="shared" si="10"/>
        <v>924.6</v>
      </c>
      <c r="K171" s="23">
        <f t="shared" si="13"/>
        <v>760.285323800028</v>
      </c>
      <c r="L171" s="23">
        <f t="shared" si="14"/>
        <v>1016.685323800028</v>
      </c>
      <c r="M171" s="23">
        <f t="shared" si="11"/>
        <v>1048.085323800028</v>
      </c>
      <c r="N171" s="24">
        <f t="shared" si="12"/>
        <v>1032.385323800028</v>
      </c>
      <c r="O171" s="4">
        <v>23.4</v>
      </c>
      <c r="P171" s="4">
        <v>72.4</v>
      </c>
      <c r="Q171" s="4">
        <v>46.4</v>
      </c>
      <c r="R171" s="5">
        <v>1.61E-05</v>
      </c>
      <c r="S171" s="29">
        <v>2.63</v>
      </c>
      <c r="T171" s="18">
        <v>-5.5</v>
      </c>
      <c r="U171" s="18">
        <f t="shared" si="15"/>
        <v>127.7666666666667</v>
      </c>
      <c r="V171" s="29">
        <v>0.631</v>
      </c>
      <c r="W171" s="32">
        <v>3.47985</v>
      </c>
      <c r="X171" s="32">
        <f t="shared" si="16"/>
        <v>2.7226450000000004</v>
      </c>
      <c r="Y171" s="28">
        <v>13.178</v>
      </c>
      <c r="Z171" s="24">
        <v>1032.385323800028</v>
      </c>
    </row>
    <row r="172" spans="1:26" ht="12.75">
      <c r="A172" s="1">
        <v>36746</v>
      </c>
      <c r="B172" s="18">
        <v>221</v>
      </c>
      <c r="C172" s="2">
        <v>0.544907391</v>
      </c>
      <c r="D172" s="19">
        <v>0.544907391</v>
      </c>
      <c r="E172" s="3">
        <v>1621</v>
      </c>
      <c r="F172" s="21">
        <v>0</v>
      </c>
      <c r="G172" s="2">
        <v>38.33296809</v>
      </c>
      <c r="H172" s="2">
        <v>-76.83540915</v>
      </c>
      <c r="I172" s="22">
        <v>940.9</v>
      </c>
      <c r="J172" s="4">
        <f t="shared" si="10"/>
        <v>924.9</v>
      </c>
      <c r="K172" s="23">
        <f t="shared" si="13"/>
        <v>757.5914222769705</v>
      </c>
      <c r="L172" s="23">
        <f t="shared" si="14"/>
        <v>1013.9914222769705</v>
      </c>
      <c r="M172" s="23">
        <f t="shared" si="11"/>
        <v>1045.3914222769706</v>
      </c>
      <c r="N172" s="24">
        <f t="shared" si="12"/>
        <v>1029.6914222769706</v>
      </c>
      <c r="O172" s="4">
        <v>23.5</v>
      </c>
      <c r="P172" s="4">
        <v>71.5</v>
      </c>
      <c r="Q172" s="4">
        <v>44</v>
      </c>
      <c r="R172"/>
      <c r="S172" s="29">
        <v>2.612</v>
      </c>
      <c r="T172" s="18">
        <v>-6.217</v>
      </c>
      <c r="U172" s="18">
        <f t="shared" si="15"/>
        <v>135.73383333333337</v>
      </c>
      <c r="V172" s="29">
        <v>0.675</v>
      </c>
      <c r="W172" s="32">
        <v>4.5954</v>
      </c>
      <c r="X172" s="32">
        <f t="shared" si="16"/>
        <v>3.284305</v>
      </c>
      <c r="Y172" s="28">
        <v>13.218</v>
      </c>
      <c r="Z172" s="24">
        <v>1029.6914222769706</v>
      </c>
    </row>
    <row r="173" spans="1:26" ht="12.75">
      <c r="A173" s="1">
        <v>36746</v>
      </c>
      <c r="B173" s="18">
        <v>221</v>
      </c>
      <c r="C173" s="2">
        <v>0.545023143</v>
      </c>
      <c r="D173" s="19">
        <v>0.545023143</v>
      </c>
      <c r="E173" s="3">
        <v>1631</v>
      </c>
      <c r="F173" s="21">
        <v>0</v>
      </c>
      <c r="G173" s="2">
        <v>38.32701494</v>
      </c>
      <c r="H173" s="2">
        <v>-76.83971999</v>
      </c>
      <c r="I173" s="22">
        <v>940.9</v>
      </c>
      <c r="J173" s="4">
        <f t="shared" si="10"/>
        <v>924.9</v>
      </c>
      <c r="K173" s="23">
        <f t="shared" si="13"/>
        <v>757.5914222769705</v>
      </c>
      <c r="L173" s="23">
        <f t="shared" si="14"/>
        <v>1013.9914222769705</v>
      </c>
      <c r="M173" s="23">
        <f t="shared" si="11"/>
        <v>1045.3914222769706</v>
      </c>
      <c r="N173" s="24">
        <f t="shared" si="12"/>
        <v>1029.6914222769706</v>
      </c>
      <c r="O173" s="4">
        <v>23.5</v>
      </c>
      <c r="P173" s="4">
        <v>71.2</v>
      </c>
      <c r="Q173" s="4">
        <v>48</v>
      </c>
      <c r="R173"/>
      <c r="S173" s="29">
        <v>2.718</v>
      </c>
      <c r="T173" s="18">
        <v>45.487</v>
      </c>
      <c r="U173" s="18">
        <f t="shared" si="15"/>
        <v>108.70100000000001</v>
      </c>
      <c r="V173" s="29">
        <v>0.711</v>
      </c>
      <c r="W173" s="32">
        <v>4.602060000000001</v>
      </c>
      <c r="X173" s="32">
        <f t="shared" si="16"/>
        <v>3.6607800000000004</v>
      </c>
      <c r="Y173" s="28">
        <v>13.752</v>
      </c>
      <c r="Z173" s="24">
        <v>1029.6914222769706</v>
      </c>
    </row>
    <row r="174" spans="1:26" ht="12.75">
      <c r="A174" s="1">
        <v>36746</v>
      </c>
      <c r="B174" s="18">
        <v>221</v>
      </c>
      <c r="C174" s="2">
        <v>0.545138896</v>
      </c>
      <c r="D174" s="19">
        <v>0.545138896</v>
      </c>
      <c r="E174" s="3">
        <v>1641</v>
      </c>
      <c r="F174" s="21">
        <v>0</v>
      </c>
      <c r="G174" s="2">
        <v>38.32092177</v>
      </c>
      <c r="H174" s="2">
        <v>-76.84387351</v>
      </c>
      <c r="I174" s="22">
        <v>941.7</v>
      </c>
      <c r="J174" s="4">
        <f t="shared" si="10"/>
        <v>925.7</v>
      </c>
      <c r="K174" s="23">
        <f t="shared" si="13"/>
        <v>750.4119545244388</v>
      </c>
      <c r="L174" s="23">
        <f t="shared" si="14"/>
        <v>1006.8119545244388</v>
      </c>
      <c r="M174" s="23">
        <f t="shared" si="11"/>
        <v>1038.2119545244389</v>
      </c>
      <c r="N174" s="24">
        <f t="shared" si="12"/>
        <v>1022.5119545244388</v>
      </c>
      <c r="O174" s="4">
        <v>23.5</v>
      </c>
      <c r="P174" s="4">
        <v>71.3</v>
      </c>
      <c r="Q174" s="4">
        <v>48.5</v>
      </c>
      <c r="R174"/>
      <c r="S174" s="29">
        <v>3.354</v>
      </c>
      <c r="T174" s="18">
        <v>412.112</v>
      </c>
      <c r="U174" s="18">
        <f t="shared" si="15"/>
        <v>160.39166666666668</v>
      </c>
      <c r="V174" s="29">
        <v>0.752</v>
      </c>
      <c r="W174" s="32">
        <v>5.71983</v>
      </c>
      <c r="X174" s="32">
        <f t="shared" si="16"/>
        <v>4.222625</v>
      </c>
      <c r="Y174" s="28">
        <v>13.629</v>
      </c>
      <c r="Z174" s="24">
        <v>1022.5119545244388</v>
      </c>
    </row>
    <row r="175" spans="1:26" ht="12.75">
      <c r="A175" s="1">
        <v>36746</v>
      </c>
      <c r="B175" s="18">
        <v>221</v>
      </c>
      <c r="C175" s="2">
        <v>0.545254648</v>
      </c>
      <c r="D175" s="19">
        <v>0.545254648</v>
      </c>
      <c r="E175" s="3">
        <v>1651</v>
      </c>
      <c r="F175" s="21">
        <v>0</v>
      </c>
      <c r="G175" s="2">
        <v>38.31488902</v>
      </c>
      <c r="H175" s="2">
        <v>-76.84807761</v>
      </c>
      <c r="I175" s="22">
        <v>940.8</v>
      </c>
      <c r="J175" s="4">
        <f t="shared" si="10"/>
        <v>924.8</v>
      </c>
      <c r="K175" s="23">
        <f t="shared" si="13"/>
        <v>758.4892923510454</v>
      </c>
      <c r="L175" s="23">
        <f t="shared" si="14"/>
        <v>1014.8892923510454</v>
      </c>
      <c r="M175" s="23">
        <f t="shared" si="11"/>
        <v>1046.2892923510453</v>
      </c>
      <c r="N175" s="24">
        <f t="shared" si="12"/>
        <v>1030.5892923510453</v>
      </c>
      <c r="O175" s="4">
        <v>23.5</v>
      </c>
      <c r="P175" s="4">
        <v>71</v>
      </c>
      <c r="Q175" s="4">
        <v>50</v>
      </c>
      <c r="R175"/>
      <c r="S175" s="29">
        <v>2.957</v>
      </c>
      <c r="T175" s="18">
        <v>201.316</v>
      </c>
      <c r="U175" s="18">
        <f t="shared" si="15"/>
        <v>142.08233333333334</v>
      </c>
      <c r="V175" s="29">
        <v>0.721</v>
      </c>
      <c r="W175" s="32">
        <v>4.61649</v>
      </c>
      <c r="X175" s="32">
        <f t="shared" si="16"/>
        <v>4.414470000000001</v>
      </c>
      <c r="Y175" s="28">
        <v>13.341</v>
      </c>
      <c r="Z175" s="24">
        <v>1030.5892923510453</v>
      </c>
    </row>
    <row r="176" spans="1:26" ht="12.75">
      <c r="A176" s="1">
        <v>36746</v>
      </c>
      <c r="B176" s="18">
        <v>221</v>
      </c>
      <c r="C176" s="2">
        <v>0.5453704</v>
      </c>
      <c r="D176" s="19">
        <v>0.5453704</v>
      </c>
      <c r="E176" s="3">
        <v>1661</v>
      </c>
      <c r="F176" s="21">
        <v>0</v>
      </c>
      <c r="G176" s="2">
        <v>38.30897002</v>
      </c>
      <c r="H176" s="2">
        <v>-76.8522933</v>
      </c>
      <c r="I176" s="22">
        <v>939</v>
      </c>
      <c r="J176" s="4">
        <f t="shared" si="10"/>
        <v>923</v>
      </c>
      <c r="K176" s="23">
        <f t="shared" si="13"/>
        <v>774.667577011218</v>
      </c>
      <c r="L176" s="23">
        <f t="shared" si="14"/>
        <v>1031.067577011218</v>
      </c>
      <c r="M176" s="23">
        <f t="shared" si="11"/>
        <v>1062.467577011218</v>
      </c>
      <c r="N176" s="24">
        <f t="shared" si="12"/>
        <v>1046.767577011218</v>
      </c>
      <c r="O176" s="4">
        <v>23.3</v>
      </c>
      <c r="P176" s="4">
        <v>70.5</v>
      </c>
      <c r="Q176" s="4">
        <v>48.1</v>
      </c>
      <c r="R176"/>
      <c r="S176" s="29">
        <v>3.301</v>
      </c>
      <c r="T176" s="18">
        <v>358.099</v>
      </c>
      <c r="U176" s="18">
        <f t="shared" si="15"/>
        <v>167.5495</v>
      </c>
      <c r="V176" s="29">
        <v>0.722</v>
      </c>
      <c r="W176" s="32">
        <v>4.623150000000001</v>
      </c>
      <c r="X176" s="32">
        <f t="shared" si="16"/>
        <v>4.60613</v>
      </c>
      <c r="Y176" s="28">
        <v>13</v>
      </c>
      <c r="Z176" s="24">
        <v>1046.767577011218</v>
      </c>
    </row>
    <row r="177" spans="1:26" ht="12.75">
      <c r="A177" s="1">
        <v>36746</v>
      </c>
      <c r="B177" s="18">
        <v>221</v>
      </c>
      <c r="C177" s="2">
        <v>0.545486093</v>
      </c>
      <c r="D177" s="19">
        <v>0.545486093</v>
      </c>
      <c r="E177" s="3">
        <v>1671</v>
      </c>
      <c r="F177" s="21">
        <v>0</v>
      </c>
      <c r="G177" s="2">
        <v>38.30313573</v>
      </c>
      <c r="H177" s="2">
        <v>-76.8565377</v>
      </c>
      <c r="I177" s="22">
        <v>939.2</v>
      </c>
      <c r="J177" s="4">
        <f t="shared" si="10"/>
        <v>923.2</v>
      </c>
      <c r="K177" s="23">
        <f t="shared" si="13"/>
        <v>772.8684325188592</v>
      </c>
      <c r="L177" s="23">
        <f t="shared" si="14"/>
        <v>1029.2684325188593</v>
      </c>
      <c r="M177" s="23">
        <f t="shared" si="11"/>
        <v>1060.6684325188594</v>
      </c>
      <c r="N177" s="24">
        <f t="shared" si="12"/>
        <v>1044.9684325188593</v>
      </c>
      <c r="O177" s="4">
        <v>23.2</v>
      </c>
      <c r="P177" s="4">
        <v>70.2</v>
      </c>
      <c r="Q177" s="4">
        <v>48.9</v>
      </c>
      <c r="R177" s="5">
        <v>1.27E-05</v>
      </c>
      <c r="S177" s="29">
        <v>3.491</v>
      </c>
      <c r="T177" s="18">
        <v>462.303</v>
      </c>
      <c r="U177" s="18">
        <f t="shared" si="15"/>
        <v>245.51666666666665</v>
      </c>
      <c r="V177" s="29">
        <v>0.681</v>
      </c>
      <c r="W177" s="32">
        <v>4.629810000000001</v>
      </c>
      <c r="X177" s="32">
        <f t="shared" si="16"/>
        <v>4.79779</v>
      </c>
      <c r="Y177" s="28">
        <v>13.758</v>
      </c>
      <c r="Z177" s="24">
        <v>1044.9684325188593</v>
      </c>
    </row>
    <row r="178" spans="1:26" ht="12.75">
      <c r="A178" s="1">
        <v>36746</v>
      </c>
      <c r="B178" s="18">
        <v>221</v>
      </c>
      <c r="C178" s="2">
        <v>0.545601845</v>
      </c>
      <c r="D178" s="19">
        <v>0.545601845</v>
      </c>
      <c r="E178" s="3">
        <v>1681</v>
      </c>
      <c r="F178" s="21">
        <v>0</v>
      </c>
      <c r="G178" s="2">
        <v>38.29744239</v>
      </c>
      <c r="H178" s="2">
        <v>-76.86060331</v>
      </c>
      <c r="I178" s="22">
        <v>938.3</v>
      </c>
      <c r="J178" s="4">
        <f t="shared" si="10"/>
        <v>922.3</v>
      </c>
      <c r="K178" s="23">
        <f t="shared" si="13"/>
        <v>780.9676542227512</v>
      </c>
      <c r="L178" s="23">
        <f t="shared" si="14"/>
        <v>1037.3676542227513</v>
      </c>
      <c r="M178" s="23">
        <f t="shared" si="11"/>
        <v>1068.7676542227514</v>
      </c>
      <c r="N178" s="24">
        <f t="shared" si="12"/>
        <v>1053.0676542227513</v>
      </c>
      <c r="O178" s="4">
        <v>23.1</v>
      </c>
      <c r="P178" s="4">
        <v>69.6</v>
      </c>
      <c r="Q178" s="4">
        <v>48</v>
      </c>
      <c r="R178"/>
      <c r="S178" s="29">
        <v>2.839</v>
      </c>
      <c r="T178" s="18">
        <v>93.927</v>
      </c>
      <c r="U178" s="18">
        <f t="shared" si="15"/>
        <v>262.20733333333334</v>
      </c>
      <c r="V178" s="29">
        <v>0.657</v>
      </c>
      <c r="W178" s="32">
        <v>4.637580000000001</v>
      </c>
      <c r="X178" s="32">
        <f t="shared" si="16"/>
        <v>4.804819999999999</v>
      </c>
      <c r="Y178" s="28">
        <v>12.606</v>
      </c>
      <c r="Z178" s="24">
        <v>1053.0676542227513</v>
      </c>
    </row>
    <row r="179" spans="1:26" ht="12.75">
      <c r="A179" s="1">
        <v>36746</v>
      </c>
      <c r="B179" s="18">
        <v>221</v>
      </c>
      <c r="C179" s="2">
        <v>0.545717597</v>
      </c>
      <c r="D179" s="19">
        <v>0.545717597</v>
      </c>
      <c r="E179" s="3">
        <v>1691</v>
      </c>
      <c r="F179" s="21">
        <v>0</v>
      </c>
      <c r="G179" s="2">
        <v>38.29164079</v>
      </c>
      <c r="H179" s="2">
        <v>-76.86436672</v>
      </c>
      <c r="I179" s="22">
        <v>938.5</v>
      </c>
      <c r="J179" s="4">
        <f t="shared" si="10"/>
        <v>922.5</v>
      </c>
      <c r="K179" s="23">
        <f t="shared" si="13"/>
        <v>779.167144377882</v>
      </c>
      <c r="L179" s="23">
        <f t="shared" si="14"/>
        <v>1035.567144377882</v>
      </c>
      <c r="M179" s="23">
        <f t="shared" si="11"/>
        <v>1066.967144377882</v>
      </c>
      <c r="N179" s="24">
        <f t="shared" si="12"/>
        <v>1051.267144377882</v>
      </c>
      <c r="O179" s="4">
        <v>23.2</v>
      </c>
      <c r="P179" s="4">
        <v>69.5</v>
      </c>
      <c r="Q179" s="4">
        <v>52.1</v>
      </c>
      <c r="R179"/>
      <c r="S179" s="29">
        <v>2.421</v>
      </c>
      <c r="T179" s="18">
        <v>-116.869</v>
      </c>
      <c r="U179" s="18">
        <f t="shared" si="15"/>
        <v>235.148</v>
      </c>
      <c r="V179" s="29">
        <v>0.586</v>
      </c>
      <c r="W179" s="32">
        <v>3.5342400000000005</v>
      </c>
      <c r="X179" s="32">
        <f t="shared" si="16"/>
        <v>4.62685</v>
      </c>
      <c r="Y179" s="28">
        <v>12.796</v>
      </c>
      <c r="Z179" s="24">
        <v>1051.267144377882</v>
      </c>
    </row>
    <row r="180" spans="1:26" ht="12.75">
      <c r="A180" s="1">
        <v>36746</v>
      </c>
      <c r="B180" s="18">
        <v>221</v>
      </c>
      <c r="C180" s="2">
        <v>0.545833349</v>
      </c>
      <c r="D180" s="19">
        <v>0.545833349</v>
      </c>
      <c r="E180" s="3">
        <v>1701</v>
      </c>
      <c r="F180" s="21">
        <v>0</v>
      </c>
      <c r="G180" s="2">
        <v>38.28579191</v>
      </c>
      <c r="H180" s="2">
        <v>-76.86805402</v>
      </c>
      <c r="I180" s="22">
        <v>938.7</v>
      </c>
      <c r="J180" s="4">
        <f t="shared" si="10"/>
        <v>922.7</v>
      </c>
      <c r="K180" s="23">
        <f t="shared" si="13"/>
        <v>777.3670248451444</v>
      </c>
      <c r="L180" s="23">
        <f t="shared" si="14"/>
        <v>1033.7670248451445</v>
      </c>
      <c r="M180" s="23">
        <f t="shared" si="11"/>
        <v>1065.1670248451446</v>
      </c>
      <c r="N180" s="24">
        <f t="shared" si="12"/>
        <v>1049.4670248451446</v>
      </c>
      <c r="O180" s="4">
        <v>23.2</v>
      </c>
      <c r="P180" s="4">
        <v>69.2</v>
      </c>
      <c r="Q180" s="4">
        <v>50.1</v>
      </c>
      <c r="R180"/>
      <c r="S180" s="29">
        <v>3.282</v>
      </c>
      <c r="T180" s="18">
        <v>354.915</v>
      </c>
      <c r="U180" s="18">
        <f t="shared" si="15"/>
        <v>225.61516666666668</v>
      </c>
      <c r="V180" s="29">
        <v>0.548</v>
      </c>
      <c r="W180" s="32">
        <v>2.42979</v>
      </c>
      <c r="X180" s="32">
        <f t="shared" si="16"/>
        <v>4.0785100000000005</v>
      </c>
      <c r="Y180" s="28">
        <v>13.751</v>
      </c>
      <c r="Z180" s="24">
        <v>1049.4670248451446</v>
      </c>
    </row>
    <row r="181" spans="1:26" ht="12.75">
      <c r="A181" s="1">
        <v>36746</v>
      </c>
      <c r="B181" s="18">
        <v>221</v>
      </c>
      <c r="C181" s="2">
        <v>0.545949101</v>
      </c>
      <c r="D181" s="19">
        <v>0.545949101</v>
      </c>
      <c r="E181" s="3">
        <v>1711</v>
      </c>
      <c r="F181" s="21">
        <v>0</v>
      </c>
      <c r="G181" s="2">
        <v>38.28006423</v>
      </c>
      <c r="H181" s="2">
        <v>-76.87216281</v>
      </c>
      <c r="I181" s="22">
        <v>938.5</v>
      </c>
      <c r="J181" s="4">
        <f t="shared" si="10"/>
        <v>922.5</v>
      </c>
      <c r="K181" s="23">
        <f t="shared" si="13"/>
        <v>779.167144377882</v>
      </c>
      <c r="L181" s="23">
        <f t="shared" si="14"/>
        <v>1035.567144377882</v>
      </c>
      <c r="M181" s="23">
        <f t="shared" si="11"/>
        <v>1066.967144377882</v>
      </c>
      <c r="N181" s="24">
        <f t="shared" si="12"/>
        <v>1051.267144377882</v>
      </c>
      <c r="O181" s="4">
        <v>23.4</v>
      </c>
      <c r="P181" s="4">
        <v>68.4</v>
      </c>
      <c r="Q181" s="4">
        <v>53.4</v>
      </c>
      <c r="R181"/>
      <c r="S181" s="29">
        <v>3.314</v>
      </c>
      <c r="T181" s="18">
        <v>354.119</v>
      </c>
      <c r="U181" s="18">
        <f t="shared" si="15"/>
        <v>251.08233333333337</v>
      </c>
      <c r="V181" s="29">
        <v>0.454</v>
      </c>
      <c r="W181" s="32">
        <v>2.4364500000000002</v>
      </c>
      <c r="X181" s="32">
        <f t="shared" si="16"/>
        <v>3.7151700000000005</v>
      </c>
      <c r="Y181" s="28">
        <v>12.685</v>
      </c>
      <c r="Z181" s="24">
        <v>1051.267144377882</v>
      </c>
    </row>
    <row r="182" spans="1:26" ht="12.75">
      <c r="A182" s="1">
        <v>36746</v>
      </c>
      <c r="B182" s="18">
        <v>221</v>
      </c>
      <c r="C182" s="2">
        <v>0.546064794</v>
      </c>
      <c r="D182" s="19">
        <v>0.546064794</v>
      </c>
      <c r="E182" s="3">
        <v>1721</v>
      </c>
      <c r="F182" s="21">
        <v>0</v>
      </c>
      <c r="G182" s="2">
        <v>38.2744173</v>
      </c>
      <c r="H182" s="2">
        <v>-76.87643671</v>
      </c>
      <c r="I182" s="22">
        <v>938.3</v>
      </c>
      <c r="J182" s="4">
        <f t="shared" si="10"/>
        <v>922.3</v>
      </c>
      <c r="K182" s="23">
        <f t="shared" si="13"/>
        <v>780.9676542227512</v>
      </c>
      <c r="L182" s="23">
        <f t="shared" si="14"/>
        <v>1037.3676542227513</v>
      </c>
      <c r="M182" s="23">
        <f t="shared" si="11"/>
        <v>1068.7676542227514</v>
      </c>
      <c r="N182" s="24">
        <f t="shared" si="12"/>
        <v>1053.0676542227513</v>
      </c>
      <c r="O182" s="4">
        <v>23.4</v>
      </c>
      <c r="P182" s="4">
        <v>69.9</v>
      </c>
      <c r="Q182" s="4">
        <v>51.1</v>
      </c>
      <c r="R182"/>
      <c r="S182" s="29">
        <v>2.985</v>
      </c>
      <c r="T182" s="18">
        <v>195.743</v>
      </c>
      <c r="U182" s="18">
        <f t="shared" si="15"/>
        <v>224.023</v>
      </c>
      <c r="V182" s="29">
        <v>0.394</v>
      </c>
      <c r="W182" s="32">
        <v>1.33422</v>
      </c>
      <c r="X182" s="32">
        <f t="shared" si="16"/>
        <v>3.1670150000000006</v>
      </c>
      <c r="Y182" s="28">
        <v>12.798</v>
      </c>
      <c r="Z182" s="24">
        <v>1053.0676542227513</v>
      </c>
    </row>
    <row r="183" spans="1:26" ht="12.75">
      <c r="A183" s="1">
        <v>36746</v>
      </c>
      <c r="B183" s="18">
        <v>221</v>
      </c>
      <c r="C183" s="2">
        <v>0.546180546</v>
      </c>
      <c r="D183" s="19">
        <v>0.546180546</v>
      </c>
      <c r="E183" s="3">
        <v>1731</v>
      </c>
      <c r="F183" s="21">
        <v>0</v>
      </c>
      <c r="G183" s="2">
        <v>38.26877588</v>
      </c>
      <c r="H183" s="2">
        <v>-76.88069165</v>
      </c>
      <c r="I183" s="22">
        <v>938</v>
      </c>
      <c r="J183" s="4">
        <f t="shared" si="10"/>
        <v>922</v>
      </c>
      <c r="K183" s="23">
        <f t="shared" si="13"/>
        <v>783.6691511956634</v>
      </c>
      <c r="L183" s="23">
        <f t="shared" si="14"/>
        <v>1040.0691511956634</v>
      </c>
      <c r="M183" s="23">
        <f t="shared" si="11"/>
        <v>1071.4691511956635</v>
      </c>
      <c r="N183" s="24">
        <f t="shared" si="12"/>
        <v>1055.7691511956634</v>
      </c>
      <c r="O183" s="4">
        <v>23.4</v>
      </c>
      <c r="P183" s="4">
        <v>70.4</v>
      </c>
      <c r="Q183" s="4">
        <v>54.1</v>
      </c>
      <c r="R183" s="5">
        <v>1.35E-05</v>
      </c>
      <c r="S183" s="29">
        <v>3.452</v>
      </c>
      <c r="T183" s="18">
        <v>457.447</v>
      </c>
      <c r="U183" s="18">
        <f t="shared" si="15"/>
        <v>223.21366666666668</v>
      </c>
      <c r="V183" s="29">
        <v>0.344</v>
      </c>
      <c r="W183" s="32">
        <v>0.23088</v>
      </c>
      <c r="X183" s="32">
        <f t="shared" si="16"/>
        <v>2.4338600000000006</v>
      </c>
      <c r="Y183" s="28">
        <v>13.044</v>
      </c>
      <c r="Z183" s="24">
        <v>1055.7691511956634</v>
      </c>
    </row>
    <row r="184" spans="1:26" ht="12.75">
      <c r="A184" s="1">
        <v>36746</v>
      </c>
      <c r="B184" s="18">
        <v>221</v>
      </c>
      <c r="C184" s="2">
        <v>0.546296299</v>
      </c>
      <c r="D184" s="19">
        <v>0.546296299</v>
      </c>
      <c r="E184" s="3">
        <v>1741</v>
      </c>
      <c r="F184" s="21">
        <v>0</v>
      </c>
      <c r="G184" s="2">
        <v>38.26320338</v>
      </c>
      <c r="H184" s="2">
        <v>-76.88481637</v>
      </c>
      <c r="I184" s="22">
        <v>938</v>
      </c>
      <c r="J184" s="4">
        <f t="shared" si="10"/>
        <v>922</v>
      </c>
      <c r="K184" s="23">
        <f t="shared" si="13"/>
        <v>783.6691511956634</v>
      </c>
      <c r="L184" s="23">
        <f t="shared" si="14"/>
        <v>1040.0691511956634</v>
      </c>
      <c r="M184" s="23">
        <f t="shared" si="11"/>
        <v>1071.4691511956635</v>
      </c>
      <c r="N184" s="24">
        <f t="shared" si="12"/>
        <v>1055.7691511956634</v>
      </c>
      <c r="O184" s="4">
        <v>23.3</v>
      </c>
      <c r="P184" s="4">
        <v>70.5</v>
      </c>
      <c r="Q184" s="4">
        <v>52.2</v>
      </c>
      <c r="R184"/>
      <c r="S184" s="29">
        <v>2.879</v>
      </c>
      <c r="T184" s="18">
        <v>141.731</v>
      </c>
      <c r="U184" s="18">
        <f t="shared" si="15"/>
        <v>231.181</v>
      </c>
      <c r="V184" s="29">
        <v>0.334</v>
      </c>
      <c r="W184" s="32">
        <v>0.23754000000000003</v>
      </c>
      <c r="X184" s="32">
        <f t="shared" si="16"/>
        <v>1.7005200000000003</v>
      </c>
      <c r="Y184" s="28">
        <v>13.167</v>
      </c>
      <c r="Z184" s="24">
        <v>1055.7691511956634</v>
      </c>
    </row>
    <row r="185" spans="1:26" ht="12.75">
      <c r="A185" s="1">
        <v>36746</v>
      </c>
      <c r="B185" s="18">
        <v>221</v>
      </c>
      <c r="C185" s="2">
        <v>0.546412051</v>
      </c>
      <c r="D185" s="19">
        <v>0.546412051</v>
      </c>
      <c r="E185" s="3">
        <v>1751</v>
      </c>
      <c r="F185" s="21">
        <v>0</v>
      </c>
      <c r="G185" s="2">
        <v>38.25761104</v>
      </c>
      <c r="H185" s="2">
        <v>-76.88894005</v>
      </c>
      <c r="I185" s="22">
        <v>937.2</v>
      </c>
      <c r="J185" s="4">
        <f t="shared" si="10"/>
        <v>921.2</v>
      </c>
      <c r="K185" s="23">
        <f t="shared" si="13"/>
        <v>790.8774427698238</v>
      </c>
      <c r="L185" s="23">
        <f t="shared" si="14"/>
        <v>1047.2774427698237</v>
      </c>
      <c r="M185" s="23">
        <f t="shared" si="11"/>
        <v>1078.6774427698238</v>
      </c>
      <c r="N185" s="24">
        <f t="shared" si="12"/>
        <v>1062.9774427698237</v>
      </c>
      <c r="O185" s="4">
        <v>23.2</v>
      </c>
      <c r="P185" s="4">
        <v>71.1</v>
      </c>
      <c r="Q185" s="4">
        <v>53.1</v>
      </c>
      <c r="R185"/>
      <c r="S185" s="29">
        <v>3.106</v>
      </c>
      <c r="T185" s="18">
        <v>245.935</v>
      </c>
      <c r="U185" s="18">
        <f t="shared" si="15"/>
        <v>291.64833333333337</v>
      </c>
      <c r="V185" s="29">
        <v>0.344</v>
      </c>
      <c r="W185" s="32">
        <v>0.24420000000000003</v>
      </c>
      <c r="X185" s="32">
        <f t="shared" si="16"/>
        <v>1.1521800000000002</v>
      </c>
      <c r="Y185" s="28">
        <v>13.113</v>
      </c>
      <c r="Z185" s="24">
        <v>1062.9774427698237</v>
      </c>
    </row>
    <row r="186" spans="1:26" ht="12.75">
      <c r="A186" s="1">
        <v>36746</v>
      </c>
      <c r="B186" s="18">
        <v>221</v>
      </c>
      <c r="C186" s="2">
        <v>0.546527803</v>
      </c>
      <c r="D186" s="19">
        <v>0.546527803</v>
      </c>
      <c r="E186" s="3">
        <v>1761</v>
      </c>
      <c r="F186" s="21">
        <v>0</v>
      </c>
      <c r="G186" s="2">
        <v>38.25200576</v>
      </c>
      <c r="H186" s="2">
        <v>-76.89308307</v>
      </c>
      <c r="I186" s="22">
        <v>937.1</v>
      </c>
      <c r="J186" s="4">
        <f t="shared" si="10"/>
        <v>921.1</v>
      </c>
      <c r="K186" s="23">
        <f t="shared" si="13"/>
        <v>791.7789193350042</v>
      </c>
      <c r="L186" s="23">
        <f t="shared" si="14"/>
        <v>1048.1789193350041</v>
      </c>
      <c r="M186" s="23">
        <f t="shared" si="11"/>
        <v>1079.5789193350042</v>
      </c>
      <c r="N186" s="24">
        <f t="shared" si="12"/>
        <v>1063.8789193350042</v>
      </c>
      <c r="O186" s="4">
        <v>23.4</v>
      </c>
      <c r="P186" s="4">
        <v>71.7</v>
      </c>
      <c r="Q186" s="4">
        <v>49.8</v>
      </c>
      <c r="R186"/>
      <c r="S186" s="29">
        <v>2.611</v>
      </c>
      <c r="T186" s="18">
        <v>-17.441</v>
      </c>
      <c r="U186" s="18">
        <f t="shared" si="15"/>
        <v>229.58899999999997</v>
      </c>
      <c r="V186" s="29">
        <v>0.312</v>
      </c>
      <c r="W186" s="32">
        <v>0.25086</v>
      </c>
      <c r="X186" s="32">
        <f t="shared" si="16"/>
        <v>0.7890250000000001</v>
      </c>
      <c r="Y186" s="28">
        <v>13.623</v>
      </c>
      <c r="Z186" s="24">
        <v>1063.8789193350042</v>
      </c>
    </row>
    <row r="187" spans="1:26" ht="12.75">
      <c r="A187" s="1">
        <v>36746</v>
      </c>
      <c r="B187" s="18">
        <v>221</v>
      </c>
      <c r="C187" s="2">
        <v>0.546643496</v>
      </c>
      <c r="D187" s="19">
        <v>0.546643496</v>
      </c>
      <c r="E187" s="3">
        <v>1771</v>
      </c>
      <c r="F187" s="21">
        <v>0</v>
      </c>
      <c r="G187" s="2">
        <v>38.2464425</v>
      </c>
      <c r="H187" s="2">
        <v>-76.89712245</v>
      </c>
      <c r="I187" s="22">
        <v>937.2</v>
      </c>
      <c r="J187" s="4">
        <f t="shared" si="10"/>
        <v>921.2</v>
      </c>
      <c r="K187" s="23">
        <f t="shared" si="13"/>
        <v>790.8774427698238</v>
      </c>
      <c r="L187" s="23">
        <f t="shared" si="14"/>
        <v>1047.2774427698237</v>
      </c>
      <c r="M187" s="23">
        <f t="shared" si="11"/>
        <v>1078.6774427698238</v>
      </c>
      <c r="N187" s="24">
        <f t="shared" si="12"/>
        <v>1062.9774427698237</v>
      </c>
      <c r="O187" s="4">
        <v>23.4</v>
      </c>
      <c r="P187" s="4">
        <v>72.2</v>
      </c>
      <c r="Q187" s="4">
        <v>52.2</v>
      </c>
      <c r="R187"/>
      <c r="S187" s="29">
        <v>3.301</v>
      </c>
      <c r="T187" s="18">
        <v>349.342</v>
      </c>
      <c r="U187" s="18">
        <f t="shared" si="15"/>
        <v>228.79283333333333</v>
      </c>
      <c r="V187" s="29">
        <v>0.294</v>
      </c>
      <c r="W187" s="32">
        <v>0.25752</v>
      </c>
      <c r="X187" s="32">
        <f t="shared" si="16"/>
        <v>0.42586999999999997</v>
      </c>
      <c r="Y187" s="28">
        <v>13.62</v>
      </c>
      <c r="Z187" s="24">
        <v>1062.9774427698237</v>
      </c>
    </row>
    <row r="188" spans="1:26" ht="12.75">
      <c r="A188" s="1">
        <v>36746</v>
      </c>
      <c r="B188" s="18">
        <v>221</v>
      </c>
      <c r="C188" s="2">
        <v>0.546759248</v>
      </c>
      <c r="D188" s="19">
        <v>0.546759248</v>
      </c>
      <c r="E188" s="3">
        <v>1781</v>
      </c>
      <c r="F188" s="21">
        <v>0</v>
      </c>
      <c r="G188" s="2">
        <v>38.24079229</v>
      </c>
      <c r="H188" s="2">
        <v>-76.90103742</v>
      </c>
      <c r="I188" s="22">
        <v>937.5</v>
      </c>
      <c r="J188" s="4">
        <f t="shared" si="10"/>
        <v>921.5</v>
      </c>
      <c r="K188" s="23">
        <f t="shared" si="13"/>
        <v>788.1736001111055</v>
      </c>
      <c r="L188" s="23">
        <f t="shared" si="14"/>
        <v>1044.5736001111054</v>
      </c>
      <c r="M188" s="23">
        <f t="shared" si="11"/>
        <v>1075.9736001111055</v>
      </c>
      <c r="N188" s="24">
        <f t="shared" si="12"/>
        <v>1060.2736001111055</v>
      </c>
      <c r="O188" s="4">
        <v>23.3</v>
      </c>
      <c r="P188" s="4">
        <v>72.5</v>
      </c>
      <c r="Q188" s="4">
        <v>50.7</v>
      </c>
      <c r="R188"/>
      <c r="S188" s="29">
        <v>2.707</v>
      </c>
      <c r="T188" s="18">
        <v>33.546</v>
      </c>
      <c r="U188" s="18">
        <f t="shared" si="15"/>
        <v>201.76000000000002</v>
      </c>
      <c r="V188" s="29">
        <v>0.304</v>
      </c>
      <c r="W188" s="32">
        <v>0.26418</v>
      </c>
      <c r="X188" s="32">
        <f t="shared" si="16"/>
        <v>0.24753000000000003</v>
      </c>
      <c r="Y188" s="28">
        <v>12.686</v>
      </c>
      <c r="Z188" s="24">
        <v>1060.2736001111055</v>
      </c>
    </row>
    <row r="189" spans="1:26" ht="12.75">
      <c r="A189" s="1">
        <v>36746</v>
      </c>
      <c r="B189" s="18">
        <v>221</v>
      </c>
      <c r="C189" s="2">
        <v>0.546875</v>
      </c>
      <c r="D189" s="19">
        <v>0.546875</v>
      </c>
      <c r="E189" s="3">
        <v>1791</v>
      </c>
      <c r="F189" s="21">
        <v>0</v>
      </c>
      <c r="G189" s="2">
        <v>38.23529897</v>
      </c>
      <c r="H189" s="2">
        <v>-76.90524825</v>
      </c>
      <c r="I189" s="22">
        <v>936.9</v>
      </c>
      <c r="J189" s="4">
        <f t="shared" si="10"/>
        <v>920.9</v>
      </c>
      <c r="K189" s="23">
        <f t="shared" si="13"/>
        <v>793.5821661112541</v>
      </c>
      <c r="L189" s="23">
        <f t="shared" si="14"/>
        <v>1049.9821661112542</v>
      </c>
      <c r="M189" s="23">
        <f t="shared" si="11"/>
        <v>1081.3821661112543</v>
      </c>
      <c r="N189" s="24">
        <f t="shared" si="12"/>
        <v>1065.6821661112542</v>
      </c>
      <c r="O189" s="4">
        <v>23.4</v>
      </c>
      <c r="P189" s="4">
        <v>73.2</v>
      </c>
      <c r="Q189" s="4">
        <v>53.6</v>
      </c>
      <c r="R189" s="5">
        <v>1.99E-05</v>
      </c>
      <c r="S189" s="29">
        <v>3.135</v>
      </c>
      <c r="T189" s="18">
        <v>242.671</v>
      </c>
      <c r="U189" s="18">
        <f t="shared" si="15"/>
        <v>165.96400000000003</v>
      </c>
      <c r="V189" s="29">
        <v>0.293</v>
      </c>
      <c r="W189" s="32">
        <v>0.27195</v>
      </c>
      <c r="X189" s="32">
        <f t="shared" si="16"/>
        <v>0.254375</v>
      </c>
      <c r="Y189" s="28">
        <v>13.724</v>
      </c>
      <c r="Z189" s="24">
        <v>1065.6821661112542</v>
      </c>
    </row>
    <row r="190" spans="1:26" ht="12.75">
      <c r="A190" s="1">
        <v>36746</v>
      </c>
      <c r="B190" s="18">
        <v>221</v>
      </c>
      <c r="C190" s="2">
        <v>0.546990752</v>
      </c>
      <c r="D190" s="19">
        <v>0.546990752</v>
      </c>
      <c r="E190" s="3">
        <v>1801</v>
      </c>
      <c r="F190" s="21">
        <v>0</v>
      </c>
      <c r="G190" s="2">
        <v>38.22968027</v>
      </c>
      <c r="H190" s="2">
        <v>-76.90929289</v>
      </c>
      <c r="I190" s="22">
        <v>937.1</v>
      </c>
      <c r="J190" s="4">
        <f t="shared" si="10"/>
        <v>921.1</v>
      </c>
      <c r="K190" s="23">
        <f t="shared" si="13"/>
        <v>791.7789193350042</v>
      </c>
      <c r="L190" s="23">
        <f t="shared" si="14"/>
        <v>1048.1789193350041</v>
      </c>
      <c r="M190" s="23">
        <f t="shared" si="11"/>
        <v>1079.5789193350042</v>
      </c>
      <c r="N190" s="24">
        <f t="shared" si="12"/>
        <v>1063.8789193350042</v>
      </c>
      <c r="O190" s="4">
        <v>23.4</v>
      </c>
      <c r="P190" s="4">
        <v>73.4</v>
      </c>
      <c r="Q190" s="4">
        <v>48.6</v>
      </c>
      <c r="R190"/>
      <c r="S190" s="29">
        <v>2.727</v>
      </c>
      <c r="T190" s="18">
        <v>31.875</v>
      </c>
      <c r="U190" s="18">
        <f t="shared" si="15"/>
        <v>147.65466666666669</v>
      </c>
      <c r="V190" s="29">
        <v>0.303</v>
      </c>
      <c r="W190" s="32">
        <v>0.27861</v>
      </c>
      <c r="X190" s="32">
        <f t="shared" si="16"/>
        <v>0.26122</v>
      </c>
      <c r="Y190" s="28">
        <v>13.494</v>
      </c>
      <c r="Z190" s="24">
        <v>1063.8789193350042</v>
      </c>
    </row>
    <row r="191" spans="1:26" ht="12.75">
      <c r="A191" s="1">
        <v>36746</v>
      </c>
      <c r="B191" s="18">
        <v>221</v>
      </c>
      <c r="C191" s="2">
        <v>0.547106504</v>
      </c>
      <c r="D191" s="19">
        <v>0.547106504</v>
      </c>
      <c r="E191" s="3">
        <v>1811</v>
      </c>
      <c r="F191" s="21">
        <v>0</v>
      </c>
      <c r="G191" s="2">
        <v>38.2239832</v>
      </c>
      <c r="H191" s="2">
        <v>-76.91317171</v>
      </c>
      <c r="I191" s="22">
        <v>937.3</v>
      </c>
      <c r="J191" s="4">
        <f t="shared" si="10"/>
        <v>921.3</v>
      </c>
      <c r="K191" s="23">
        <f t="shared" si="13"/>
        <v>789.9760640582747</v>
      </c>
      <c r="L191" s="23">
        <f t="shared" si="14"/>
        <v>1046.3760640582746</v>
      </c>
      <c r="M191" s="23">
        <f t="shared" si="11"/>
        <v>1077.7760640582746</v>
      </c>
      <c r="N191" s="24">
        <f t="shared" si="12"/>
        <v>1062.0760640582746</v>
      </c>
      <c r="O191" s="4">
        <v>23.3</v>
      </c>
      <c r="P191" s="4">
        <v>73.6</v>
      </c>
      <c r="Q191" s="4">
        <v>54.8</v>
      </c>
      <c r="R191"/>
      <c r="S191" s="29">
        <v>3.271</v>
      </c>
      <c r="T191" s="18">
        <v>346.079</v>
      </c>
      <c r="U191" s="18">
        <f t="shared" si="15"/>
        <v>164.34533333333331</v>
      </c>
      <c r="V191" s="29">
        <v>0.301</v>
      </c>
      <c r="W191" s="32">
        <v>0.28527</v>
      </c>
      <c r="X191" s="32">
        <f t="shared" si="16"/>
        <v>0.26806500000000005</v>
      </c>
      <c r="Y191" s="28">
        <v>12.688</v>
      </c>
      <c r="Z191" s="24">
        <v>1062.0760640582746</v>
      </c>
    </row>
    <row r="192" spans="1:26" ht="12.75">
      <c r="A192" s="1">
        <v>36746</v>
      </c>
      <c r="B192" s="18">
        <v>221</v>
      </c>
      <c r="C192" s="2">
        <v>0.547222197</v>
      </c>
      <c r="D192" s="19">
        <v>0.547222197</v>
      </c>
      <c r="E192" s="3">
        <v>1821</v>
      </c>
      <c r="F192" s="21">
        <v>0</v>
      </c>
      <c r="G192" s="2">
        <v>38.21840455</v>
      </c>
      <c r="H192" s="2">
        <v>-76.91711597</v>
      </c>
      <c r="I192" s="22">
        <v>936.2</v>
      </c>
      <c r="J192" s="4">
        <f t="shared" si="10"/>
        <v>920.2</v>
      </c>
      <c r="K192" s="23">
        <f t="shared" si="13"/>
        <v>799.8966153432268</v>
      </c>
      <c r="L192" s="23">
        <f t="shared" si="14"/>
        <v>1056.2966153432267</v>
      </c>
      <c r="M192" s="23">
        <f t="shared" si="11"/>
        <v>1087.6966153432268</v>
      </c>
      <c r="N192" s="24">
        <f t="shared" si="12"/>
        <v>1071.9966153432267</v>
      </c>
      <c r="O192" s="4">
        <v>23.3</v>
      </c>
      <c r="P192" s="4">
        <v>74.2</v>
      </c>
      <c r="Q192" s="4">
        <v>50.1</v>
      </c>
      <c r="R192"/>
      <c r="S192" s="29">
        <v>3.403</v>
      </c>
      <c r="T192" s="18">
        <v>397.862</v>
      </c>
      <c r="U192" s="18">
        <f t="shared" si="15"/>
        <v>233.5625</v>
      </c>
      <c r="V192" s="29">
        <v>0.276</v>
      </c>
      <c r="W192" s="32">
        <v>0.29082</v>
      </c>
      <c r="X192" s="32">
        <f t="shared" si="16"/>
        <v>0.27472500000000005</v>
      </c>
      <c r="Y192" s="28">
        <v>13.733</v>
      </c>
      <c r="Z192" s="24">
        <v>1071.9966153432267</v>
      </c>
    </row>
    <row r="193" spans="1:26" ht="12.75">
      <c r="A193" s="1">
        <v>36746</v>
      </c>
      <c r="B193" s="18">
        <v>221</v>
      </c>
      <c r="C193" s="2">
        <v>0.547337949</v>
      </c>
      <c r="D193" s="19">
        <v>0.547337949</v>
      </c>
      <c r="E193" s="3">
        <v>1831</v>
      </c>
      <c r="F193" s="21">
        <v>0</v>
      </c>
      <c r="G193" s="2">
        <v>38.21287396</v>
      </c>
      <c r="H193" s="2">
        <v>-76.92118371</v>
      </c>
      <c r="I193" s="22">
        <v>936</v>
      </c>
      <c r="J193" s="4">
        <f t="shared" si="10"/>
        <v>920</v>
      </c>
      <c r="K193" s="23">
        <f t="shared" si="13"/>
        <v>801.7016259735282</v>
      </c>
      <c r="L193" s="23">
        <f t="shared" si="14"/>
        <v>1058.1016259735281</v>
      </c>
      <c r="M193" s="23">
        <f t="shared" si="11"/>
        <v>1089.5016259735282</v>
      </c>
      <c r="N193" s="24">
        <f t="shared" si="12"/>
        <v>1073.8016259735282</v>
      </c>
      <c r="O193" s="4">
        <v>23.1</v>
      </c>
      <c r="P193" s="4">
        <v>74.9</v>
      </c>
      <c r="Q193" s="4">
        <v>52.4</v>
      </c>
      <c r="R193"/>
      <c r="S193" s="29">
        <v>3.026</v>
      </c>
      <c r="T193" s="18">
        <v>186.986</v>
      </c>
      <c r="U193" s="18">
        <f t="shared" si="15"/>
        <v>206.50316666666671</v>
      </c>
      <c r="V193" s="29">
        <v>0.292</v>
      </c>
      <c r="W193" s="32">
        <v>0.29859</v>
      </c>
      <c r="X193" s="32">
        <f t="shared" si="16"/>
        <v>0.28157000000000004</v>
      </c>
      <c r="Y193" s="28">
        <v>13.634</v>
      </c>
      <c r="Z193" s="24">
        <v>1073.8016259735282</v>
      </c>
    </row>
    <row r="194" spans="1:26" ht="12.75">
      <c r="A194" s="1">
        <v>36746</v>
      </c>
      <c r="B194" s="18">
        <v>221</v>
      </c>
      <c r="C194" s="2">
        <v>0.547453701</v>
      </c>
      <c r="D194" s="19">
        <v>0.547453701</v>
      </c>
      <c r="E194" s="3">
        <v>1841</v>
      </c>
      <c r="F194" s="21">
        <v>0</v>
      </c>
      <c r="G194" s="2">
        <v>38.20733283</v>
      </c>
      <c r="H194" s="2">
        <v>-76.9250906</v>
      </c>
      <c r="I194" s="22">
        <v>933.9</v>
      </c>
      <c r="J194" s="4">
        <f t="shared" si="10"/>
        <v>917.9</v>
      </c>
      <c r="K194" s="23">
        <f t="shared" si="13"/>
        <v>820.6779636089669</v>
      </c>
      <c r="L194" s="23">
        <f t="shared" si="14"/>
        <v>1077.077963608967</v>
      </c>
      <c r="M194" s="23">
        <f t="shared" si="11"/>
        <v>1108.477963608967</v>
      </c>
      <c r="N194" s="24">
        <f t="shared" si="12"/>
        <v>1092.777963608967</v>
      </c>
      <c r="O194" s="4">
        <v>23.1</v>
      </c>
      <c r="P194" s="4">
        <v>74.9</v>
      </c>
      <c r="Q194" s="4">
        <v>48.6</v>
      </c>
      <c r="R194"/>
      <c r="S194" s="29">
        <v>3.214</v>
      </c>
      <c r="T194" s="18">
        <v>291.19</v>
      </c>
      <c r="U194" s="18">
        <f t="shared" si="15"/>
        <v>249.44383333333334</v>
      </c>
      <c r="V194" s="29">
        <v>0.321</v>
      </c>
      <c r="W194" s="32">
        <v>0.3052500000000001</v>
      </c>
      <c r="X194" s="32">
        <f t="shared" si="16"/>
        <v>0.28841500000000003</v>
      </c>
      <c r="Y194" s="28">
        <v>13.646</v>
      </c>
      <c r="Z194" s="24">
        <v>1092.777963608967</v>
      </c>
    </row>
    <row r="195" spans="1:26" ht="12.75">
      <c r="A195" s="1">
        <v>36746</v>
      </c>
      <c r="B195" s="18">
        <v>221</v>
      </c>
      <c r="C195" s="2">
        <v>0.547569454</v>
      </c>
      <c r="D195" s="19">
        <v>0.547569454</v>
      </c>
      <c r="E195" s="3">
        <v>1851</v>
      </c>
      <c r="F195" s="21">
        <v>0</v>
      </c>
      <c r="G195" s="2">
        <v>38.20178766</v>
      </c>
      <c r="H195" s="2">
        <v>-76.92871052</v>
      </c>
      <c r="I195" s="22">
        <v>931.1</v>
      </c>
      <c r="J195" s="4">
        <f t="shared" si="10"/>
        <v>915.1</v>
      </c>
      <c r="K195" s="23">
        <f t="shared" si="13"/>
        <v>846.0473928794326</v>
      </c>
      <c r="L195" s="23">
        <f t="shared" si="14"/>
        <v>1102.4473928794325</v>
      </c>
      <c r="M195" s="23">
        <f t="shared" si="11"/>
        <v>1133.8473928794326</v>
      </c>
      <c r="N195" s="24">
        <f t="shared" si="12"/>
        <v>1118.1473928794326</v>
      </c>
      <c r="O195" s="4">
        <v>22.7</v>
      </c>
      <c r="P195" s="4">
        <v>75.1</v>
      </c>
      <c r="Q195" s="4">
        <v>52.6</v>
      </c>
      <c r="R195" s="5">
        <v>1.71E-05</v>
      </c>
      <c r="S195" s="29">
        <v>3.294</v>
      </c>
      <c r="T195" s="18">
        <v>342.974</v>
      </c>
      <c r="U195" s="18">
        <f t="shared" si="15"/>
        <v>266.161</v>
      </c>
      <c r="V195" s="29">
        <v>0.283</v>
      </c>
      <c r="W195" s="32">
        <v>0.3119100000000001</v>
      </c>
      <c r="X195" s="32">
        <f t="shared" si="16"/>
        <v>0.29507500000000003</v>
      </c>
      <c r="Y195" s="28">
        <v>12.952</v>
      </c>
      <c r="Z195" s="24">
        <v>1118.1473928794326</v>
      </c>
    </row>
    <row r="196" spans="1:26" ht="12.75">
      <c r="A196" s="1">
        <v>36746</v>
      </c>
      <c r="B196" s="18">
        <v>221</v>
      </c>
      <c r="C196" s="2">
        <v>0.547685206</v>
      </c>
      <c r="D196" s="19">
        <v>0.547685206</v>
      </c>
      <c r="E196" s="3">
        <v>1861</v>
      </c>
      <c r="F196" s="21">
        <v>0</v>
      </c>
      <c r="G196" s="2">
        <v>38.19649639</v>
      </c>
      <c r="H196" s="2">
        <v>-76.93245598</v>
      </c>
      <c r="I196" s="22">
        <v>932.7</v>
      </c>
      <c r="J196" s="4">
        <f t="shared" si="10"/>
        <v>916.7</v>
      </c>
      <c r="K196" s="23">
        <f t="shared" si="13"/>
        <v>831.5410869791824</v>
      </c>
      <c r="L196" s="23">
        <f t="shared" si="14"/>
        <v>1087.9410869791823</v>
      </c>
      <c r="M196" s="23">
        <f t="shared" si="11"/>
        <v>1119.3410869791824</v>
      </c>
      <c r="N196" s="24">
        <f t="shared" si="12"/>
        <v>1103.6410869791823</v>
      </c>
      <c r="O196" s="4">
        <v>23</v>
      </c>
      <c r="P196" s="4">
        <v>76.1</v>
      </c>
      <c r="Q196" s="4">
        <v>47.9</v>
      </c>
      <c r="R196"/>
      <c r="S196" s="29">
        <v>2.726</v>
      </c>
      <c r="T196" s="18">
        <v>27.178</v>
      </c>
      <c r="U196" s="18">
        <f t="shared" si="15"/>
        <v>265.3781666666667</v>
      </c>
      <c r="V196" s="29">
        <v>0.283</v>
      </c>
      <c r="W196" s="32">
        <v>0.31857</v>
      </c>
      <c r="X196" s="32">
        <f t="shared" si="16"/>
        <v>0.30173500000000003</v>
      </c>
      <c r="Y196" s="28">
        <v>13.614</v>
      </c>
      <c r="Z196" s="24">
        <v>1103.6410869791823</v>
      </c>
    </row>
    <row r="197" spans="1:26" ht="12.75">
      <c r="A197" s="1">
        <v>36746</v>
      </c>
      <c r="B197" s="18">
        <v>221</v>
      </c>
      <c r="C197" s="2">
        <v>0.547800899</v>
      </c>
      <c r="D197" s="19">
        <v>0.547800899</v>
      </c>
      <c r="E197" s="3">
        <v>1871</v>
      </c>
      <c r="F197" s="21">
        <v>0</v>
      </c>
      <c r="G197" s="2">
        <v>38.1913086</v>
      </c>
      <c r="H197" s="2">
        <v>-76.93627475</v>
      </c>
      <c r="I197" s="22">
        <v>934.8</v>
      </c>
      <c r="J197" s="4">
        <f t="shared" si="10"/>
        <v>918.8</v>
      </c>
      <c r="K197" s="23">
        <f t="shared" si="13"/>
        <v>812.5399368947989</v>
      </c>
      <c r="L197" s="23">
        <f t="shared" si="14"/>
        <v>1068.9399368947988</v>
      </c>
      <c r="M197" s="23">
        <f t="shared" si="11"/>
        <v>1100.339936894799</v>
      </c>
      <c r="N197" s="24">
        <f t="shared" si="12"/>
        <v>1084.639936894799</v>
      </c>
      <c r="O197" s="4">
        <v>23</v>
      </c>
      <c r="P197" s="4">
        <v>76.3</v>
      </c>
      <c r="Q197" s="4">
        <v>50.6</v>
      </c>
      <c r="R197"/>
      <c r="S197" s="29">
        <v>2.747</v>
      </c>
      <c r="T197" s="18">
        <v>26.302</v>
      </c>
      <c r="U197" s="18">
        <f t="shared" si="15"/>
        <v>212.082</v>
      </c>
      <c r="V197" s="29">
        <v>0.295</v>
      </c>
      <c r="W197" s="32">
        <v>0.32523</v>
      </c>
      <c r="X197" s="32">
        <f t="shared" si="16"/>
        <v>0.30839500000000003</v>
      </c>
      <c r="Y197" s="28">
        <v>12.723</v>
      </c>
      <c r="Z197" s="24">
        <v>1084.639936894799</v>
      </c>
    </row>
    <row r="198" spans="1:26" ht="12.75">
      <c r="A198" s="1">
        <v>36746</v>
      </c>
      <c r="B198" s="18">
        <v>221</v>
      </c>
      <c r="C198" s="2">
        <v>0.547916651</v>
      </c>
      <c r="D198" s="19">
        <v>0.547916651</v>
      </c>
      <c r="E198" s="3">
        <v>1881</v>
      </c>
      <c r="F198" s="21">
        <v>0</v>
      </c>
      <c r="G198" s="2">
        <v>38.18592119</v>
      </c>
      <c r="H198" s="2">
        <v>-76.9403328</v>
      </c>
      <c r="I198" s="22">
        <v>934.5</v>
      </c>
      <c r="J198" s="4">
        <f t="shared" si="10"/>
        <v>918.5</v>
      </c>
      <c r="K198" s="23">
        <f t="shared" si="13"/>
        <v>815.2517264052094</v>
      </c>
      <c r="L198" s="23">
        <f t="shared" si="14"/>
        <v>1071.6517264052095</v>
      </c>
      <c r="M198" s="23">
        <f t="shared" si="11"/>
        <v>1103.0517264052096</v>
      </c>
      <c r="N198" s="24">
        <f t="shared" si="12"/>
        <v>1087.3517264052095</v>
      </c>
      <c r="O198" s="4">
        <v>23.2</v>
      </c>
      <c r="P198" s="4">
        <v>75.5</v>
      </c>
      <c r="Q198" s="4">
        <v>48.1</v>
      </c>
      <c r="R198"/>
      <c r="S198" s="29">
        <v>3.282</v>
      </c>
      <c r="T198" s="18">
        <v>340.506</v>
      </c>
      <c r="U198" s="18">
        <f t="shared" si="15"/>
        <v>202.52266666666665</v>
      </c>
      <c r="V198" s="29">
        <v>0.303</v>
      </c>
      <c r="W198" s="32">
        <v>0.33189</v>
      </c>
      <c r="X198" s="32">
        <f t="shared" si="16"/>
        <v>0.31524</v>
      </c>
      <c r="Y198" s="28">
        <v>13.754</v>
      </c>
      <c r="Z198" s="24">
        <v>1087.3517264052095</v>
      </c>
    </row>
    <row r="199" spans="1:26" ht="12.75">
      <c r="A199" s="1">
        <v>36746</v>
      </c>
      <c r="B199" s="18">
        <v>221</v>
      </c>
      <c r="C199" s="2">
        <v>0.548032403</v>
      </c>
      <c r="D199" s="19">
        <v>0.548032403</v>
      </c>
      <c r="E199" s="3">
        <v>1891</v>
      </c>
      <c r="F199" s="21">
        <v>0</v>
      </c>
      <c r="G199" s="2">
        <v>38.18044149</v>
      </c>
      <c r="H199" s="2">
        <v>-76.94446402</v>
      </c>
      <c r="I199" s="22">
        <v>935.4</v>
      </c>
      <c r="J199" s="4">
        <f t="shared" si="10"/>
        <v>919.4</v>
      </c>
      <c r="K199" s="23">
        <f t="shared" si="13"/>
        <v>807.1190131649073</v>
      </c>
      <c r="L199" s="23">
        <f t="shared" si="14"/>
        <v>1063.5190131649074</v>
      </c>
      <c r="M199" s="23">
        <f t="shared" si="11"/>
        <v>1094.9190131649075</v>
      </c>
      <c r="N199" s="24">
        <f t="shared" si="12"/>
        <v>1079.2190131649074</v>
      </c>
      <c r="O199" s="4">
        <v>23.3</v>
      </c>
      <c r="P199" s="4">
        <v>75.1</v>
      </c>
      <c r="Q199" s="4">
        <v>52</v>
      </c>
      <c r="R199"/>
      <c r="S199" s="29">
        <v>2.847</v>
      </c>
      <c r="T199" s="18">
        <v>77.29</v>
      </c>
      <c r="U199" s="18">
        <f t="shared" si="15"/>
        <v>184.24</v>
      </c>
      <c r="V199" s="29">
        <v>0.294</v>
      </c>
      <c r="W199" s="32">
        <v>0.33855</v>
      </c>
      <c r="X199" s="32">
        <f t="shared" si="16"/>
        <v>0.3219000000000001</v>
      </c>
      <c r="Y199" s="28">
        <v>12.808</v>
      </c>
      <c r="Z199" s="24">
        <v>1079.2190131649074</v>
      </c>
    </row>
    <row r="200" spans="1:26" ht="12.75">
      <c r="A200" s="1">
        <v>36746</v>
      </c>
      <c r="B200" s="18">
        <v>221</v>
      </c>
      <c r="C200" s="2">
        <v>0.548148155</v>
      </c>
      <c r="D200" s="19">
        <v>0.548148155</v>
      </c>
      <c r="E200" s="3">
        <v>1901</v>
      </c>
      <c r="F200" s="21">
        <v>0</v>
      </c>
      <c r="G200" s="2">
        <v>38.17481726</v>
      </c>
      <c r="H200" s="2">
        <v>-76.9485071</v>
      </c>
      <c r="I200" s="22">
        <v>936.1</v>
      </c>
      <c r="J200" s="4">
        <f t="shared" si="10"/>
        <v>920.1</v>
      </c>
      <c r="K200" s="23">
        <f t="shared" si="13"/>
        <v>800.7990716145064</v>
      </c>
      <c r="L200" s="23">
        <f t="shared" si="14"/>
        <v>1057.1990716145065</v>
      </c>
      <c r="M200" s="23">
        <f t="shared" si="11"/>
        <v>1088.5990716145066</v>
      </c>
      <c r="N200" s="24">
        <f t="shared" si="12"/>
        <v>1072.8990716145065</v>
      </c>
      <c r="O200" s="4">
        <v>23.4</v>
      </c>
      <c r="P200" s="4">
        <v>74.8</v>
      </c>
      <c r="Q200" s="4">
        <v>50.4</v>
      </c>
      <c r="R200"/>
      <c r="S200" s="29">
        <v>3.352</v>
      </c>
      <c r="T200" s="18">
        <v>391.494</v>
      </c>
      <c r="U200" s="18">
        <f t="shared" si="15"/>
        <v>200.95733333333337</v>
      </c>
      <c r="V200" s="29">
        <v>0.283</v>
      </c>
      <c r="W200" s="32">
        <v>0.34521</v>
      </c>
      <c r="X200" s="32">
        <f t="shared" si="16"/>
        <v>0.3285600000000001</v>
      </c>
      <c r="Y200" s="28">
        <v>13.651</v>
      </c>
      <c r="Z200" s="24">
        <v>1072.8990716145065</v>
      </c>
    </row>
    <row r="201" spans="1:26" ht="12.75">
      <c r="A201" s="1">
        <v>36746</v>
      </c>
      <c r="B201" s="18">
        <v>221</v>
      </c>
      <c r="C201" s="2">
        <v>0.548263907</v>
      </c>
      <c r="D201" s="19">
        <v>0.548263907</v>
      </c>
      <c r="E201" s="3">
        <v>1911</v>
      </c>
      <c r="F201" s="21">
        <v>0</v>
      </c>
      <c r="G201" s="2">
        <v>38.16904881</v>
      </c>
      <c r="H201" s="2">
        <v>-76.95235566</v>
      </c>
      <c r="I201" s="22">
        <v>936.2</v>
      </c>
      <c r="J201" s="4">
        <f aca="true" t="shared" si="17" ref="J201:J264">(I201-16)</f>
        <v>920.2</v>
      </c>
      <c r="K201" s="23">
        <f t="shared" si="13"/>
        <v>799.8966153432268</v>
      </c>
      <c r="L201" s="23">
        <f t="shared" si="14"/>
        <v>1056.2966153432267</v>
      </c>
      <c r="M201" s="23">
        <f aca="true" t="shared" si="18" ref="M201:M264">(L201+31.4)</f>
        <v>1087.6966153432268</v>
      </c>
      <c r="N201" s="24">
        <f aca="true" t="shared" si="19" ref="N201:N264">AVERAGE(L201:M201)</f>
        <v>1071.9966153432267</v>
      </c>
      <c r="O201" s="4">
        <v>23.5</v>
      </c>
      <c r="P201" s="4">
        <v>74.2</v>
      </c>
      <c r="Q201" s="4">
        <v>53.8</v>
      </c>
      <c r="R201" s="5">
        <v>1.35E-05</v>
      </c>
      <c r="S201" s="29">
        <v>3.046</v>
      </c>
      <c r="T201" s="18">
        <v>180.618</v>
      </c>
      <c r="U201" s="18">
        <f t="shared" si="15"/>
        <v>173.898</v>
      </c>
      <c r="V201" s="29">
        <v>0.273</v>
      </c>
      <c r="W201" s="32">
        <v>0.35298</v>
      </c>
      <c r="X201" s="32">
        <f t="shared" si="16"/>
        <v>0.335405</v>
      </c>
      <c r="Y201" s="28">
        <v>13.538</v>
      </c>
      <c r="Z201" s="24">
        <v>1071.9966153432267</v>
      </c>
    </row>
    <row r="202" spans="1:26" ht="12.75">
      <c r="A202" s="1">
        <v>36746</v>
      </c>
      <c r="B202" s="18">
        <v>221</v>
      </c>
      <c r="C202" s="2">
        <v>0.5483796</v>
      </c>
      <c r="D202" s="19">
        <v>0.5483796</v>
      </c>
      <c r="E202" s="3">
        <v>1921</v>
      </c>
      <c r="F202" s="21">
        <v>0</v>
      </c>
      <c r="G202" s="2">
        <v>38.16313948</v>
      </c>
      <c r="H202" s="2">
        <v>-76.95609241</v>
      </c>
      <c r="I202" s="22">
        <v>936.6</v>
      </c>
      <c r="J202" s="4">
        <f t="shared" si="17"/>
        <v>920.6</v>
      </c>
      <c r="K202" s="23">
        <f aca="true" t="shared" si="20" ref="K202:K265">(8303.951372*(LN(1013.25/J202)))</f>
        <v>796.2877707092857</v>
      </c>
      <c r="L202" s="23">
        <f aca="true" t="shared" si="21" ref="L202:L265">(K202+256.4)</f>
        <v>1052.6877707092858</v>
      </c>
      <c r="M202" s="23">
        <f t="shared" si="18"/>
        <v>1084.087770709286</v>
      </c>
      <c r="N202" s="24">
        <f t="shared" si="19"/>
        <v>1068.3877707092859</v>
      </c>
      <c r="O202" s="4">
        <v>23.5</v>
      </c>
      <c r="P202" s="4">
        <v>73.9</v>
      </c>
      <c r="Q202" s="4">
        <v>42.1</v>
      </c>
      <c r="R202"/>
      <c r="S202" s="29">
        <v>2.581</v>
      </c>
      <c r="T202" s="18">
        <v>-30.178</v>
      </c>
      <c r="U202" s="18">
        <f t="shared" si="15"/>
        <v>164.33866666666668</v>
      </c>
      <c r="V202" s="29">
        <v>0.293</v>
      </c>
      <c r="W202" s="32">
        <v>0.35964000000000007</v>
      </c>
      <c r="X202" s="32">
        <f t="shared" si="16"/>
        <v>0.34225</v>
      </c>
      <c r="Y202" s="28">
        <v>13.587</v>
      </c>
      <c r="Z202" s="24">
        <v>1068.3877707092859</v>
      </c>
    </row>
    <row r="203" spans="1:26" ht="12.75">
      <c r="A203" s="1">
        <v>36746</v>
      </c>
      <c r="B203" s="18">
        <v>221</v>
      </c>
      <c r="C203" s="2">
        <v>0.548495352</v>
      </c>
      <c r="D203" s="19">
        <v>0.548495352</v>
      </c>
      <c r="E203" s="3">
        <v>1931</v>
      </c>
      <c r="F203" s="21">
        <v>0</v>
      </c>
      <c r="G203" s="2">
        <v>38.1572337</v>
      </c>
      <c r="H203" s="2">
        <v>-76.95969201</v>
      </c>
      <c r="I203" s="22">
        <v>937</v>
      </c>
      <c r="J203" s="4">
        <f t="shared" si="17"/>
        <v>921</v>
      </c>
      <c r="K203" s="23">
        <f t="shared" si="20"/>
        <v>792.6804937750618</v>
      </c>
      <c r="L203" s="23">
        <f t="shared" si="21"/>
        <v>1049.0804937750618</v>
      </c>
      <c r="M203" s="23">
        <f t="shared" si="18"/>
        <v>1080.4804937750619</v>
      </c>
      <c r="N203" s="24">
        <f t="shared" si="19"/>
        <v>1064.7804937750618</v>
      </c>
      <c r="O203" s="4">
        <v>23.6</v>
      </c>
      <c r="P203" s="4">
        <v>73.6</v>
      </c>
      <c r="Q203" s="4">
        <v>54.5</v>
      </c>
      <c r="R203"/>
      <c r="S203" s="29">
        <v>3.226</v>
      </c>
      <c r="T203" s="18">
        <v>284.105</v>
      </c>
      <c r="U203" s="18">
        <f t="shared" si="15"/>
        <v>207.30583333333334</v>
      </c>
      <c r="V203" s="29">
        <v>0.304</v>
      </c>
      <c r="W203" s="32">
        <v>0.36519000000000007</v>
      </c>
      <c r="X203" s="32">
        <f t="shared" si="16"/>
        <v>0.34891000000000005</v>
      </c>
      <c r="Y203" s="28">
        <v>13.707</v>
      </c>
      <c r="Z203" s="24">
        <v>1064.7804937750618</v>
      </c>
    </row>
    <row r="204" spans="1:26" ht="12.75">
      <c r="A204" s="1">
        <v>36746</v>
      </c>
      <c r="B204" s="18">
        <v>221</v>
      </c>
      <c r="C204" s="2">
        <v>0.548611104</v>
      </c>
      <c r="D204" s="19">
        <v>0.548611104</v>
      </c>
      <c r="E204" s="3">
        <v>1941</v>
      </c>
      <c r="F204" s="21">
        <v>0</v>
      </c>
      <c r="G204" s="2">
        <v>38.15122109</v>
      </c>
      <c r="H204" s="2">
        <v>-76.96328073</v>
      </c>
      <c r="I204" s="22">
        <v>936.6</v>
      </c>
      <c r="J204" s="4">
        <f t="shared" si="17"/>
        <v>920.6</v>
      </c>
      <c r="K204" s="23">
        <f t="shared" si="20"/>
        <v>796.2877707092857</v>
      </c>
      <c r="L204" s="23">
        <f t="shared" si="21"/>
        <v>1052.6877707092858</v>
      </c>
      <c r="M204" s="23">
        <f t="shared" si="18"/>
        <v>1084.087770709286</v>
      </c>
      <c r="N204" s="24">
        <f t="shared" si="19"/>
        <v>1068.3877707092859</v>
      </c>
      <c r="O204" s="4">
        <v>23.6</v>
      </c>
      <c r="P204" s="4">
        <v>73.2</v>
      </c>
      <c r="Q204" s="4">
        <v>54</v>
      </c>
      <c r="R204"/>
      <c r="S204" s="29">
        <v>2.266</v>
      </c>
      <c r="T204" s="18">
        <v>-189.191</v>
      </c>
      <c r="U204" s="18">
        <f t="shared" si="15"/>
        <v>119.02300000000001</v>
      </c>
      <c r="V204" s="29">
        <v>0.294</v>
      </c>
      <c r="W204" s="32">
        <v>0.37185000000000007</v>
      </c>
      <c r="X204" s="32">
        <f t="shared" si="16"/>
        <v>0.3555700000000001</v>
      </c>
      <c r="Y204" s="28">
        <v>13.014</v>
      </c>
      <c r="Z204" s="24">
        <v>1068.3877707092859</v>
      </c>
    </row>
    <row r="205" spans="1:26" ht="12.75">
      <c r="A205" s="1">
        <v>36746</v>
      </c>
      <c r="B205" s="18">
        <v>221</v>
      </c>
      <c r="C205" s="2">
        <v>0.548726857</v>
      </c>
      <c r="D205" s="19">
        <v>0.548726857</v>
      </c>
      <c r="E205" s="3">
        <v>1951</v>
      </c>
      <c r="F205" s="21">
        <v>0</v>
      </c>
      <c r="G205" s="2">
        <v>38.14553641</v>
      </c>
      <c r="H205" s="2">
        <v>-76.96731265</v>
      </c>
      <c r="I205" s="22">
        <v>937.1</v>
      </c>
      <c r="J205" s="4">
        <f t="shared" si="17"/>
        <v>921.1</v>
      </c>
      <c r="K205" s="23">
        <f t="shared" si="20"/>
        <v>791.7789193350042</v>
      </c>
      <c r="L205" s="23">
        <f t="shared" si="21"/>
        <v>1048.1789193350041</v>
      </c>
      <c r="M205" s="23">
        <f t="shared" si="18"/>
        <v>1079.5789193350042</v>
      </c>
      <c r="N205" s="24">
        <f t="shared" si="19"/>
        <v>1063.8789193350042</v>
      </c>
      <c r="O205" s="4">
        <v>23.6</v>
      </c>
      <c r="P205" s="4">
        <v>72.9</v>
      </c>
      <c r="Q205" s="4">
        <v>53.6</v>
      </c>
      <c r="R205"/>
      <c r="S205" s="29">
        <v>2.955</v>
      </c>
      <c r="T205" s="18">
        <v>177.434</v>
      </c>
      <c r="U205" s="18">
        <f t="shared" si="15"/>
        <v>135.71366666666668</v>
      </c>
      <c r="V205" s="29">
        <v>0.273</v>
      </c>
      <c r="W205" s="32">
        <v>0.37962000000000007</v>
      </c>
      <c r="X205" s="32">
        <f t="shared" si="16"/>
        <v>0.3624150000000001</v>
      </c>
      <c r="Y205" s="28">
        <v>13.276</v>
      </c>
      <c r="Z205" s="24">
        <v>1063.8789193350042</v>
      </c>
    </row>
    <row r="206" spans="1:26" ht="12.75">
      <c r="A206" s="1">
        <v>36746</v>
      </c>
      <c r="B206" s="18">
        <v>221</v>
      </c>
      <c r="C206" s="2">
        <v>0.548842609</v>
      </c>
      <c r="D206" s="19">
        <v>0.548842609</v>
      </c>
      <c r="E206" s="3">
        <v>1961</v>
      </c>
      <c r="F206" s="21">
        <v>0</v>
      </c>
      <c r="G206" s="2">
        <v>38.1401636</v>
      </c>
      <c r="H206" s="2">
        <v>-76.97178606</v>
      </c>
      <c r="I206" s="22">
        <v>937.6</v>
      </c>
      <c r="J206" s="4">
        <f t="shared" si="17"/>
        <v>921.6</v>
      </c>
      <c r="K206" s="23">
        <f t="shared" si="20"/>
        <v>787.2725148330252</v>
      </c>
      <c r="L206" s="23">
        <f t="shared" si="21"/>
        <v>1043.6725148330252</v>
      </c>
      <c r="M206" s="23">
        <f t="shared" si="18"/>
        <v>1075.0725148330253</v>
      </c>
      <c r="N206" s="24">
        <f t="shared" si="19"/>
        <v>1059.3725148330252</v>
      </c>
      <c r="O206" s="4">
        <v>23.7</v>
      </c>
      <c r="P206" s="4">
        <v>73.4</v>
      </c>
      <c r="Q206" s="4">
        <v>50.1</v>
      </c>
      <c r="R206"/>
      <c r="S206" s="29">
        <v>3.281</v>
      </c>
      <c r="T206" s="18">
        <v>334.138</v>
      </c>
      <c r="U206" s="18">
        <f t="shared" si="15"/>
        <v>126.15433333333333</v>
      </c>
      <c r="V206" s="29">
        <v>0.273</v>
      </c>
      <c r="W206" s="32">
        <v>0.38628</v>
      </c>
      <c r="X206" s="32">
        <f t="shared" si="16"/>
        <v>0.3692600000000001</v>
      </c>
      <c r="Y206" s="28">
        <v>12.748</v>
      </c>
      <c r="Z206" s="24">
        <v>1059.3725148330252</v>
      </c>
    </row>
    <row r="207" spans="1:26" ht="12.75">
      <c r="A207" s="1">
        <v>36746</v>
      </c>
      <c r="B207" s="18">
        <v>221</v>
      </c>
      <c r="C207" s="2">
        <v>0.548958361</v>
      </c>
      <c r="D207" s="19">
        <v>0.548958361</v>
      </c>
      <c r="E207" s="3">
        <v>1971</v>
      </c>
      <c r="F207" s="21">
        <v>0</v>
      </c>
      <c r="G207" s="2">
        <v>38.1345702</v>
      </c>
      <c r="H207" s="2">
        <v>-76.97580003</v>
      </c>
      <c r="I207" s="22">
        <v>937.6</v>
      </c>
      <c r="J207" s="4">
        <f t="shared" si="17"/>
        <v>921.6</v>
      </c>
      <c r="K207" s="23">
        <f t="shared" si="20"/>
        <v>787.2725148330252</v>
      </c>
      <c r="L207" s="23">
        <f t="shared" si="21"/>
        <v>1043.6725148330252</v>
      </c>
      <c r="M207" s="23">
        <f t="shared" si="18"/>
        <v>1075.0725148330253</v>
      </c>
      <c r="N207" s="24">
        <f t="shared" si="19"/>
        <v>1059.3725148330252</v>
      </c>
      <c r="O207" s="4">
        <v>23.6</v>
      </c>
      <c r="P207" s="4">
        <v>73.6</v>
      </c>
      <c r="Q207" s="4">
        <v>53.7</v>
      </c>
      <c r="R207" s="5">
        <v>1.32E-05</v>
      </c>
      <c r="S207" s="29">
        <v>2.878</v>
      </c>
      <c r="T207" s="18">
        <v>123.421</v>
      </c>
      <c r="U207" s="18">
        <f t="shared" si="15"/>
        <v>116.62150000000001</v>
      </c>
      <c r="V207" s="29">
        <v>0.301</v>
      </c>
      <c r="W207" s="32">
        <v>0.39294</v>
      </c>
      <c r="X207" s="32">
        <f t="shared" si="16"/>
        <v>0.37592000000000003</v>
      </c>
      <c r="Y207" s="28">
        <v>13.676</v>
      </c>
      <c r="Z207" s="24">
        <v>1059.3725148330252</v>
      </c>
    </row>
    <row r="208" spans="1:26" ht="12.75">
      <c r="A208" s="1">
        <v>36746</v>
      </c>
      <c r="B208" s="18">
        <v>221</v>
      </c>
      <c r="C208" s="2">
        <v>0.549074054</v>
      </c>
      <c r="D208" s="19">
        <v>0.549074054</v>
      </c>
      <c r="E208" s="3">
        <v>1981</v>
      </c>
      <c r="F208" s="21">
        <v>0</v>
      </c>
      <c r="G208" s="2">
        <v>38.12902817</v>
      </c>
      <c r="H208" s="2">
        <v>-76.98002817</v>
      </c>
      <c r="I208" s="22">
        <v>938.4</v>
      </c>
      <c r="J208" s="4">
        <f t="shared" si="17"/>
        <v>922.4</v>
      </c>
      <c r="K208" s="23">
        <f t="shared" si="20"/>
        <v>780.0673505007215</v>
      </c>
      <c r="L208" s="23">
        <f t="shared" si="21"/>
        <v>1036.4673505007215</v>
      </c>
      <c r="M208" s="23">
        <f t="shared" si="18"/>
        <v>1067.8673505007216</v>
      </c>
      <c r="N208" s="24">
        <f t="shared" si="19"/>
        <v>1052.1673505007216</v>
      </c>
      <c r="O208" s="4">
        <v>23.7</v>
      </c>
      <c r="P208" s="4">
        <v>73.2</v>
      </c>
      <c r="Q208" s="4">
        <v>52.5</v>
      </c>
      <c r="R208"/>
      <c r="S208" s="29">
        <v>3.006</v>
      </c>
      <c r="T208" s="18">
        <v>175.125</v>
      </c>
      <c r="U208" s="18">
        <f t="shared" si="15"/>
        <v>150.83866666666668</v>
      </c>
      <c r="V208" s="29">
        <v>0.296</v>
      </c>
      <c r="W208" s="32">
        <v>0.3996</v>
      </c>
      <c r="X208" s="32">
        <f t="shared" si="16"/>
        <v>0.3825800000000001</v>
      </c>
      <c r="Y208" s="28">
        <v>13.646</v>
      </c>
      <c r="Z208" s="24">
        <v>1052.1673505007216</v>
      </c>
    </row>
    <row r="209" spans="1:26" ht="12.75">
      <c r="A209" s="1">
        <v>36746</v>
      </c>
      <c r="B209" s="18">
        <v>221</v>
      </c>
      <c r="C209" s="2">
        <v>0.549189806</v>
      </c>
      <c r="D209" s="19">
        <v>0.549189806</v>
      </c>
      <c r="E209" s="3">
        <v>1991</v>
      </c>
      <c r="F209" s="21">
        <v>0</v>
      </c>
      <c r="G209" s="2">
        <v>38.12353192</v>
      </c>
      <c r="H209" s="2">
        <v>-76.98432994</v>
      </c>
      <c r="I209" s="22">
        <v>938.7</v>
      </c>
      <c r="J209" s="4">
        <f t="shared" si="17"/>
        <v>922.7</v>
      </c>
      <c r="K209" s="23">
        <f t="shared" si="20"/>
        <v>777.3670248451444</v>
      </c>
      <c r="L209" s="23">
        <f t="shared" si="21"/>
        <v>1033.7670248451445</v>
      </c>
      <c r="M209" s="23">
        <f t="shared" si="18"/>
        <v>1065.1670248451446</v>
      </c>
      <c r="N209" s="24">
        <f t="shared" si="19"/>
        <v>1049.4670248451446</v>
      </c>
      <c r="O209" s="4">
        <v>23.7</v>
      </c>
      <c r="P209" s="4">
        <v>73.6</v>
      </c>
      <c r="Q209" s="4">
        <v>52.9</v>
      </c>
      <c r="R209"/>
      <c r="S209" s="29">
        <v>3.695</v>
      </c>
      <c r="T209" s="18">
        <v>541.749</v>
      </c>
      <c r="U209" s="18">
        <f t="shared" si="15"/>
        <v>193.7793333333333</v>
      </c>
      <c r="V209" s="29">
        <v>0.274</v>
      </c>
      <c r="W209" s="32">
        <v>0.40737</v>
      </c>
      <c r="X209" s="32">
        <f t="shared" si="16"/>
        <v>0.38961</v>
      </c>
      <c r="Y209" s="28">
        <v>12.854</v>
      </c>
      <c r="Z209" s="24">
        <v>1049.4670248451446</v>
      </c>
    </row>
    <row r="210" spans="1:26" ht="12.75">
      <c r="A210" s="1">
        <v>36746</v>
      </c>
      <c r="B210" s="18">
        <v>221</v>
      </c>
      <c r="C210" s="2">
        <v>0.549305558</v>
      </c>
      <c r="D210" s="19">
        <v>0.549305558</v>
      </c>
      <c r="E210" s="3">
        <v>2001</v>
      </c>
      <c r="F210" s="21">
        <v>0</v>
      </c>
      <c r="G210" s="2">
        <v>38.11802479</v>
      </c>
      <c r="H210" s="2">
        <v>-76.98863243</v>
      </c>
      <c r="I210" s="22">
        <v>939</v>
      </c>
      <c r="J210" s="4">
        <f t="shared" si="17"/>
        <v>923</v>
      </c>
      <c r="K210" s="23">
        <f t="shared" si="20"/>
        <v>774.667577011218</v>
      </c>
      <c r="L210" s="23">
        <f t="shared" si="21"/>
        <v>1031.067577011218</v>
      </c>
      <c r="M210" s="23">
        <f t="shared" si="18"/>
        <v>1062.467577011218</v>
      </c>
      <c r="N210" s="24">
        <f t="shared" si="19"/>
        <v>1046.767577011218</v>
      </c>
      <c r="O210" s="4">
        <v>23.8</v>
      </c>
      <c r="P210" s="4">
        <v>73.4</v>
      </c>
      <c r="Q210" s="4">
        <v>50.6</v>
      </c>
      <c r="R210"/>
      <c r="S210" s="29">
        <v>2.718</v>
      </c>
      <c r="T210" s="18">
        <v>15.953</v>
      </c>
      <c r="U210" s="18">
        <f t="shared" si="15"/>
        <v>227.97000000000003</v>
      </c>
      <c r="V210" s="29">
        <v>0.296</v>
      </c>
      <c r="W210" s="32">
        <v>0.41403</v>
      </c>
      <c r="X210" s="32">
        <f t="shared" si="16"/>
        <v>0.39664000000000005</v>
      </c>
      <c r="Y210" s="28">
        <v>13.563</v>
      </c>
      <c r="Z210" s="24">
        <v>1046.767577011218</v>
      </c>
    </row>
    <row r="211" spans="1:26" ht="12.75">
      <c r="A211" s="1">
        <v>36746</v>
      </c>
      <c r="B211" s="18">
        <v>221</v>
      </c>
      <c r="C211" s="2">
        <v>0.54942131</v>
      </c>
      <c r="D211" s="19">
        <v>0.54942131</v>
      </c>
      <c r="E211" s="3">
        <v>2011</v>
      </c>
      <c r="F211" s="21">
        <v>0</v>
      </c>
      <c r="G211" s="2">
        <v>38.11246935</v>
      </c>
      <c r="H211" s="2">
        <v>-76.99281238</v>
      </c>
      <c r="I211" s="22">
        <v>938.7</v>
      </c>
      <c r="J211" s="4">
        <f t="shared" si="17"/>
        <v>922.7</v>
      </c>
      <c r="K211" s="23">
        <f t="shared" si="20"/>
        <v>777.3670248451444</v>
      </c>
      <c r="L211" s="23">
        <f t="shared" si="21"/>
        <v>1033.7670248451445</v>
      </c>
      <c r="M211" s="23">
        <f t="shared" si="18"/>
        <v>1065.1670248451446</v>
      </c>
      <c r="N211" s="24">
        <f t="shared" si="19"/>
        <v>1049.4670248451446</v>
      </c>
      <c r="O211" s="4">
        <v>23.7</v>
      </c>
      <c r="P211" s="4">
        <v>74</v>
      </c>
      <c r="Q211" s="4">
        <v>53.3</v>
      </c>
      <c r="R211"/>
      <c r="S211" s="29">
        <v>2.727</v>
      </c>
      <c r="T211" s="18">
        <v>15.237</v>
      </c>
      <c r="U211" s="18">
        <f t="shared" si="15"/>
        <v>200.93716666666668</v>
      </c>
      <c r="V211" s="29">
        <v>0.294</v>
      </c>
      <c r="W211" s="32">
        <v>0.41958000000000006</v>
      </c>
      <c r="X211" s="32">
        <f t="shared" si="16"/>
        <v>0.40330000000000005</v>
      </c>
      <c r="Y211" s="28">
        <v>13.431</v>
      </c>
      <c r="Z211" s="24">
        <v>1049.4670248451446</v>
      </c>
    </row>
    <row r="212" spans="1:26" ht="12.75">
      <c r="A212" s="1">
        <v>36746</v>
      </c>
      <c r="B212" s="18">
        <v>221</v>
      </c>
      <c r="C212" s="2">
        <v>0.549537063</v>
      </c>
      <c r="D212" s="19">
        <v>0.549537063</v>
      </c>
      <c r="E212" s="3">
        <v>2021</v>
      </c>
      <c r="F212" s="21">
        <v>0</v>
      </c>
      <c r="G212" s="2">
        <v>38.10673</v>
      </c>
      <c r="H212" s="2">
        <v>-76.9967729</v>
      </c>
      <c r="I212" s="22">
        <v>938.5</v>
      </c>
      <c r="J212" s="4">
        <f t="shared" si="17"/>
        <v>922.5</v>
      </c>
      <c r="K212" s="23">
        <f t="shared" si="20"/>
        <v>779.167144377882</v>
      </c>
      <c r="L212" s="23">
        <f t="shared" si="21"/>
        <v>1035.567144377882</v>
      </c>
      <c r="M212" s="23">
        <f t="shared" si="18"/>
        <v>1066.967144377882</v>
      </c>
      <c r="N212" s="24">
        <f t="shared" si="19"/>
        <v>1051.267144377882</v>
      </c>
      <c r="O212" s="4">
        <v>23.7</v>
      </c>
      <c r="P212" s="4">
        <v>74.4</v>
      </c>
      <c r="Q212" s="4">
        <v>50.1</v>
      </c>
      <c r="R212"/>
      <c r="S212" s="29">
        <v>3.126</v>
      </c>
      <c r="T212" s="18">
        <v>224.441</v>
      </c>
      <c r="U212" s="18">
        <f t="shared" si="15"/>
        <v>182.6543333333333</v>
      </c>
      <c r="V212" s="29">
        <v>0.235</v>
      </c>
      <c r="W212" s="32">
        <v>-0.68376</v>
      </c>
      <c r="X212" s="32">
        <f t="shared" si="16"/>
        <v>0.22496000000000005</v>
      </c>
      <c r="Y212" s="28">
        <v>13.298</v>
      </c>
      <c r="Z212" s="24">
        <v>1051.267144377882</v>
      </c>
    </row>
    <row r="213" spans="1:26" ht="12.75">
      <c r="A213" s="1">
        <v>36746</v>
      </c>
      <c r="B213" s="18">
        <v>221</v>
      </c>
      <c r="C213" s="2">
        <v>0.549652755</v>
      </c>
      <c r="D213" s="19">
        <v>0.549652755</v>
      </c>
      <c r="E213" s="3">
        <v>2031</v>
      </c>
      <c r="F213" s="21">
        <v>0</v>
      </c>
      <c r="G213" s="2">
        <v>38.100948</v>
      </c>
      <c r="H213" s="2">
        <v>-77.00055125</v>
      </c>
      <c r="I213" s="22">
        <v>938.8</v>
      </c>
      <c r="J213" s="4">
        <f t="shared" si="17"/>
        <v>922.8</v>
      </c>
      <c r="K213" s="23">
        <f t="shared" si="20"/>
        <v>776.4671113929505</v>
      </c>
      <c r="L213" s="23">
        <f t="shared" si="21"/>
        <v>1032.8671113929504</v>
      </c>
      <c r="M213" s="23">
        <f t="shared" si="18"/>
        <v>1064.2671113929505</v>
      </c>
      <c r="N213" s="24">
        <f t="shared" si="19"/>
        <v>1048.5671113929504</v>
      </c>
      <c r="O213" s="4">
        <v>23.6</v>
      </c>
      <c r="P213" s="4">
        <v>75.1</v>
      </c>
      <c r="Q213" s="4">
        <v>47.5</v>
      </c>
      <c r="R213" s="5">
        <v>1.56E-05</v>
      </c>
      <c r="S213" s="29">
        <v>2.658</v>
      </c>
      <c r="T213" s="18">
        <v>13.565</v>
      </c>
      <c r="U213" s="18">
        <f t="shared" si="15"/>
        <v>164.345</v>
      </c>
      <c r="V213" s="29">
        <v>0.295</v>
      </c>
      <c r="W213" s="32">
        <v>0.43401000000000006</v>
      </c>
      <c r="X213" s="32">
        <f t="shared" si="16"/>
        <v>0.23180500000000004</v>
      </c>
      <c r="Y213" s="28">
        <v>12.756</v>
      </c>
      <c r="Z213" s="24">
        <v>1048.5671113929504</v>
      </c>
    </row>
    <row r="214" spans="1:26" ht="12.75">
      <c r="A214" s="1">
        <v>36746</v>
      </c>
      <c r="B214" s="18">
        <v>221</v>
      </c>
      <c r="C214" s="2">
        <v>0.549768507</v>
      </c>
      <c r="D214" s="19">
        <v>0.549768507</v>
      </c>
      <c r="E214" s="3">
        <v>2041</v>
      </c>
      <c r="F214" s="21">
        <v>0</v>
      </c>
      <c r="G214" s="2">
        <v>38.09532901</v>
      </c>
      <c r="H214" s="2">
        <v>-77.00453668</v>
      </c>
      <c r="I214" s="22">
        <v>938.4</v>
      </c>
      <c r="J214" s="4">
        <f t="shared" si="17"/>
        <v>922.4</v>
      </c>
      <c r="K214" s="23">
        <f t="shared" si="20"/>
        <v>780.0673505007215</v>
      </c>
      <c r="L214" s="23">
        <f t="shared" si="21"/>
        <v>1036.4673505007215</v>
      </c>
      <c r="M214" s="23">
        <f t="shared" si="18"/>
        <v>1067.8673505007216</v>
      </c>
      <c r="N214" s="24">
        <f t="shared" si="19"/>
        <v>1052.1673505007216</v>
      </c>
      <c r="O214" s="4">
        <v>23.6</v>
      </c>
      <c r="P214" s="4">
        <v>74.8</v>
      </c>
      <c r="Q214" s="4">
        <v>43.2</v>
      </c>
      <c r="R214"/>
      <c r="S214" s="29">
        <v>3.176</v>
      </c>
      <c r="T214" s="18">
        <v>275.269</v>
      </c>
      <c r="U214" s="18">
        <f t="shared" si="15"/>
        <v>181.03566666666666</v>
      </c>
      <c r="V214" s="29">
        <v>0.275</v>
      </c>
      <c r="W214" s="32">
        <v>0.44067000000000006</v>
      </c>
      <c r="X214" s="32">
        <f t="shared" si="16"/>
        <v>0.23865000000000003</v>
      </c>
      <c r="Y214" s="28">
        <v>13.764</v>
      </c>
      <c r="Z214" s="24">
        <v>1052.1673505007216</v>
      </c>
    </row>
    <row r="215" spans="1:26" ht="12.75">
      <c r="A215" s="1">
        <v>36746</v>
      </c>
      <c r="B215" s="18">
        <v>221</v>
      </c>
      <c r="C215" s="2">
        <v>0.54988426</v>
      </c>
      <c r="D215" s="19">
        <v>0.54988426</v>
      </c>
      <c r="E215" s="3">
        <v>2051</v>
      </c>
      <c r="F215" s="21">
        <v>0</v>
      </c>
      <c r="G215" s="2">
        <v>38.08970987</v>
      </c>
      <c r="H215" s="2">
        <v>-77.00834262</v>
      </c>
      <c r="I215" s="22">
        <v>938.5</v>
      </c>
      <c r="J215" s="4">
        <f t="shared" si="17"/>
        <v>922.5</v>
      </c>
      <c r="K215" s="23">
        <f t="shared" si="20"/>
        <v>779.167144377882</v>
      </c>
      <c r="L215" s="23">
        <f t="shared" si="21"/>
        <v>1035.567144377882</v>
      </c>
      <c r="M215" s="23">
        <f t="shared" si="18"/>
        <v>1066.967144377882</v>
      </c>
      <c r="N215" s="24">
        <f t="shared" si="19"/>
        <v>1051.267144377882</v>
      </c>
      <c r="O215" s="4">
        <v>23.6</v>
      </c>
      <c r="P215" s="4">
        <v>74.5</v>
      </c>
      <c r="Q215" s="4">
        <v>56.1</v>
      </c>
      <c r="R215"/>
      <c r="S215" s="29">
        <v>3.065</v>
      </c>
      <c r="T215" s="18">
        <v>222.053</v>
      </c>
      <c r="U215" s="18">
        <f t="shared" si="15"/>
        <v>127.753</v>
      </c>
      <c r="V215" s="29">
        <v>0.255</v>
      </c>
      <c r="W215" s="32">
        <v>0.44733000000000006</v>
      </c>
      <c r="X215" s="32">
        <f t="shared" si="16"/>
        <v>0.24531000000000003</v>
      </c>
      <c r="Y215" s="28">
        <v>13.126</v>
      </c>
      <c r="Z215" s="24">
        <v>1051.267144377882</v>
      </c>
    </row>
    <row r="216" spans="1:26" ht="12.75">
      <c r="A216" s="1">
        <v>36746</v>
      </c>
      <c r="B216" s="18">
        <v>221</v>
      </c>
      <c r="C216" s="2">
        <v>0.550000012</v>
      </c>
      <c r="D216" s="19">
        <v>0.550000012</v>
      </c>
      <c r="E216" s="3">
        <v>2061</v>
      </c>
      <c r="F216" s="21">
        <v>0</v>
      </c>
      <c r="G216" s="2">
        <v>38.08414842</v>
      </c>
      <c r="H216" s="2">
        <v>-77.01234171</v>
      </c>
      <c r="I216" s="22">
        <v>938.8</v>
      </c>
      <c r="J216" s="4">
        <f t="shared" si="17"/>
        <v>922.8</v>
      </c>
      <c r="K216" s="23">
        <f t="shared" si="20"/>
        <v>776.4671113929505</v>
      </c>
      <c r="L216" s="23">
        <f t="shared" si="21"/>
        <v>1032.8671113929504</v>
      </c>
      <c r="M216" s="23">
        <f t="shared" si="18"/>
        <v>1064.2671113929505</v>
      </c>
      <c r="N216" s="24">
        <f t="shared" si="19"/>
        <v>1048.5671113929504</v>
      </c>
      <c r="O216" s="4">
        <v>23.6</v>
      </c>
      <c r="P216" s="4">
        <v>74.6</v>
      </c>
      <c r="Q216" s="4">
        <v>51.1</v>
      </c>
      <c r="R216"/>
      <c r="S216" s="29">
        <v>2.806</v>
      </c>
      <c r="T216" s="18">
        <v>63.677</v>
      </c>
      <c r="U216" s="18">
        <f t="shared" si="15"/>
        <v>135.707</v>
      </c>
      <c r="V216" s="29">
        <v>0.273</v>
      </c>
      <c r="W216" s="32">
        <v>0.45399</v>
      </c>
      <c r="X216" s="32">
        <f t="shared" si="16"/>
        <v>0.25197</v>
      </c>
      <c r="Y216" s="28">
        <v>12.781</v>
      </c>
      <c r="Z216" s="24">
        <v>1048.5671113929504</v>
      </c>
    </row>
    <row r="217" spans="1:26" ht="12.75">
      <c r="A217" s="1">
        <v>36746</v>
      </c>
      <c r="B217" s="18">
        <v>221</v>
      </c>
      <c r="C217" s="2">
        <v>0.550115764</v>
      </c>
      <c r="D217" s="19">
        <v>0.550115764</v>
      </c>
      <c r="E217" s="3">
        <v>2071</v>
      </c>
      <c r="F217" s="21">
        <v>0</v>
      </c>
      <c r="G217" s="2">
        <v>38.07863584</v>
      </c>
      <c r="H217" s="2">
        <v>-77.01645473</v>
      </c>
      <c r="I217" s="22">
        <v>938.8</v>
      </c>
      <c r="J217" s="4">
        <f t="shared" si="17"/>
        <v>922.8</v>
      </c>
      <c r="K217" s="23">
        <f t="shared" si="20"/>
        <v>776.4671113929505</v>
      </c>
      <c r="L217" s="23">
        <f t="shared" si="21"/>
        <v>1032.8671113929504</v>
      </c>
      <c r="M217" s="23">
        <f t="shared" si="18"/>
        <v>1064.2671113929505</v>
      </c>
      <c r="N217" s="24">
        <f t="shared" si="19"/>
        <v>1048.5671113929504</v>
      </c>
      <c r="O217" s="4">
        <v>23.6</v>
      </c>
      <c r="P217" s="4">
        <v>75.2</v>
      </c>
      <c r="Q217" s="4">
        <v>54.2</v>
      </c>
      <c r="R217"/>
      <c r="S217" s="29">
        <v>3.126</v>
      </c>
      <c r="T217" s="18">
        <v>220.381</v>
      </c>
      <c r="U217" s="18">
        <f t="shared" si="15"/>
        <v>169.89766666666665</v>
      </c>
      <c r="V217" s="29">
        <v>0.275</v>
      </c>
      <c r="W217" s="32">
        <v>0.46065</v>
      </c>
      <c r="X217" s="32">
        <f t="shared" si="16"/>
        <v>0.2588150000000001</v>
      </c>
      <c r="Y217" s="28">
        <v>13.736</v>
      </c>
      <c r="Z217" s="24">
        <v>1048.5671113929504</v>
      </c>
    </row>
    <row r="218" spans="1:26" ht="12.75">
      <c r="A218" s="1">
        <v>36746</v>
      </c>
      <c r="B218" s="18">
        <v>221</v>
      </c>
      <c r="C218" s="2">
        <v>0.550231457</v>
      </c>
      <c r="D218" s="19">
        <v>0.550231457</v>
      </c>
      <c r="E218" s="3">
        <v>2081</v>
      </c>
      <c r="F218" s="21">
        <v>0</v>
      </c>
      <c r="G218" s="2">
        <v>38.0731592</v>
      </c>
      <c r="H218" s="2">
        <v>-77.02053815</v>
      </c>
      <c r="I218" s="22">
        <v>939</v>
      </c>
      <c r="J218" s="4">
        <f t="shared" si="17"/>
        <v>923</v>
      </c>
      <c r="K218" s="23">
        <f t="shared" si="20"/>
        <v>774.667577011218</v>
      </c>
      <c r="L218" s="23">
        <f t="shared" si="21"/>
        <v>1031.067577011218</v>
      </c>
      <c r="M218" s="23">
        <f t="shared" si="18"/>
        <v>1062.467577011218</v>
      </c>
      <c r="N218" s="24">
        <f t="shared" si="19"/>
        <v>1046.767577011218</v>
      </c>
      <c r="O218" s="4">
        <v>23.5</v>
      </c>
      <c r="P218" s="4">
        <v>75.6</v>
      </c>
      <c r="Q218" s="4">
        <v>50.9</v>
      </c>
      <c r="R218"/>
      <c r="S218" s="29">
        <v>2.888</v>
      </c>
      <c r="T218" s="18">
        <v>114.664</v>
      </c>
      <c r="U218" s="18">
        <f t="shared" si="15"/>
        <v>151.6015</v>
      </c>
      <c r="V218" s="29">
        <v>0.254</v>
      </c>
      <c r="W218" s="32">
        <v>0.46731</v>
      </c>
      <c r="X218" s="32">
        <f t="shared" si="16"/>
        <v>0.45066</v>
      </c>
      <c r="Y218" s="28">
        <v>13.166</v>
      </c>
      <c r="Z218" s="24">
        <v>1046.767577011218</v>
      </c>
    </row>
    <row r="219" spans="1:26" ht="12.75">
      <c r="A219" s="1">
        <v>36746</v>
      </c>
      <c r="B219" s="18">
        <v>221</v>
      </c>
      <c r="C219" s="2">
        <v>0.550347209</v>
      </c>
      <c r="D219" s="19">
        <v>0.550347209</v>
      </c>
      <c r="E219" s="3">
        <v>2091</v>
      </c>
      <c r="F219" s="21">
        <v>0</v>
      </c>
      <c r="G219" s="2">
        <v>38.06762628</v>
      </c>
      <c r="H219" s="2">
        <v>-77.02465855</v>
      </c>
      <c r="I219" s="22">
        <v>940</v>
      </c>
      <c r="J219" s="4">
        <f t="shared" si="17"/>
        <v>924</v>
      </c>
      <c r="K219" s="23">
        <f t="shared" si="20"/>
        <v>765.6757500665624</v>
      </c>
      <c r="L219" s="23">
        <f t="shared" si="21"/>
        <v>1022.0757500665624</v>
      </c>
      <c r="M219" s="23">
        <f t="shared" si="18"/>
        <v>1053.4757500665623</v>
      </c>
      <c r="N219" s="24">
        <f t="shared" si="19"/>
        <v>1037.7757500665623</v>
      </c>
      <c r="O219" s="4">
        <v>23.6</v>
      </c>
      <c r="P219" s="4">
        <v>75.4</v>
      </c>
      <c r="Q219" s="4">
        <v>54.4</v>
      </c>
      <c r="R219" s="5">
        <v>1.44E-05</v>
      </c>
      <c r="S219" s="29">
        <v>3.055</v>
      </c>
      <c r="T219" s="18">
        <v>218.868</v>
      </c>
      <c r="U219" s="18">
        <f t="shared" si="15"/>
        <v>185.81866666666667</v>
      </c>
      <c r="V219" s="29">
        <v>0.294</v>
      </c>
      <c r="W219" s="32">
        <v>0.47397000000000006</v>
      </c>
      <c r="X219" s="32">
        <f t="shared" si="16"/>
        <v>0.45732</v>
      </c>
      <c r="Y219" s="28">
        <v>13.172</v>
      </c>
      <c r="Z219" s="24">
        <v>1037.7757500665623</v>
      </c>
    </row>
    <row r="220" spans="1:26" ht="12.75">
      <c r="A220" s="1">
        <v>36746</v>
      </c>
      <c r="B220" s="18">
        <v>221</v>
      </c>
      <c r="C220" s="2">
        <v>0.550462961</v>
      </c>
      <c r="D220" s="19">
        <v>0.550462961</v>
      </c>
      <c r="E220" s="3">
        <v>2101</v>
      </c>
      <c r="F220" s="21">
        <v>0</v>
      </c>
      <c r="G220" s="2">
        <v>38.06206357</v>
      </c>
      <c r="H220" s="2">
        <v>-77.02880377</v>
      </c>
      <c r="I220" s="22">
        <v>940.1</v>
      </c>
      <c r="J220" s="4">
        <f t="shared" si="17"/>
        <v>924.1</v>
      </c>
      <c r="K220" s="23">
        <f t="shared" si="20"/>
        <v>764.7771026578598</v>
      </c>
      <c r="L220" s="23">
        <f t="shared" si="21"/>
        <v>1021.1771026578598</v>
      </c>
      <c r="M220" s="23">
        <f t="shared" si="18"/>
        <v>1052.5771026578598</v>
      </c>
      <c r="N220" s="24">
        <f t="shared" si="19"/>
        <v>1036.8771026578597</v>
      </c>
      <c r="O220" s="4">
        <v>23.7</v>
      </c>
      <c r="P220" s="4">
        <v>74.6</v>
      </c>
      <c r="Q220" s="4">
        <v>52.5</v>
      </c>
      <c r="R220"/>
      <c r="S220" s="29">
        <v>3.353</v>
      </c>
      <c r="T220" s="18">
        <v>375.493</v>
      </c>
      <c r="U220" s="18">
        <f t="shared" si="15"/>
        <v>202.52266666666665</v>
      </c>
      <c r="V220" s="29">
        <v>0.275</v>
      </c>
      <c r="W220" s="32">
        <v>0.48174000000000006</v>
      </c>
      <c r="X220" s="32">
        <f t="shared" si="16"/>
        <v>0.4641650000000001</v>
      </c>
      <c r="Y220" s="28">
        <v>13.098</v>
      </c>
      <c r="Z220" s="24">
        <v>1036.8771026578597</v>
      </c>
    </row>
    <row r="221" spans="1:26" ht="12.75">
      <c r="A221" s="1">
        <v>36746</v>
      </c>
      <c r="B221" s="18">
        <v>221</v>
      </c>
      <c r="C221" s="2">
        <v>0.550578713</v>
      </c>
      <c r="D221" s="19">
        <v>0.550578713</v>
      </c>
      <c r="E221" s="3">
        <v>2111</v>
      </c>
      <c r="F221" s="21">
        <v>0</v>
      </c>
      <c r="G221" s="2">
        <v>38.05640081</v>
      </c>
      <c r="H221" s="2">
        <v>-77.03289396</v>
      </c>
      <c r="I221" s="22">
        <v>938.7</v>
      </c>
      <c r="J221" s="4">
        <f t="shared" si="17"/>
        <v>922.7</v>
      </c>
      <c r="K221" s="23">
        <f t="shared" si="20"/>
        <v>777.3670248451444</v>
      </c>
      <c r="L221" s="23">
        <f t="shared" si="21"/>
        <v>1033.7670248451445</v>
      </c>
      <c r="M221" s="23">
        <f t="shared" si="18"/>
        <v>1065.1670248451446</v>
      </c>
      <c r="N221" s="24">
        <f t="shared" si="19"/>
        <v>1049.4670248451446</v>
      </c>
      <c r="O221" s="4">
        <v>23.6</v>
      </c>
      <c r="P221" s="4">
        <v>74.7</v>
      </c>
      <c r="Q221" s="4">
        <v>55.9</v>
      </c>
      <c r="R221"/>
      <c r="S221" s="29">
        <v>3.215</v>
      </c>
      <c r="T221" s="18">
        <v>269.697</v>
      </c>
      <c r="U221" s="18">
        <f t="shared" si="15"/>
        <v>210.46333333333328</v>
      </c>
      <c r="V221" s="29">
        <v>0.274</v>
      </c>
      <c r="W221" s="32">
        <v>0.48840000000000006</v>
      </c>
      <c r="X221" s="32">
        <f t="shared" si="16"/>
        <v>0.47101</v>
      </c>
      <c r="Y221" s="28">
        <v>13.383</v>
      </c>
      <c r="Z221" s="24">
        <v>1049.4670248451446</v>
      </c>
    </row>
    <row r="222" spans="1:26" ht="12.75">
      <c r="A222" s="1">
        <v>36746</v>
      </c>
      <c r="B222" s="18">
        <v>221</v>
      </c>
      <c r="C222" s="2">
        <v>0.550694466</v>
      </c>
      <c r="D222" s="19">
        <v>0.550694466</v>
      </c>
      <c r="E222" s="3">
        <v>2121</v>
      </c>
      <c r="F222" s="21">
        <v>0</v>
      </c>
      <c r="G222" s="2">
        <v>38.05075084</v>
      </c>
      <c r="H222" s="2">
        <v>-77.03690599</v>
      </c>
      <c r="I222" s="22">
        <v>937.7</v>
      </c>
      <c r="J222" s="4">
        <f t="shared" si="17"/>
        <v>921.7</v>
      </c>
      <c r="K222" s="23">
        <f t="shared" si="20"/>
        <v>786.3715273236519</v>
      </c>
      <c r="L222" s="23">
        <f t="shared" si="21"/>
        <v>1042.7715273236518</v>
      </c>
      <c r="M222" s="23">
        <f t="shared" si="18"/>
        <v>1074.1715273236518</v>
      </c>
      <c r="N222" s="24">
        <f t="shared" si="19"/>
        <v>1058.4715273236518</v>
      </c>
      <c r="O222" s="4">
        <v>23.4</v>
      </c>
      <c r="P222" s="4">
        <v>74.6</v>
      </c>
      <c r="Q222" s="4">
        <v>50.4</v>
      </c>
      <c r="R222"/>
      <c r="S222" s="29">
        <v>2.276</v>
      </c>
      <c r="T222" s="18">
        <v>-203.52</v>
      </c>
      <c r="U222" s="18">
        <f t="shared" si="15"/>
        <v>165.93050000000002</v>
      </c>
      <c r="V222" s="29">
        <v>0.252</v>
      </c>
      <c r="W222" s="32">
        <v>0.49395000000000006</v>
      </c>
      <c r="X222" s="32">
        <f t="shared" si="16"/>
        <v>0.47767000000000004</v>
      </c>
      <c r="Y222" s="28">
        <v>13.718</v>
      </c>
      <c r="Z222" s="24">
        <v>1058.4715273236518</v>
      </c>
    </row>
    <row r="223" spans="1:26" ht="12.75">
      <c r="A223" s="1">
        <v>36746</v>
      </c>
      <c r="B223" s="18">
        <v>221</v>
      </c>
      <c r="C223" s="2">
        <v>0.550810158</v>
      </c>
      <c r="D223" s="19">
        <v>0.550810158</v>
      </c>
      <c r="E223" s="3">
        <v>2131</v>
      </c>
      <c r="F223" s="21">
        <v>0</v>
      </c>
      <c r="G223" s="2">
        <v>38.0450653</v>
      </c>
      <c r="H223" s="2">
        <v>-77.0404385</v>
      </c>
      <c r="I223" s="22">
        <v>937.4</v>
      </c>
      <c r="J223" s="4">
        <f t="shared" si="17"/>
        <v>921.4</v>
      </c>
      <c r="K223" s="23">
        <f t="shared" si="20"/>
        <v>789.0747831791133</v>
      </c>
      <c r="L223" s="23">
        <f t="shared" si="21"/>
        <v>1045.4747831791133</v>
      </c>
      <c r="M223" s="23">
        <f t="shared" si="18"/>
        <v>1076.8747831791134</v>
      </c>
      <c r="N223" s="24">
        <f t="shared" si="19"/>
        <v>1061.1747831791133</v>
      </c>
      <c r="O223" s="4">
        <v>23.3</v>
      </c>
      <c r="P223" s="4">
        <v>75.2</v>
      </c>
      <c r="Q223" s="4">
        <v>52.9</v>
      </c>
      <c r="R223"/>
      <c r="S223" s="29">
        <v>3.246</v>
      </c>
      <c r="T223" s="18">
        <v>268.184</v>
      </c>
      <c r="U223" s="18">
        <f t="shared" si="15"/>
        <v>173.89766666666665</v>
      </c>
      <c r="V223" s="29">
        <v>0.284</v>
      </c>
      <c r="W223" s="32">
        <v>0.5006100000000001</v>
      </c>
      <c r="X223" s="32">
        <f t="shared" si="16"/>
        <v>0.48433</v>
      </c>
      <c r="Y223" s="28">
        <v>12.598</v>
      </c>
      <c r="Z223" s="24">
        <v>1061.1747831791133</v>
      </c>
    </row>
    <row r="224" spans="1:26" ht="12.75">
      <c r="A224" s="1">
        <v>36746</v>
      </c>
      <c r="B224" s="18">
        <v>221</v>
      </c>
      <c r="C224" s="2">
        <v>0.55092591</v>
      </c>
      <c r="D224" s="19">
        <v>0.55092591</v>
      </c>
      <c r="E224" s="3">
        <v>2141</v>
      </c>
      <c r="F224" s="21">
        <v>0</v>
      </c>
      <c r="G224" s="2">
        <v>38.03961107</v>
      </c>
      <c r="H224" s="2">
        <v>-77.04422543</v>
      </c>
      <c r="I224" s="22">
        <v>935.7</v>
      </c>
      <c r="J224" s="4">
        <f t="shared" si="17"/>
        <v>919.7</v>
      </c>
      <c r="K224" s="23">
        <f t="shared" si="20"/>
        <v>804.4098777903264</v>
      </c>
      <c r="L224" s="23">
        <f t="shared" si="21"/>
        <v>1060.8098777903265</v>
      </c>
      <c r="M224" s="23">
        <f t="shared" si="18"/>
        <v>1092.2098777903266</v>
      </c>
      <c r="N224" s="24">
        <f t="shared" si="19"/>
        <v>1076.5098777903265</v>
      </c>
      <c r="O224" s="4">
        <v>23.1</v>
      </c>
      <c r="P224" s="4">
        <v>75.3</v>
      </c>
      <c r="Q224" s="4">
        <v>51.5</v>
      </c>
      <c r="R224"/>
      <c r="S224" s="29">
        <v>3.744</v>
      </c>
      <c r="T224" s="18">
        <v>529.808</v>
      </c>
      <c r="U224" s="18">
        <f t="shared" si="15"/>
        <v>243.08833333333334</v>
      </c>
      <c r="V224" s="29">
        <v>0.262</v>
      </c>
      <c r="W224" s="32">
        <v>0.50838</v>
      </c>
      <c r="X224" s="32">
        <f t="shared" si="16"/>
        <v>0.49117500000000014</v>
      </c>
      <c r="Y224" s="28">
        <v>12.954</v>
      </c>
      <c r="Z224" s="24">
        <v>1076.5098777903265</v>
      </c>
    </row>
    <row r="225" spans="1:26" ht="12.75">
      <c r="A225" s="1">
        <v>36746</v>
      </c>
      <c r="B225" s="18">
        <v>221</v>
      </c>
      <c r="C225" s="2">
        <v>0.551041663</v>
      </c>
      <c r="D225" s="19">
        <v>0.551041663</v>
      </c>
      <c r="E225" s="3">
        <v>2151</v>
      </c>
      <c r="F225" s="21">
        <v>0</v>
      </c>
      <c r="G225" s="2">
        <v>38.03422189</v>
      </c>
      <c r="H225" s="2">
        <v>-77.04808384</v>
      </c>
      <c r="I225" s="22">
        <v>936.1</v>
      </c>
      <c r="J225" s="4">
        <f t="shared" si="17"/>
        <v>920.1</v>
      </c>
      <c r="K225" s="23">
        <f t="shared" si="20"/>
        <v>800.7990716145064</v>
      </c>
      <c r="L225" s="23">
        <f t="shared" si="21"/>
        <v>1057.1990716145065</v>
      </c>
      <c r="M225" s="23">
        <f t="shared" si="18"/>
        <v>1088.5990716145066</v>
      </c>
      <c r="N225" s="24">
        <f t="shared" si="19"/>
        <v>1072.8990716145065</v>
      </c>
      <c r="O225" s="4">
        <v>23.1</v>
      </c>
      <c r="P225" s="4">
        <v>76.1</v>
      </c>
      <c r="Q225" s="4">
        <v>51.4</v>
      </c>
      <c r="R225" s="5">
        <v>1.12E-05</v>
      </c>
      <c r="S225" s="29">
        <v>2.591</v>
      </c>
      <c r="T225" s="18">
        <v>-48.488</v>
      </c>
      <c r="U225" s="18">
        <f aca="true" t="shared" si="22" ref="U225:U288">AVERAGE(T220:T225)</f>
        <v>198.529</v>
      </c>
      <c r="V225" s="29">
        <v>0.252</v>
      </c>
      <c r="W225" s="32">
        <v>0.51504</v>
      </c>
      <c r="X225" s="32">
        <f aca="true" t="shared" si="23" ref="X225:X288">AVERAGE(W220:W225)</f>
        <v>0.4980200000000001</v>
      </c>
      <c r="Y225" s="28">
        <v>12.756</v>
      </c>
      <c r="Z225" s="24">
        <v>1072.8990716145065</v>
      </c>
    </row>
    <row r="226" spans="1:26" ht="12.75">
      <c r="A226" s="1">
        <v>36746</v>
      </c>
      <c r="B226" s="18">
        <v>221</v>
      </c>
      <c r="C226" s="2">
        <v>0.551157415</v>
      </c>
      <c r="D226" s="19">
        <v>0.551157415</v>
      </c>
      <c r="E226" s="3">
        <v>2161</v>
      </c>
      <c r="F226" s="21">
        <v>0</v>
      </c>
      <c r="G226" s="2">
        <v>38.02892525</v>
      </c>
      <c r="H226" s="2">
        <v>-77.05201897</v>
      </c>
      <c r="I226" s="22">
        <v>936.7</v>
      </c>
      <c r="J226" s="4">
        <f t="shared" si="17"/>
        <v>920.7</v>
      </c>
      <c r="K226" s="23">
        <f t="shared" si="20"/>
        <v>795.3858045570938</v>
      </c>
      <c r="L226" s="23">
        <f t="shared" si="21"/>
        <v>1051.7858045570938</v>
      </c>
      <c r="M226" s="23">
        <f t="shared" si="18"/>
        <v>1083.185804557094</v>
      </c>
      <c r="N226" s="24">
        <f t="shared" si="19"/>
        <v>1067.4858045570938</v>
      </c>
      <c r="O226" s="4">
        <v>23.2</v>
      </c>
      <c r="P226" s="4">
        <v>75.7</v>
      </c>
      <c r="Q226" s="4">
        <v>47.4</v>
      </c>
      <c r="R226"/>
      <c r="S226" s="29">
        <v>2.766</v>
      </c>
      <c r="T226" s="18">
        <v>55.796</v>
      </c>
      <c r="U226" s="18">
        <f t="shared" si="22"/>
        <v>145.24616666666668</v>
      </c>
      <c r="V226" s="29">
        <v>0.261</v>
      </c>
      <c r="W226" s="32">
        <v>0.5217</v>
      </c>
      <c r="X226" s="32">
        <f t="shared" si="23"/>
        <v>0.5046800000000001</v>
      </c>
      <c r="Y226" s="28">
        <v>13.613</v>
      </c>
      <c r="Z226" s="24">
        <v>1067.4858045570938</v>
      </c>
    </row>
    <row r="227" spans="1:26" ht="12.75">
      <c r="A227" s="1">
        <v>36746</v>
      </c>
      <c r="B227" s="18">
        <v>221</v>
      </c>
      <c r="C227" s="2">
        <v>0.551273167</v>
      </c>
      <c r="D227" s="19">
        <v>0.551273167</v>
      </c>
      <c r="E227" s="3">
        <v>2171</v>
      </c>
      <c r="F227" s="21">
        <v>0</v>
      </c>
      <c r="G227" s="2">
        <v>38.02350104</v>
      </c>
      <c r="H227" s="2">
        <v>-77.05591979</v>
      </c>
      <c r="I227" s="22">
        <v>936.4</v>
      </c>
      <c r="J227" s="4">
        <f t="shared" si="17"/>
        <v>920.4</v>
      </c>
      <c r="K227" s="23">
        <f t="shared" si="20"/>
        <v>798.0919969786328</v>
      </c>
      <c r="L227" s="23">
        <f t="shared" si="21"/>
        <v>1054.4919969786329</v>
      </c>
      <c r="M227" s="23">
        <f t="shared" si="18"/>
        <v>1085.891996978633</v>
      </c>
      <c r="N227" s="24">
        <f t="shared" si="19"/>
        <v>1070.191996978633</v>
      </c>
      <c r="O227" s="4">
        <v>23.3</v>
      </c>
      <c r="P227" s="4">
        <v>74.9</v>
      </c>
      <c r="Q227" s="4">
        <v>54.2</v>
      </c>
      <c r="R227"/>
      <c r="S227" s="29">
        <v>3.411</v>
      </c>
      <c r="T227" s="18">
        <v>370</v>
      </c>
      <c r="U227" s="18">
        <f t="shared" si="22"/>
        <v>161.96333333333334</v>
      </c>
      <c r="V227" s="29">
        <v>0.264</v>
      </c>
      <c r="W227" s="32">
        <v>0.52836</v>
      </c>
      <c r="X227" s="32">
        <f t="shared" si="23"/>
        <v>0.51134</v>
      </c>
      <c r="Y227" s="28">
        <v>12.787</v>
      </c>
      <c r="Z227" s="24">
        <v>1070.191996978633</v>
      </c>
    </row>
    <row r="228" spans="1:26" ht="12.75">
      <c r="A228" s="1">
        <v>36746</v>
      </c>
      <c r="B228" s="18">
        <v>221</v>
      </c>
      <c r="C228" s="2">
        <v>0.55138886</v>
      </c>
      <c r="D228" s="19">
        <v>0.55138886</v>
      </c>
      <c r="E228" s="3">
        <v>2181</v>
      </c>
      <c r="F228" s="21">
        <v>0</v>
      </c>
      <c r="G228" s="2">
        <v>38.01787373</v>
      </c>
      <c r="H228" s="2">
        <v>-77.05962201</v>
      </c>
      <c r="I228" s="22">
        <v>935.9</v>
      </c>
      <c r="J228" s="4">
        <f t="shared" si="17"/>
        <v>919.9</v>
      </c>
      <c r="K228" s="23">
        <f t="shared" si="20"/>
        <v>802.6042784416163</v>
      </c>
      <c r="L228" s="23">
        <f t="shared" si="21"/>
        <v>1059.0042784416164</v>
      </c>
      <c r="M228" s="23">
        <f t="shared" si="18"/>
        <v>1090.4042784416165</v>
      </c>
      <c r="N228" s="24">
        <f t="shared" si="19"/>
        <v>1074.7042784416165</v>
      </c>
      <c r="O228" s="4">
        <v>23.3</v>
      </c>
      <c r="P228" s="4">
        <v>74.6</v>
      </c>
      <c r="Q228" s="4">
        <v>53</v>
      </c>
      <c r="R228"/>
      <c r="S228" s="29">
        <v>2.717</v>
      </c>
      <c r="T228" s="18">
        <v>1.624</v>
      </c>
      <c r="U228" s="18">
        <f t="shared" si="22"/>
        <v>196.154</v>
      </c>
      <c r="V228" s="29">
        <v>0.263</v>
      </c>
      <c r="W228" s="32">
        <v>0.53502</v>
      </c>
      <c r="X228" s="32">
        <f t="shared" si="23"/>
        <v>0.518185</v>
      </c>
      <c r="Y228" s="28">
        <v>13.376</v>
      </c>
      <c r="Z228" s="24">
        <v>1074.7042784416165</v>
      </c>
    </row>
    <row r="229" spans="1:26" ht="12.75">
      <c r="A229" s="1">
        <v>36746</v>
      </c>
      <c r="B229" s="18">
        <v>221</v>
      </c>
      <c r="C229" s="2">
        <v>0.551504612</v>
      </c>
      <c r="D229" s="19">
        <v>0.551504612</v>
      </c>
      <c r="E229" s="3">
        <v>2191</v>
      </c>
      <c r="F229" s="21">
        <v>0</v>
      </c>
      <c r="G229" s="2">
        <v>38.0121825</v>
      </c>
      <c r="H229" s="2">
        <v>-77.06331738</v>
      </c>
      <c r="I229" s="22">
        <v>935.8</v>
      </c>
      <c r="J229" s="4">
        <f t="shared" si="17"/>
        <v>919.8</v>
      </c>
      <c r="K229" s="23">
        <f t="shared" si="20"/>
        <v>803.5070290401038</v>
      </c>
      <c r="L229" s="23">
        <f t="shared" si="21"/>
        <v>1059.9070290401037</v>
      </c>
      <c r="M229" s="23">
        <f t="shared" si="18"/>
        <v>1091.3070290401038</v>
      </c>
      <c r="N229" s="24">
        <f t="shared" si="19"/>
        <v>1075.6070290401037</v>
      </c>
      <c r="O229" s="4">
        <v>23.3</v>
      </c>
      <c r="P229" s="4">
        <v>74.1</v>
      </c>
      <c r="Q229" s="4">
        <v>53.1</v>
      </c>
      <c r="R229"/>
      <c r="S229" s="29">
        <v>3.184</v>
      </c>
      <c r="T229" s="18">
        <v>263.328</v>
      </c>
      <c r="U229" s="18">
        <f t="shared" si="22"/>
        <v>195.34466666666665</v>
      </c>
      <c r="V229" s="29">
        <v>0.254</v>
      </c>
      <c r="W229" s="32">
        <v>0.54168</v>
      </c>
      <c r="X229" s="32">
        <f t="shared" si="23"/>
        <v>0.52503</v>
      </c>
      <c r="Y229" s="28">
        <v>13.33</v>
      </c>
      <c r="Z229" s="24">
        <v>1075.6070290401037</v>
      </c>
    </row>
    <row r="230" spans="1:26" ht="12.75">
      <c r="A230" s="1">
        <v>36746</v>
      </c>
      <c r="B230" s="18">
        <v>221</v>
      </c>
      <c r="C230" s="2">
        <v>0.551620364</v>
      </c>
      <c r="D230" s="19">
        <v>0.551620364</v>
      </c>
      <c r="E230" s="3">
        <v>2201</v>
      </c>
      <c r="F230" s="21">
        <v>0</v>
      </c>
      <c r="G230" s="2">
        <v>38.00652613</v>
      </c>
      <c r="H230" s="2">
        <v>-77.06693421</v>
      </c>
      <c r="I230" s="22">
        <v>937.3</v>
      </c>
      <c r="J230" s="4">
        <f t="shared" si="17"/>
        <v>921.3</v>
      </c>
      <c r="K230" s="23">
        <f t="shared" si="20"/>
        <v>789.9760640582747</v>
      </c>
      <c r="L230" s="23">
        <f t="shared" si="21"/>
        <v>1046.3760640582746</v>
      </c>
      <c r="M230" s="23">
        <f t="shared" si="18"/>
        <v>1077.7760640582746</v>
      </c>
      <c r="N230" s="24">
        <f t="shared" si="19"/>
        <v>1062.0760640582746</v>
      </c>
      <c r="O230" s="4">
        <v>23.5</v>
      </c>
      <c r="P230" s="4">
        <v>73.7</v>
      </c>
      <c r="Q230" s="4">
        <v>51.1</v>
      </c>
      <c r="R230"/>
      <c r="S230" s="29">
        <v>3.166</v>
      </c>
      <c r="T230" s="18">
        <v>262.612</v>
      </c>
      <c r="U230" s="18">
        <f t="shared" si="22"/>
        <v>150.812</v>
      </c>
      <c r="V230" s="29">
        <v>0.285</v>
      </c>
      <c r="W230" s="32">
        <v>0.54834</v>
      </c>
      <c r="X230" s="32">
        <f t="shared" si="23"/>
        <v>0.5316900000000001</v>
      </c>
      <c r="Y230" s="28">
        <v>12.825</v>
      </c>
      <c r="Z230" s="24">
        <v>1062.0760640582746</v>
      </c>
    </row>
    <row r="231" spans="1:26" ht="12.75">
      <c r="A231" s="1">
        <v>36746</v>
      </c>
      <c r="B231" s="18">
        <v>221</v>
      </c>
      <c r="C231" s="2">
        <v>0.551736116</v>
      </c>
      <c r="D231" s="19">
        <v>0.551736116</v>
      </c>
      <c r="E231" s="3">
        <v>2211</v>
      </c>
      <c r="F231" s="21">
        <v>0</v>
      </c>
      <c r="G231" s="2">
        <v>38.00092048</v>
      </c>
      <c r="H231" s="2">
        <v>-77.07087807</v>
      </c>
      <c r="I231" s="22">
        <v>937.4</v>
      </c>
      <c r="J231" s="4">
        <f t="shared" si="17"/>
        <v>921.4</v>
      </c>
      <c r="K231" s="23">
        <f t="shared" si="20"/>
        <v>789.0747831791133</v>
      </c>
      <c r="L231" s="23">
        <f t="shared" si="21"/>
        <v>1045.4747831791133</v>
      </c>
      <c r="M231" s="23">
        <f t="shared" si="18"/>
        <v>1076.8747831791134</v>
      </c>
      <c r="N231" s="24">
        <f t="shared" si="19"/>
        <v>1061.1747831791133</v>
      </c>
      <c r="O231" s="4">
        <v>23.6</v>
      </c>
      <c r="P231" s="4">
        <v>73.6</v>
      </c>
      <c r="Q231" s="4">
        <v>53.5</v>
      </c>
      <c r="R231" s="5">
        <v>1.22E-05</v>
      </c>
      <c r="S231" s="29">
        <v>2.827</v>
      </c>
      <c r="T231" s="18">
        <v>51.815</v>
      </c>
      <c r="U231" s="18">
        <f t="shared" si="22"/>
        <v>167.5291666666667</v>
      </c>
      <c r="V231" s="29">
        <v>0.275</v>
      </c>
      <c r="W231" s="32">
        <v>0.555</v>
      </c>
      <c r="X231" s="32">
        <f t="shared" si="23"/>
        <v>0.5383500000000001</v>
      </c>
      <c r="Y231" s="28">
        <v>13.243</v>
      </c>
      <c r="Z231" s="24">
        <v>1061.1747831791133</v>
      </c>
    </row>
    <row r="232" spans="1:26" ht="12.75">
      <c r="A232" s="1">
        <v>36746</v>
      </c>
      <c r="B232" s="18">
        <v>221</v>
      </c>
      <c r="C232" s="2">
        <v>0.551851869</v>
      </c>
      <c r="D232" s="19">
        <v>0.551851869</v>
      </c>
      <c r="E232" s="3">
        <v>2221</v>
      </c>
      <c r="F232" s="21">
        <v>0</v>
      </c>
      <c r="G232" s="2">
        <v>37.99527529</v>
      </c>
      <c r="H232" s="2">
        <v>-77.07521838</v>
      </c>
      <c r="I232" s="22">
        <v>937.5</v>
      </c>
      <c r="J232" s="4">
        <f t="shared" si="17"/>
        <v>921.5</v>
      </c>
      <c r="K232" s="23">
        <f t="shared" si="20"/>
        <v>788.1736001111055</v>
      </c>
      <c r="L232" s="23">
        <f t="shared" si="21"/>
        <v>1044.5736001111054</v>
      </c>
      <c r="M232" s="23">
        <f t="shared" si="18"/>
        <v>1075.9736001111055</v>
      </c>
      <c r="N232" s="24">
        <f t="shared" si="19"/>
        <v>1060.2736001111055</v>
      </c>
      <c r="O232" s="4">
        <v>23.5</v>
      </c>
      <c r="P232" s="4">
        <v>74</v>
      </c>
      <c r="Q232" s="4">
        <v>49.5</v>
      </c>
      <c r="R232"/>
      <c r="S232" s="29">
        <v>2.975</v>
      </c>
      <c r="T232" s="18">
        <v>155.94</v>
      </c>
      <c r="U232" s="18">
        <f t="shared" si="22"/>
        <v>184.21983333333336</v>
      </c>
      <c r="V232" s="29">
        <v>0.293</v>
      </c>
      <c r="W232" s="32">
        <v>0.5627700000000001</v>
      </c>
      <c r="X232" s="32">
        <f t="shared" si="23"/>
        <v>0.545195</v>
      </c>
      <c r="Y232" s="28">
        <v>13.563</v>
      </c>
      <c r="Z232" s="24">
        <v>1060.2736001111055</v>
      </c>
    </row>
    <row r="233" spans="1:26" ht="12.75">
      <c r="A233" s="1">
        <v>36746</v>
      </c>
      <c r="B233" s="18">
        <v>221</v>
      </c>
      <c r="C233" s="2">
        <v>0.551967621</v>
      </c>
      <c r="D233" s="19">
        <v>0.551967621</v>
      </c>
      <c r="E233" s="3">
        <v>2231</v>
      </c>
      <c r="F233" s="21">
        <v>0</v>
      </c>
      <c r="G233" s="2">
        <v>37.98955993</v>
      </c>
      <c r="H233" s="2">
        <v>-77.07944401</v>
      </c>
      <c r="I233" s="22">
        <v>937.6</v>
      </c>
      <c r="J233" s="4">
        <f t="shared" si="17"/>
        <v>921.6</v>
      </c>
      <c r="K233" s="23">
        <f t="shared" si="20"/>
        <v>787.2725148330252</v>
      </c>
      <c r="L233" s="23">
        <f t="shared" si="21"/>
        <v>1043.6725148330252</v>
      </c>
      <c r="M233" s="23">
        <f t="shared" si="18"/>
        <v>1075.0725148330253</v>
      </c>
      <c r="N233" s="24">
        <f t="shared" si="19"/>
        <v>1059.3725148330252</v>
      </c>
      <c r="O233" s="4">
        <v>23.6</v>
      </c>
      <c r="P233" s="4">
        <v>74.1</v>
      </c>
      <c r="Q233" s="4">
        <v>53.5</v>
      </c>
      <c r="R233"/>
      <c r="S233" s="29">
        <v>3.96</v>
      </c>
      <c r="T233" s="18">
        <v>680.144</v>
      </c>
      <c r="U233" s="18">
        <f t="shared" si="22"/>
        <v>235.91050000000004</v>
      </c>
      <c r="V233" s="29">
        <v>0.266</v>
      </c>
      <c r="W233" s="32">
        <v>0.5694300000000001</v>
      </c>
      <c r="X233" s="32">
        <f t="shared" si="23"/>
        <v>0.5520400000000001</v>
      </c>
      <c r="Y233" s="28">
        <v>13.738</v>
      </c>
      <c r="Z233" s="24">
        <v>1059.3725148330252</v>
      </c>
    </row>
    <row r="234" spans="1:26" ht="12.75">
      <c r="A234" s="1">
        <v>36746</v>
      </c>
      <c r="B234" s="18">
        <v>221</v>
      </c>
      <c r="C234" s="2">
        <v>0.552083313</v>
      </c>
      <c r="D234" s="19">
        <v>0.552083313</v>
      </c>
      <c r="E234" s="3">
        <v>2241</v>
      </c>
      <c r="F234" s="21">
        <v>0</v>
      </c>
      <c r="G234" s="2">
        <v>37.98405112</v>
      </c>
      <c r="H234" s="2">
        <v>-77.08391742</v>
      </c>
      <c r="I234" s="22">
        <v>937.9</v>
      </c>
      <c r="J234" s="4">
        <f t="shared" si="17"/>
        <v>921.9</v>
      </c>
      <c r="K234" s="23">
        <f t="shared" si="20"/>
        <v>784.5698455261735</v>
      </c>
      <c r="L234" s="23">
        <f t="shared" si="21"/>
        <v>1040.9698455261735</v>
      </c>
      <c r="M234" s="23">
        <f t="shared" si="18"/>
        <v>1072.3698455261735</v>
      </c>
      <c r="N234" s="24">
        <f t="shared" si="19"/>
        <v>1056.6698455261735</v>
      </c>
      <c r="O234" s="4">
        <v>23.5</v>
      </c>
      <c r="P234" s="4">
        <v>74.3</v>
      </c>
      <c r="Q234" s="4">
        <v>52.1</v>
      </c>
      <c r="R234"/>
      <c r="S234" s="29">
        <v>2.827</v>
      </c>
      <c r="T234" s="18">
        <v>49.427</v>
      </c>
      <c r="U234" s="18">
        <f t="shared" si="22"/>
        <v>243.87766666666667</v>
      </c>
      <c r="V234" s="29">
        <v>0.283</v>
      </c>
      <c r="W234" s="32">
        <v>0.57498</v>
      </c>
      <c r="X234" s="32">
        <f t="shared" si="23"/>
        <v>0.5587000000000001</v>
      </c>
      <c r="Y234" s="28">
        <v>13.203</v>
      </c>
      <c r="Z234" s="24">
        <v>1056.6698455261735</v>
      </c>
    </row>
    <row r="235" spans="1:26" ht="12.75">
      <c r="A235" s="1">
        <v>36746</v>
      </c>
      <c r="B235" s="18">
        <v>221</v>
      </c>
      <c r="C235" s="2">
        <v>0.552199066</v>
      </c>
      <c r="D235" s="19">
        <v>0.552199066</v>
      </c>
      <c r="E235" s="3">
        <v>2251</v>
      </c>
      <c r="F235" s="21">
        <v>0</v>
      </c>
      <c r="G235" s="2">
        <v>37.97829218</v>
      </c>
      <c r="H235" s="2">
        <v>-77.088148</v>
      </c>
      <c r="I235" s="22">
        <v>937.6</v>
      </c>
      <c r="J235" s="4">
        <f t="shared" si="17"/>
        <v>921.6</v>
      </c>
      <c r="K235" s="23">
        <f t="shared" si="20"/>
        <v>787.2725148330252</v>
      </c>
      <c r="L235" s="23">
        <f t="shared" si="21"/>
        <v>1043.6725148330252</v>
      </c>
      <c r="M235" s="23">
        <f t="shared" si="18"/>
        <v>1075.0725148330253</v>
      </c>
      <c r="N235" s="24">
        <f t="shared" si="19"/>
        <v>1059.3725148330252</v>
      </c>
      <c r="O235" s="4">
        <v>23.6</v>
      </c>
      <c r="P235" s="4">
        <v>74.1</v>
      </c>
      <c r="Q235" s="4">
        <v>52.4</v>
      </c>
      <c r="R235"/>
      <c r="S235" s="29">
        <v>3.036</v>
      </c>
      <c r="T235" s="18">
        <v>153.631</v>
      </c>
      <c r="U235" s="18">
        <f t="shared" si="22"/>
        <v>225.59483333333333</v>
      </c>
      <c r="V235" s="29">
        <v>0.284</v>
      </c>
      <c r="W235" s="32">
        <v>0.58164</v>
      </c>
      <c r="X235" s="32">
        <f t="shared" si="23"/>
        <v>0.5653600000000001</v>
      </c>
      <c r="Y235" s="28">
        <v>13.453</v>
      </c>
      <c r="Z235" s="24">
        <v>1059.3725148330252</v>
      </c>
    </row>
    <row r="236" spans="1:26" ht="12.75">
      <c r="A236" s="1">
        <v>36746</v>
      </c>
      <c r="B236" s="18">
        <v>221</v>
      </c>
      <c r="C236" s="2">
        <v>0.552314818</v>
      </c>
      <c r="D236" s="19">
        <v>0.552314818</v>
      </c>
      <c r="E236" s="3">
        <v>2261</v>
      </c>
      <c r="F236" s="21">
        <v>0</v>
      </c>
      <c r="G236" s="2">
        <v>37.97249046</v>
      </c>
      <c r="H236" s="2">
        <v>-77.09226958</v>
      </c>
      <c r="I236" s="22">
        <v>937.6</v>
      </c>
      <c r="J236" s="4">
        <f t="shared" si="17"/>
        <v>921.6</v>
      </c>
      <c r="K236" s="23">
        <f t="shared" si="20"/>
        <v>787.2725148330252</v>
      </c>
      <c r="L236" s="23">
        <f t="shared" si="21"/>
        <v>1043.6725148330252</v>
      </c>
      <c r="M236" s="23">
        <f t="shared" si="18"/>
        <v>1075.0725148330253</v>
      </c>
      <c r="N236" s="24">
        <f t="shared" si="19"/>
        <v>1059.3725148330252</v>
      </c>
      <c r="O236" s="4">
        <v>23.6</v>
      </c>
      <c r="P236" s="4">
        <v>74.8</v>
      </c>
      <c r="Q236" s="4">
        <v>51.1</v>
      </c>
      <c r="R236"/>
      <c r="S236" s="29">
        <v>2.648</v>
      </c>
      <c r="T236" s="18">
        <v>-57.244</v>
      </c>
      <c r="U236" s="18">
        <f t="shared" si="22"/>
        <v>172.28550000000004</v>
      </c>
      <c r="V236" s="29">
        <v>0.244</v>
      </c>
      <c r="W236" s="32">
        <v>-0.52059</v>
      </c>
      <c r="X236" s="32">
        <f t="shared" si="23"/>
        <v>0.3872050000000001</v>
      </c>
      <c r="Y236" s="28">
        <v>13.645</v>
      </c>
      <c r="Z236" s="24">
        <v>1059.3725148330252</v>
      </c>
    </row>
    <row r="237" spans="1:26" ht="12.75">
      <c r="A237" s="1">
        <v>36746</v>
      </c>
      <c r="B237" s="18">
        <v>221</v>
      </c>
      <c r="C237" s="2">
        <v>0.55243057</v>
      </c>
      <c r="D237" s="19">
        <v>0.55243057</v>
      </c>
      <c r="E237" s="3">
        <v>2271</v>
      </c>
      <c r="F237" s="21">
        <v>0</v>
      </c>
      <c r="G237" s="2">
        <v>37.96658039</v>
      </c>
      <c r="H237" s="2">
        <v>-77.09616051</v>
      </c>
      <c r="I237" s="22">
        <v>937.5</v>
      </c>
      <c r="J237" s="4">
        <f t="shared" si="17"/>
        <v>921.5</v>
      </c>
      <c r="K237" s="23">
        <f t="shared" si="20"/>
        <v>788.1736001111055</v>
      </c>
      <c r="L237" s="23">
        <f t="shared" si="21"/>
        <v>1044.5736001111054</v>
      </c>
      <c r="M237" s="23">
        <f t="shared" si="18"/>
        <v>1075.9736001111055</v>
      </c>
      <c r="N237" s="24">
        <f t="shared" si="19"/>
        <v>1060.2736001111055</v>
      </c>
      <c r="O237" s="4">
        <v>23.4</v>
      </c>
      <c r="P237" s="4">
        <v>76</v>
      </c>
      <c r="Q237" s="4">
        <v>53.7</v>
      </c>
      <c r="R237" s="5">
        <v>1.57E-05</v>
      </c>
      <c r="S237" s="29">
        <v>3.117</v>
      </c>
      <c r="T237" s="18">
        <v>204.459</v>
      </c>
      <c r="U237" s="18">
        <f t="shared" si="22"/>
        <v>197.72616666666667</v>
      </c>
      <c r="V237" s="29">
        <v>0.275</v>
      </c>
      <c r="W237" s="32">
        <v>0.5960700000000001</v>
      </c>
      <c r="X237" s="32">
        <f t="shared" si="23"/>
        <v>0.39405000000000007</v>
      </c>
      <c r="Y237" s="28">
        <v>13.716</v>
      </c>
      <c r="Z237" s="24">
        <v>1060.2736001111055</v>
      </c>
    </row>
    <row r="238" spans="1:26" ht="12.75">
      <c r="A238" s="1">
        <v>36746</v>
      </c>
      <c r="B238" s="18">
        <v>221</v>
      </c>
      <c r="C238" s="2">
        <v>0.552546322</v>
      </c>
      <c r="D238" s="19">
        <v>0.552546322</v>
      </c>
      <c r="E238" s="3">
        <v>2281</v>
      </c>
      <c r="F238" s="21">
        <v>0</v>
      </c>
      <c r="G238" s="2">
        <v>37.96086285</v>
      </c>
      <c r="H238" s="2">
        <v>-77.10030195</v>
      </c>
      <c r="I238" s="22">
        <v>937.3</v>
      </c>
      <c r="J238" s="4">
        <f t="shared" si="17"/>
        <v>921.3</v>
      </c>
      <c r="K238" s="23">
        <f t="shared" si="20"/>
        <v>789.9760640582747</v>
      </c>
      <c r="L238" s="23">
        <f t="shared" si="21"/>
        <v>1046.3760640582746</v>
      </c>
      <c r="M238" s="23">
        <f t="shared" si="18"/>
        <v>1077.7760640582746</v>
      </c>
      <c r="N238" s="24">
        <f t="shared" si="19"/>
        <v>1062.0760640582746</v>
      </c>
      <c r="O238" s="4">
        <v>23.4</v>
      </c>
      <c r="P238" s="4">
        <v>75.4</v>
      </c>
      <c r="Q238" s="4">
        <v>50.5</v>
      </c>
      <c r="R238"/>
      <c r="S238" s="29">
        <v>3.206</v>
      </c>
      <c r="T238" s="18">
        <v>256.243</v>
      </c>
      <c r="U238" s="18">
        <f t="shared" si="22"/>
        <v>214.4433333333333</v>
      </c>
      <c r="V238" s="29">
        <v>0.263</v>
      </c>
      <c r="W238" s="32">
        <v>0.6027300000000001</v>
      </c>
      <c r="X238" s="32">
        <f t="shared" si="23"/>
        <v>0.4007100000000001</v>
      </c>
      <c r="Y238" s="28">
        <v>13.712</v>
      </c>
      <c r="Z238" s="24">
        <v>1062.0760640582746</v>
      </c>
    </row>
    <row r="239" spans="1:26" ht="12.75">
      <c r="A239" s="1">
        <v>36746</v>
      </c>
      <c r="B239" s="18">
        <v>221</v>
      </c>
      <c r="C239" s="2">
        <v>0.552662015</v>
      </c>
      <c r="D239" s="19">
        <v>0.552662015</v>
      </c>
      <c r="E239" s="3">
        <v>2291</v>
      </c>
      <c r="F239" s="21">
        <v>0</v>
      </c>
      <c r="G239" s="2">
        <v>37.95512674</v>
      </c>
      <c r="H239" s="2">
        <v>-77.10452845</v>
      </c>
      <c r="I239" s="22">
        <v>937.6</v>
      </c>
      <c r="J239" s="4">
        <f t="shared" si="17"/>
        <v>921.6</v>
      </c>
      <c r="K239" s="23">
        <f t="shared" si="20"/>
        <v>787.2725148330252</v>
      </c>
      <c r="L239" s="23">
        <f t="shared" si="21"/>
        <v>1043.6725148330252</v>
      </c>
      <c r="M239" s="23">
        <f t="shared" si="18"/>
        <v>1075.0725148330253</v>
      </c>
      <c r="N239" s="24">
        <f t="shared" si="19"/>
        <v>1059.3725148330252</v>
      </c>
      <c r="O239" s="4">
        <v>23.5</v>
      </c>
      <c r="P239" s="4">
        <v>74.8</v>
      </c>
      <c r="Q239" s="4">
        <v>51.6</v>
      </c>
      <c r="R239"/>
      <c r="S239" s="29">
        <v>3.224</v>
      </c>
      <c r="T239" s="18">
        <v>255.447</v>
      </c>
      <c r="U239" s="18">
        <f t="shared" si="22"/>
        <v>143.6605</v>
      </c>
      <c r="V239" s="29">
        <v>0.263</v>
      </c>
      <c r="W239" s="32">
        <v>0.6093900000000001</v>
      </c>
      <c r="X239" s="32">
        <f t="shared" si="23"/>
        <v>0.40737000000000007</v>
      </c>
      <c r="Y239" s="28">
        <v>13.507</v>
      </c>
      <c r="Z239" s="24">
        <v>1059.3725148330252</v>
      </c>
    </row>
    <row r="240" spans="1:26" ht="12.75">
      <c r="A240" s="1">
        <v>36746</v>
      </c>
      <c r="B240" s="18">
        <v>221</v>
      </c>
      <c r="C240" s="2">
        <v>0.552777767</v>
      </c>
      <c r="D240" s="19">
        <v>0.552777767</v>
      </c>
      <c r="E240" s="3">
        <v>2301</v>
      </c>
      <c r="F240" s="21">
        <v>0</v>
      </c>
      <c r="G240" s="2">
        <v>37.94931767</v>
      </c>
      <c r="H240" s="2">
        <v>-77.10859968</v>
      </c>
      <c r="I240" s="22">
        <v>937.4</v>
      </c>
      <c r="J240" s="4">
        <f t="shared" si="17"/>
        <v>921.4</v>
      </c>
      <c r="K240" s="23">
        <f t="shared" si="20"/>
        <v>789.0747831791133</v>
      </c>
      <c r="L240" s="23">
        <f t="shared" si="21"/>
        <v>1045.4747831791133</v>
      </c>
      <c r="M240" s="23">
        <f t="shared" si="18"/>
        <v>1076.8747831791134</v>
      </c>
      <c r="N240" s="24">
        <f t="shared" si="19"/>
        <v>1061.1747831791133</v>
      </c>
      <c r="O240" s="4">
        <v>23.5</v>
      </c>
      <c r="P240" s="4">
        <v>74.7</v>
      </c>
      <c r="Q240" s="4">
        <v>50.7</v>
      </c>
      <c r="R240"/>
      <c r="S240" s="29">
        <v>2.422</v>
      </c>
      <c r="T240" s="18">
        <v>-165.429</v>
      </c>
      <c r="U240" s="18">
        <f t="shared" si="22"/>
        <v>107.85116666666666</v>
      </c>
      <c r="V240" s="29">
        <v>0.251</v>
      </c>
      <c r="W240" s="32">
        <v>0.6171600000000002</v>
      </c>
      <c r="X240" s="32">
        <f t="shared" si="23"/>
        <v>0.4144000000000001</v>
      </c>
      <c r="Y240" s="28">
        <v>13.671</v>
      </c>
      <c r="Z240" s="24">
        <v>1061.1747831791133</v>
      </c>
    </row>
    <row r="241" spans="1:26" ht="12.75">
      <c r="A241" s="1">
        <v>36746</v>
      </c>
      <c r="B241" s="18">
        <v>221</v>
      </c>
      <c r="C241" s="2">
        <v>0.552893519</v>
      </c>
      <c r="D241" s="19">
        <v>0.552893519</v>
      </c>
      <c r="E241" s="3">
        <v>2311</v>
      </c>
      <c r="F241" s="21">
        <v>0</v>
      </c>
      <c r="G241" s="2">
        <v>37.9433908</v>
      </c>
      <c r="H241" s="2">
        <v>-77.11250068</v>
      </c>
      <c r="I241" s="22">
        <v>937.3</v>
      </c>
      <c r="J241" s="4">
        <f t="shared" si="17"/>
        <v>921.3</v>
      </c>
      <c r="K241" s="23">
        <f t="shared" si="20"/>
        <v>789.9760640582747</v>
      </c>
      <c r="L241" s="23">
        <f t="shared" si="21"/>
        <v>1046.3760640582746</v>
      </c>
      <c r="M241" s="23">
        <f t="shared" si="18"/>
        <v>1077.7760640582746</v>
      </c>
      <c r="N241" s="24">
        <f t="shared" si="19"/>
        <v>1062.0760640582746</v>
      </c>
      <c r="O241" s="4">
        <v>23.5</v>
      </c>
      <c r="P241" s="4">
        <v>74.4</v>
      </c>
      <c r="Q241" s="4">
        <v>48.4</v>
      </c>
      <c r="R241"/>
      <c r="S241" s="29">
        <v>2.611</v>
      </c>
      <c r="T241" s="18">
        <v>-61.225</v>
      </c>
      <c r="U241" s="18">
        <f t="shared" si="22"/>
        <v>72.04183333333333</v>
      </c>
      <c r="V241" s="29">
        <v>0.274</v>
      </c>
      <c r="W241" s="32">
        <v>0.6238200000000002</v>
      </c>
      <c r="X241" s="32">
        <f t="shared" si="23"/>
        <v>0.42143000000000014</v>
      </c>
      <c r="Y241" s="28">
        <v>12.834</v>
      </c>
      <c r="Z241" s="24">
        <v>1062.0760640582746</v>
      </c>
    </row>
    <row r="242" spans="1:26" ht="12.75">
      <c r="A242" s="1">
        <v>36746</v>
      </c>
      <c r="B242" s="18">
        <v>221</v>
      </c>
      <c r="C242" s="2">
        <v>0.553009272</v>
      </c>
      <c r="D242" s="19">
        <v>0.553009272</v>
      </c>
      <c r="E242" s="3">
        <v>2321</v>
      </c>
      <c r="F242" s="21">
        <v>0</v>
      </c>
      <c r="G242" s="2">
        <v>37.9374438</v>
      </c>
      <c r="H242" s="2">
        <v>-77.11628092</v>
      </c>
      <c r="I242" s="22">
        <v>937</v>
      </c>
      <c r="J242" s="4">
        <f t="shared" si="17"/>
        <v>921</v>
      </c>
      <c r="K242" s="23">
        <f t="shared" si="20"/>
        <v>792.6804937750618</v>
      </c>
      <c r="L242" s="23">
        <f t="shared" si="21"/>
        <v>1049.0804937750618</v>
      </c>
      <c r="M242" s="23">
        <f t="shared" si="18"/>
        <v>1080.4804937750619</v>
      </c>
      <c r="N242" s="24">
        <f t="shared" si="19"/>
        <v>1064.7804937750618</v>
      </c>
      <c r="O242" s="4">
        <v>23.5</v>
      </c>
      <c r="P242" s="4">
        <v>74.1</v>
      </c>
      <c r="Q242" s="4">
        <v>51</v>
      </c>
      <c r="R242"/>
      <c r="S242" s="29">
        <v>3.635</v>
      </c>
      <c r="T242" s="18">
        <v>463.059</v>
      </c>
      <c r="U242" s="18">
        <f t="shared" si="22"/>
        <v>158.75900000000001</v>
      </c>
      <c r="V242" s="29">
        <v>0.284</v>
      </c>
      <c r="W242" s="32">
        <v>0.62937</v>
      </c>
      <c r="X242" s="32">
        <f t="shared" si="23"/>
        <v>0.6130900000000001</v>
      </c>
      <c r="Y242" s="28">
        <v>13.758</v>
      </c>
      <c r="Z242" s="24">
        <v>1064.7804937750618</v>
      </c>
    </row>
    <row r="243" spans="1:26" ht="12.75">
      <c r="A243" s="1">
        <v>36746</v>
      </c>
      <c r="B243" s="18">
        <v>221</v>
      </c>
      <c r="C243" s="2">
        <v>0.553125024</v>
      </c>
      <c r="D243" s="19">
        <v>0.553125024</v>
      </c>
      <c r="E243" s="3">
        <v>2331</v>
      </c>
      <c r="F243" s="21">
        <v>0</v>
      </c>
      <c r="G243" s="2">
        <v>37.93148677</v>
      </c>
      <c r="H243" s="2">
        <v>-77.12000953</v>
      </c>
      <c r="I243" s="22">
        <v>937.1</v>
      </c>
      <c r="J243" s="4">
        <f t="shared" si="17"/>
        <v>921.1</v>
      </c>
      <c r="K243" s="23">
        <f t="shared" si="20"/>
        <v>791.7789193350042</v>
      </c>
      <c r="L243" s="23">
        <f t="shared" si="21"/>
        <v>1048.1789193350041</v>
      </c>
      <c r="M243" s="23">
        <f t="shared" si="18"/>
        <v>1079.5789193350042</v>
      </c>
      <c r="N243" s="24">
        <f t="shared" si="19"/>
        <v>1063.8789193350042</v>
      </c>
      <c r="O243" s="4">
        <v>23.6</v>
      </c>
      <c r="P243" s="4">
        <v>74</v>
      </c>
      <c r="Q243" s="4">
        <v>54.2</v>
      </c>
      <c r="R243" s="5">
        <v>1.24E-05</v>
      </c>
      <c r="S243" s="29">
        <v>2.688</v>
      </c>
      <c r="T243" s="18">
        <v>-10.317</v>
      </c>
      <c r="U243" s="18">
        <f t="shared" si="22"/>
        <v>122.96300000000001</v>
      </c>
      <c r="V243" s="29">
        <v>0.274</v>
      </c>
      <c r="W243" s="32">
        <v>0.63714</v>
      </c>
      <c r="X243" s="32">
        <f t="shared" si="23"/>
        <v>0.6199350000000001</v>
      </c>
      <c r="Y243" s="28">
        <v>13.476</v>
      </c>
      <c r="Z243" s="24">
        <v>1063.8789193350042</v>
      </c>
    </row>
    <row r="244" spans="1:26" ht="12.75">
      <c r="A244" s="1">
        <v>36746</v>
      </c>
      <c r="B244" s="18">
        <v>221</v>
      </c>
      <c r="C244" s="2">
        <v>0.553240716</v>
      </c>
      <c r="D244" s="19">
        <v>0.553240716</v>
      </c>
      <c r="E244" s="3">
        <v>2341</v>
      </c>
      <c r="F244" s="21">
        <v>0</v>
      </c>
      <c r="G244" s="2">
        <v>37.92562018</v>
      </c>
      <c r="H244" s="2">
        <v>-77.12393296</v>
      </c>
      <c r="I244" s="22">
        <v>937.5</v>
      </c>
      <c r="J244" s="4">
        <f t="shared" si="17"/>
        <v>921.5</v>
      </c>
      <c r="K244" s="23">
        <f t="shared" si="20"/>
        <v>788.1736001111055</v>
      </c>
      <c r="L244" s="23">
        <f t="shared" si="21"/>
        <v>1044.5736001111054</v>
      </c>
      <c r="M244" s="23">
        <f t="shared" si="18"/>
        <v>1075.9736001111055</v>
      </c>
      <c r="N244" s="24">
        <f t="shared" si="19"/>
        <v>1060.2736001111055</v>
      </c>
      <c r="O244" s="4">
        <v>23.6</v>
      </c>
      <c r="P244" s="4">
        <v>74</v>
      </c>
      <c r="Q244" s="4">
        <v>51.9</v>
      </c>
      <c r="R244"/>
      <c r="S244" s="29">
        <v>3.264</v>
      </c>
      <c r="T244" s="18">
        <v>303.887</v>
      </c>
      <c r="U244" s="18">
        <f t="shared" si="22"/>
        <v>130.90366666666668</v>
      </c>
      <c r="V244" s="29">
        <v>0.273</v>
      </c>
      <c r="W244" s="32">
        <v>0.6438</v>
      </c>
      <c r="X244" s="32">
        <f t="shared" si="23"/>
        <v>0.6267800000000001</v>
      </c>
      <c r="Y244" s="28">
        <v>13.136</v>
      </c>
      <c r="Z244" s="24">
        <v>1060.2736001111055</v>
      </c>
    </row>
    <row r="245" spans="1:26" ht="12.75">
      <c r="A245" s="1">
        <v>36746</v>
      </c>
      <c r="B245" s="18">
        <v>221</v>
      </c>
      <c r="C245" s="2">
        <v>0.553356469</v>
      </c>
      <c r="D245" s="19">
        <v>0.553356469</v>
      </c>
      <c r="E245" s="3">
        <v>2351</v>
      </c>
      <c r="F245" s="21">
        <v>0</v>
      </c>
      <c r="G245" s="2">
        <v>37.91983472</v>
      </c>
      <c r="H245" s="2">
        <v>-77.12810985</v>
      </c>
      <c r="I245" s="22">
        <v>936.9</v>
      </c>
      <c r="J245" s="4">
        <f t="shared" si="17"/>
        <v>920.9</v>
      </c>
      <c r="K245" s="23">
        <f t="shared" si="20"/>
        <v>793.5821661112541</v>
      </c>
      <c r="L245" s="23">
        <f t="shared" si="21"/>
        <v>1049.9821661112542</v>
      </c>
      <c r="M245" s="23">
        <f t="shared" si="18"/>
        <v>1081.3821661112543</v>
      </c>
      <c r="N245" s="24">
        <f t="shared" si="19"/>
        <v>1065.6821661112542</v>
      </c>
      <c r="O245" s="4">
        <v>23.7</v>
      </c>
      <c r="P245" s="4">
        <v>73.5</v>
      </c>
      <c r="Q245" s="4">
        <v>53.1</v>
      </c>
      <c r="R245"/>
      <c r="S245" s="29">
        <v>3.236</v>
      </c>
      <c r="T245" s="18">
        <v>250.671</v>
      </c>
      <c r="U245" s="18">
        <f t="shared" si="22"/>
        <v>130.10766666666666</v>
      </c>
      <c r="V245" s="29">
        <v>0.254</v>
      </c>
      <c r="W245" s="32">
        <v>0.64935</v>
      </c>
      <c r="X245" s="32">
        <f t="shared" si="23"/>
        <v>0.6334400000000001</v>
      </c>
      <c r="Y245" s="28">
        <v>13.329</v>
      </c>
      <c r="Z245" s="24">
        <v>1065.6821661112542</v>
      </c>
    </row>
    <row r="246" spans="1:26" ht="12.75">
      <c r="A246" s="1">
        <v>36746</v>
      </c>
      <c r="B246" s="18">
        <v>221</v>
      </c>
      <c r="C246" s="2">
        <v>0.553472221</v>
      </c>
      <c r="D246" s="19">
        <v>0.553472221</v>
      </c>
      <c r="E246" s="3">
        <v>2361</v>
      </c>
      <c r="F246" s="21">
        <v>0</v>
      </c>
      <c r="G246" s="2">
        <v>37.91411071</v>
      </c>
      <c r="H246" s="2">
        <v>-77.1325762</v>
      </c>
      <c r="I246" s="22">
        <v>936.4</v>
      </c>
      <c r="J246" s="4">
        <f t="shared" si="17"/>
        <v>920.4</v>
      </c>
      <c r="K246" s="23">
        <f t="shared" si="20"/>
        <v>798.0919969786328</v>
      </c>
      <c r="L246" s="23">
        <f t="shared" si="21"/>
        <v>1054.4919969786329</v>
      </c>
      <c r="M246" s="23">
        <f t="shared" si="18"/>
        <v>1085.891996978633</v>
      </c>
      <c r="N246" s="24">
        <f t="shared" si="19"/>
        <v>1070.191996978633</v>
      </c>
      <c r="O246" s="4">
        <v>23.6</v>
      </c>
      <c r="P246" s="4">
        <v>73.9</v>
      </c>
      <c r="Q246" s="4">
        <v>52.6</v>
      </c>
      <c r="R246"/>
      <c r="S246" s="29">
        <v>2.471</v>
      </c>
      <c r="T246" s="18">
        <v>-117.625</v>
      </c>
      <c r="U246" s="18">
        <f t="shared" si="22"/>
        <v>138.07500000000002</v>
      </c>
      <c r="V246" s="29">
        <v>0.294</v>
      </c>
      <c r="W246" s="32">
        <v>0.65712</v>
      </c>
      <c r="X246" s="32">
        <f t="shared" si="23"/>
        <v>0.6401</v>
      </c>
      <c r="Y246" s="28">
        <v>13.743</v>
      </c>
      <c r="Z246" s="24">
        <v>1070.191996978633</v>
      </c>
    </row>
    <row r="247" spans="1:26" ht="12.75">
      <c r="A247" s="1">
        <v>36746</v>
      </c>
      <c r="B247" s="18">
        <v>221</v>
      </c>
      <c r="C247" s="2">
        <v>0.553587973</v>
      </c>
      <c r="D247" s="19">
        <v>0.553587973</v>
      </c>
      <c r="E247" s="3">
        <v>2371</v>
      </c>
      <c r="F247" s="21">
        <v>0</v>
      </c>
      <c r="G247" s="2">
        <v>37.9083521</v>
      </c>
      <c r="H247" s="2">
        <v>-77.13667912</v>
      </c>
      <c r="I247" s="22">
        <v>936.5</v>
      </c>
      <c r="J247" s="4">
        <f t="shared" si="17"/>
        <v>920.5</v>
      </c>
      <c r="K247" s="23">
        <f t="shared" si="20"/>
        <v>797.1898348427036</v>
      </c>
      <c r="L247" s="23">
        <f t="shared" si="21"/>
        <v>1053.5898348427036</v>
      </c>
      <c r="M247" s="23">
        <f t="shared" si="18"/>
        <v>1084.9898348427037</v>
      </c>
      <c r="N247" s="24">
        <f t="shared" si="19"/>
        <v>1069.2898348427036</v>
      </c>
      <c r="O247" s="4">
        <v>23.5</v>
      </c>
      <c r="P247" s="4">
        <v>74.2</v>
      </c>
      <c r="Q247" s="4">
        <v>53.9</v>
      </c>
      <c r="R247"/>
      <c r="S247" s="29">
        <v>3.714</v>
      </c>
      <c r="T247" s="18">
        <v>511.499</v>
      </c>
      <c r="U247" s="18">
        <f t="shared" si="22"/>
        <v>233.529</v>
      </c>
      <c r="V247" s="29">
        <v>0.262</v>
      </c>
      <c r="W247" s="32">
        <v>0.66378</v>
      </c>
      <c r="X247" s="32">
        <f t="shared" si="23"/>
        <v>0.64676</v>
      </c>
      <c r="Y247" s="28">
        <v>13.236</v>
      </c>
      <c r="Z247" s="24">
        <v>1069.2898348427036</v>
      </c>
    </row>
    <row r="248" spans="1:26" ht="12.75">
      <c r="A248" s="1">
        <v>36746</v>
      </c>
      <c r="B248" s="18">
        <v>221</v>
      </c>
      <c r="C248" s="2">
        <v>0.553703725</v>
      </c>
      <c r="D248" s="19">
        <v>0.553703725</v>
      </c>
      <c r="E248" s="3">
        <v>2381</v>
      </c>
      <c r="F248" s="21">
        <v>0</v>
      </c>
      <c r="G248" s="2">
        <v>37.9026799</v>
      </c>
      <c r="H248" s="2">
        <v>-77.14085719</v>
      </c>
      <c r="I248" s="22">
        <v>937.3</v>
      </c>
      <c r="J248" s="4">
        <f t="shared" si="17"/>
        <v>921.3</v>
      </c>
      <c r="K248" s="23">
        <f t="shared" si="20"/>
        <v>789.9760640582747</v>
      </c>
      <c r="L248" s="23">
        <f t="shared" si="21"/>
        <v>1046.3760640582746</v>
      </c>
      <c r="M248" s="23">
        <f t="shared" si="18"/>
        <v>1077.7760640582746</v>
      </c>
      <c r="N248" s="24">
        <f t="shared" si="19"/>
        <v>1062.0760640582746</v>
      </c>
      <c r="O248" s="4">
        <v>23.6</v>
      </c>
      <c r="P248" s="4">
        <v>74.2</v>
      </c>
      <c r="Q248" s="4">
        <v>50.8</v>
      </c>
      <c r="R248"/>
      <c r="S248" s="29">
        <v>3.055</v>
      </c>
      <c r="T248" s="18">
        <v>195.703</v>
      </c>
      <c r="U248" s="18">
        <f t="shared" si="22"/>
        <v>188.96966666666665</v>
      </c>
      <c r="V248" s="29">
        <v>0.264</v>
      </c>
      <c r="W248" s="32">
        <v>0.67044</v>
      </c>
      <c r="X248" s="32">
        <f t="shared" si="23"/>
        <v>0.6536050000000001</v>
      </c>
      <c r="Y248" s="28">
        <v>12.923</v>
      </c>
      <c r="Z248" s="24">
        <v>1062.0760640582746</v>
      </c>
    </row>
    <row r="249" spans="1:26" ht="12.75">
      <c r="A249" s="1">
        <v>36746</v>
      </c>
      <c r="B249" s="18">
        <v>221</v>
      </c>
      <c r="C249" s="2">
        <v>0.553819418</v>
      </c>
      <c r="D249" s="19">
        <v>0.553819418</v>
      </c>
      <c r="E249" s="3">
        <v>2391</v>
      </c>
      <c r="F249" s="21">
        <v>0</v>
      </c>
      <c r="G249" s="2">
        <v>37.89707282</v>
      </c>
      <c r="H249" s="2">
        <v>-77.14512169</v>
      </c>
      <c r="I249" s="22">
        <v>937.6</v>
      </c>
      <c r="J249" s="4">
        <f t="shared" si="17"/>
        <v>921.6</v>
      </c>
      <c r="K249" s="23">
        <f t="shared" si="20"/>
        <v>787.2725148330252</v>
      </c>
      <c r="L249" s="23">
        <f t="shared" si="21"/>
        <v>1043.6725148330252</v>
      </c>
      <c r="M249" s="23">
        <f t="shared" si="18"/>
        <v>1075.0725148330253</v>
      </c>
      <c r="N249" s="24">
        <f t="shared" si="19"/>
        <v>1059.3725148330252</v>
      </c>
      <c r="O249" s="4">
        <v>23.5</v>
      </c>
      <c r="P249" s="4">
        <v>74.5</v>
      </c>
      <c r="Q249" s="4">
        <v>53.7</v>
      </c>
      <c r="R249" s="5">
        <v>1.53E-05</v>
      </c>
      <c r="S249" s="29">
        <v>2.587</v>
      </c>
      <c r="T249" s="18">
        <v>-67.514</v>
      </c>
      <c r="U249" s="18">
        <f t="shared" si="22"/>
        <v>179.43683333333334</v>
      </c>
      <c r="V249" s="29">
        <v>0.271</v>
      </c>
      <c r="W249" s="32">
        <v>0.6771</v>
      </c>
      <c r="X249" s="32">
        <f t="shared" si="23"/>
        <v>0.660265</v>
      </c>
      <c r="Y249" s="28">
        <v>12.803</v>
      </c>
      <c r="Z249" s="24">
        <v>1059.3725148330252</v>
      </c>
    </row>
    <row r="250" spans="1:26" ht="12.75">
      <c r="A250" s="1">
        <v>36746</v>
      </c>
      <c r="B250" s="18">
        <v>221</v>
      </c>
      <c r="C250" s="2">
        <v>0.55393517</v>
      </c>
      <c r="D250" s="19">
        <v>0.55393517</v>
      </c>
      <c r="E250" s="3">
        <v>2401</v>
      </c>
      <c r="F250" s="21">
        <v>0</v>
      </c>
      <c r="G250" s="2">
        <v>37.89137159</v>
      </c>
      <c r="H250" s="2">
        <v>-77.14946688</v>
      </c>
      <c r="I250" s="22">
        <v>937.8</v>
      </c>
      <c r="J250" s="4">
        <f t="shared" si="17"/>
        <v>921.8</v>
      </c>
      <c r="K250" s="23">
        <f t="shared" si="20"/>
        <v>785.47063756177</v>
      </c>
      <c r="L250" s="23">
        <f t="shared" si="21"/>
        <v>1041.8706375617699</v>
      </c>
      <c r="M250" s="23">
        <f t="shared" si="18"/>
        <v>1073.27063756177</v>
      </c>
      <c r="N250" s="24">
        <f t="shared" si="19"/>
        <v>1057.57063756177</v>
      </c>
      <c r="O250" s="4">
        <v>23.4</v>
      </c>
      <c r="P250" s="4">
        <v>74.8</v>
      </c>
      <c r="Q250" s="4">
        <v>51.1</v>
      </c>
      <c r="R250"/>
      <c r="S250" s="29">
        <v>3.351</v>
      </c>
      <c r="T250" s="18">
        <v>351.69</v>
      </c>
      <c r="U250" s="18">
        <f t="shared" si="22"/>
        <v>187.404</v>
      </c>
      <c r="V250" s="29">
        <v>0.264</v>
      </c>
      <c r="W250" s="32">
        <v>0.68376</v>
      </c>
      <c r="X250" s="32">
        <f t="shared" si="23"/>
        <v>0.6669250000000001</v>
      </c>
      <c r="Y250" s="28">
        <v>13.432</v>
      </c>
      <c r="Z250" s="24">
        <v>1057.57063756177</v>
      </c>
    </row>
    <row r="251" spans="1:26" ht="12.75">
      <c r="A251" s="1">
        <v>36746</v>
      </c>
      <c r="B251" s="18">
        <v>221</v>
      </c>
      <c r="C251" s="2">
        <v>0.554050922</v>
      </c>
      <c r="D251" s="19">
        <v>0.554050922</v>
      </c>
      <c r="E251" s="3">
        <v>2411</v>
      </c>
      <c r="F251" s="21">
        <v>0</v>
      </c>
      <c r="G251" s="2">
        <v>37.885628</v>
      </c>
      <c r="H251" s="2">
        <v>-77.15383067</v>
      </c>
      <c r="I251" s="22">
        <v>938.3</v>
      </c>
      <c r="J251" s="4">
        <f t="shared" si="17"/>
        <v>922.3</v>
      </c>
      <c r="K251" s="23">
        <f t="shared" si="20"/>
        <v>780.9676542227512</v>
      </c>
      <c r="L251" s="23">
        <f t="shared" si="21"/>
        <v>1037.3676542227513</v>
      </c>
      <c r="M251" s="23">
        <f t="shared" si="18"/>
        <v>1068.7676542227514</v>
      </c>
      <c r="N251" s="24">
        <f t="shared" si="19"/>
        <v>1053.0676542227513</v>
      </c>
      <c r="O251" s="4">
        <v>23.4</v>
      </c>
      <c r="P251" s="4">
        <v>75.3</v>
      </c>
      <c r="Q251" s="4">
        <v>55.1</v>
      </c>
      <c r="R251"/>
      <c r="S251" s="29">
        <v>2.686</v>
      </c>
      <c r="T251" s="18">
        <v>-16.685</v>
      </c>
      <c r="U251" s="18">
        <f t="shared" si="22"/>
        <v>142.84466666666665</v>
      </c>
      <c r="V251" s="29">
        <v>0.264</v>
      </c>
      <c r="W251" s="32">
        <v>0.6915300000000001</v>
      </c>
      <c r="X251" s="32">
        <f t="shared" si="23"/>
        <v>0.673955</v>
      </c>
      <c r="Y251" s="28">
        <v>13.142</v>
      </c>
      <c r="Z251" s="24">
        <v>1053.0676542227513</v>
      </c>
    </row>
    <row r="252" spans="1:26" ht="12.75">
      <c r="A252" s="1">
        <v>36746</v>
      </c>
      <c r="B252" s="18">
        <v>221</v>
      </c>
      <c r="C252" s="2">
        <v>0.554166675</v>
      </c>
      <c r="D252" s="19">
        <v>0.554166675</v>
      </c>
      <c r="E252" s="3">
        <v>2421</v>
      </c>
      <c r="F252" s="21">
        <v>0</v>
      </c>
      <c r="G252" s="2">
        <v>37.87988485</v>
      </c>
      <c r="H252" s="2">
        <v>-77.15825331</v>
      </c>
      <c r="I252" s="22">
        <v>937.6</v>
      </c>
      <c r="J252" s="4">
        <f t="shared" si="17"/>
        <v>921.6</v>
      </c>
      <c r="K252" s="23">
        <f t="shared" si="20"/>
        <v>787.2725148330252</v>
      </c>
      <c r="L252" s="23">
        <f t="shared" si="21"/>
        <v>1043.6725148330252</v>
      </c>
      <c r="M252" s="23">
        <f t="shared" si="18"/>
        <v>1075.0725148330253</v>
      </c>
      <c r="N252" s="24">
        <f t="shared" si="19"/>
        <v>1059.3725148330252</v>
      </c>
      <c r="O252" s="4">
        <v>23.4</v>
      </c>
      <c r="P252" s="4">
        <v>75.2</v>
      </c>
      <c r="Q252" s="4">
        <v>51.1</v>
      </c>
      <c r="R252"/>
      <c r="S252" s="29">
        <v>2.322</v>
      </c>
      <c r="T252" s="18">
        <v>-227.481</v>
      </c>
      <c r="U252" s="18">
        <f t="shared" si="22"/>
        <v>124.53533333333333</v>
      </c>
      <c r="V252" s="29">
        <v>0.284</v>
      </c>
      <c r="W252" s="32">
        <v>0.6981900000000001</v>
      </c>
      <c r="X252" s="32">
        <f t="shared" si="23"/>
        <v>0.6808000000000001</v>
      </c>
      <c r="Y252" s="28">
        <v>13.567</v>
      </c>
      <c r="Z252" s="24">
        <v>1059.3725148330252</v>
      </c>
    </row>
    <row r="253" spans="1:26" ht="12.75">
      <c r="A253" s="1">
        <v>36746</v>
      </c>
      <c r="B253" s="18">
        <v>221</v>
      </c>
      <c r="C253" s="2">
        <v>0.554282427</v>
      </c>
      <c r="D253" s="19">
        <v>0.554282427</v>
      </c>
      <c r="E253" s="3">
        <v>2431</v>
      </c>
      <c r="F253" s="21">
        <v>0</v>
      </c>
      <c r="G253" s="2">
        <v>37.87418536</v>
      </c>
      <c r="H253" s="2">
        <v>-77.16260289</v>
      </c>
      <c r="I253" s="22">
        <v>938</v>
      </c>
      <c r="J253" s="4">
        <f t="shared" si="17"/>
        <v>922</v>
      </c>
      <c r="K253" s="23">
        <f t="shared" si="20"/>
        <v>783.6691511956634</v>
      </c>
      <c r="L253" s="23">
        <f t="shared" si="21"/>
        <v>1040.0691511956634</v>
      </c>
      <c r="M253" s="23">
        <f t="shared" si="18"/>
        <v>1071.4691511956635</v>
      </c>
      <c r="N253" s="24">
        <f t="shared" si="19"/>
        <v>1055.7691511956634</v>
      </c>
      <c r="O253" s="4">
        <v>23.4</v>
      </c>
      <c r="P253" s="4">
        <v>75.3</v>
      </c>
      <c r="Q253" s="4">
        <v>53.5</v>
      </c>
      <c r="R253"/>
      <c r="S253" s="29">
        <v>3.875</v>
      </c>
      <c r="T253" s="18">
        <v>611.802</v>
      </c>
      <c r="U253" s="18">
        <f t="shared" si="22"/>
        <v>141.25250000000003</v>
      </c>
      <c r="V253" s="29">
        <v>0.264</v>
      </c>
      <c r="W253" s="32">
        <v>0.70374</v>
      </c>
      <c r="X253" s="32">
        <f t="shared" si="23"/>
        <v>0.6874600000000001</v>
      </c>
      <c r="Y253" s="28">
        <v>12.857</v>
      </c>
      <c r="Z253" s="24">
        <v>1055.7691511956634</v>
      </c>
    </row>
    <row r="254" spans="1:26" ht="12.75">
      <c r="A254" s="1">
        <v>36746</v>
      </c>
      <c r="B254" s="18">
        <v>221</v>
      </c>
      <c r="C254" s="2">
        <v>0.554398119</v>
      </c>
      <c r="D254" s="19">
        <v>0.554398119</v>
      </c>
      <c r="E254" s="3">
        <v>2441</v>
      </c>
      <c r="F254" s="21">
        <v>0</v>
      </c>
      <c r="G254" s="2">
        <v>37.86827139</v>
      </c>
      <c r="H254" s="2">
        <v>-77.1665423</v>
      </c>
      <c r="I254" s="22">
        <v>938.1</v>
      </c>
      <c r="J254" s="4">
        <f t="shared" si="17"/>
        <v>922.1</v>
      </c>
      <c r="K254" s="23">
        <f t="shared" si="20"/>
        <v>782.7685545490444</v>
      </c>
      <c r="L254" s="23">
        <f t="shared" si="21"/>
        <v>1039.1685545490445</v>
      </c>
      <c r="M254" s="23">
        <f t="shared" si="18"/>
        <v>1070.5685545490446</v>
      </c>
      <c r="N254" s="24">
        <f t="shared" si="19"/>
        <v>1054.8685545490446</v>
      </c>
      <c r="O254" s="4">
        <v>23.3</v>
      </c>
      <c r="P254" s="4">
        <v>75.7</v>
      </c>
      <c r="Q254" s="4">
        <v>52.7</v>
      </c>
      <c r="R254"/>
      <c r="S254" s="29">
        <v>1.919</v>
      </c>
      <c r="T254" s="18">
        <v>-438.994</v>
      </c>
      <c r="U254" s="18">
        <f t="shared" si="22"/>
        <v>35.46966666666666</v>
      </c>
      <c r="V254" s="29">
        <v>0.251</v>
      </c>
      <c r="W254" s="32">
        <v>0.7104</v>
      </c>
      <c r="X254" s="32">
        <f t="shared" si="23"/>
        <v>0.69412</v>
      </c>
      <c r="Y254" s="28">
        <v>13.669</v>
      </c>
      <c r="Z254" s="24">
        <v>1054.8685545490446</v>
      </c>
    </row>
    <row r="255" spans="1:26" ht="12.75">
      <c r="A255" s="1">
        <v>36746</v>
      </c>
      <c r="B255" s="18">
        <v>221</v>
      </c>
      <c r="C255" s="2">
        <v>0.554513872</v>
      </c>
      <c r="D255" s="19">
        <v>0.554513872</v>
      </c>
      <c r="E255" s="3">
        <v>2451</v>
      </c>
      <c r="F255" s="21">
        <v>0</v>
      </c>
      <c r="G255" s="2">
        <v>37.86251387</v>
      </c>
      <c r="H255" s="2">
        <v>-77.170485</v>
      </c>
      <c r="I255" s="22">
        <v>937.1</v>
      </c>
      <c r="J255" s="4">
        <f t="shared" si="17"/>
        <v>921.1</v>
      </c>
      <c r="K255" s="23">
        <f t="shared" si="20"/>
        <v>791.7789193350042</v>
      </c>
      <c r="L255" s="23">
        <f t="shared" si="21"/>
        <v>1048.1789193350041</v>
      </c>
      <c r="M255" s="23">
        <f t="shared" si="18"/>
        <v>1079.5789193350042</v>
      </c>
      <c r="N255" s="24">
        <f t="shared" si="19"/>
        <v>1063.8789193350042</v>
      </c>
      <c r="O255" s="4">
        <v>23.4</v>
      </c>
      <c r="P255" s="4">
        <v>75.2</v>
      </c>
      <c r="Q255" s="4">
        <v>55.4</v>
      </c>
      <c r="R255" s="5">
        <v>1.53E-05</v>
      </c>
      <c r="S255" s="29">
        <v>3.742</v>
      </c>
      <c r="T255" s="18">
        <v>505.13</v>
      </c>
      <c r="U255" s="18">
        <f t="shared" si="22"/>
        <v>130.91033333333334</v>
      </c>
      <c r="V255" s="29">
        <v>0.275</v>
      </c>
      <c r="W255" s="32">
        <v>0.7181700000000001</v>
      </c>
      <c r="X255" s="32">
        <f t="shared" si="23"/>
        <v>0.700965</v>
      </c>
      <c r="Y255" s="28">
        <v>13.648</v>
      </c>
      <c r="Z255" s="24">
        <v>1063.8789193350042</v>
      </c>
    </row>
    <row r="256" spans="1:26" ht="12.75">
      <c r="A256" s="1">
        <v>36746</v>
      </c>
      <c r="B256" s="18">
        <v>221</v>
      </c>
      <c r="C256" s="2">
        <v>0.554629624</v>
      </c>
      <c r="D256" s="19">
        <v>0.554629624</v>
      </c>
      <c r="E256" s="3">
        <v>2461</v>
      </c>
      <c r="F256" s="21">
        <v>0</v>
      </c>
      <c r="G256" s="2">
        <v>37.85672628</v>
      </c>
      <c r="H256" s="2">
        <v>-77.17442257</v>
      </c>
      <c r="I256" s="22">
        <v>936.6</v>
      </c>
      <c r="J256" s="4">
        <f t="shared" si="17"/>
        <v>920.6</v>
      </c>
      <c r="K256" s="23">
        <f t="shared" si="20"/>
        <v>796.2877707092857</v>
      </c>
      <c r="L256" s="23">
        <f t="shared" si="21"/>
        <v>1052.6877707092858</v>
      </c>
      <c r="M256" s="23">
        <f t="shared" si="18"/>
        <v>1084.087770709286</v>
      </c>
      <c r="N256" s="24">
        <f t="shared" si="19"/>
        <v>1068.3877707092859</v>
      </c>
      <c r="O256" s="4">
        <v>23.4</v>
      </c>
      <c r="P256" s="4">
        <v>75.2</v>
      </c>
      <c r="Q256" s="4">
        <v>52.3</v>
      </c>
      <c r="R256"/>
      <c r="S256" s="29">
        <v>2.768</v>
      </c>
      <c r="T256" s="18">
        <v>31.834</v>
      </c>
      <c r="U256" s="18">
        <f t="shared" si="22"/>
        <v>77.601</v>
      </c>
      <c r="V256" s="29">
        <v>0.274</v>
      </c>
      <c r="W256" s="32">
        <v>0.7248300000000001</v>
      </c>
      <c r="X256" s="32">
        <f t="shared" si="23"/>
        <v>0.7078100000000002</v>
      </c>
      <c r="Y256" s="28">
        <v>13.743</v>
      </c>
      <c r="Z256" s="24">
        <v>1068.3877707092859</v>
      </c>
    </row>
    <row r="257" spans="1:26" ht="12.75">
      <c r="A257" s="1">
        <v>36746</v>
      </c>
      <c r="B257" s="18">
        <v>221</v>
      </c>
      <c r="C257" s="2">
        <v>0.554745376</v>
      </c>
      <c r="D257" s="19">
        <v>0.554745376</v>
      </c>
      <c r="E257" s="3">
        <v>2471</v>
      </c>
      <c r="F257" s="21">
        <v>0</v>
      </c>
      <c r="G257" s="2">
        <v>37.85102697</v>
      </c>
      <c r="H257" s="2">
        <v>-77.17830879</v>
      </c>
      <c r="I257" s="22">
        <v>936.7</v>
      </c>
      <c r="J257" s="4">
        <f t="shared" si="17"/>
        <v>920.7</v>
      </c>
      <c r="K257" s="23">
        <f t="shared" si="20"/>
        <v>795.3858045570938</v>
      </c>
      <c r="L257" s="23">
        <f t="shared" si="21"/>
        <v>1051.7858045570938</v>
      </c>
      <c r="M257" s="23">
        <f t="shared" si="18"/>
        <v>1083.185804557094</v>
      </c>
      <c r="N257" s="24">
        <f t="shared" si="19"/>
        <v>1067.4858045570938</v>
      </c>
      <c r="O257" s="4">
        <v>23.3</v>
      </c>
      <c r="P257" s="4">
        <v>75.4</v>
      </c>
      <c r="Q257" s="4">
        <v>54.7</v>
      </c>
      <c r="R257"/>
      <c r="S257" s="29">
        <v>3.255</v>
      </c>
      <c r="T257" s="18">
        <v>293.618</v>
      </c>
      <c r="U257" s="18">
        <f t="shared" si="22"/>
        <v>129.31816666666666</v>
      </c>
      <c r="V257" s="29">
        <v>0.274</v>
      </c>
      <c r="W257" s="32">
        <v>0.7314900000000001</v>
      </c>
      <c r="X257" s="32">
        <f t="shared" si="23"/>
        <v>0.71447</v>
      </c>
      <c r="Y257" s="28">
        <v>13.269</v>
      </c>
      <c r="Z257" s="24">
        <v>1067.4858045570938</v>
      </c>
    </row>
    <row r="258" spans="1:26" ht="12.75">
      <c r="A258" s="1">
        <v>36746</v>
      </c>
      <c r="B258" s="18">
        <v>221</v>
      </c>
      <c r="C258" s="2">
        <v>0.554861128</v>
      </c>
      <c r="D258" s="19">
        <v>0.554861128</v>
      </c>
      <c r="E258" s="3">
        <v>2481</v>
      </c>
      <c r="F258" s="21">
        <v>0</v>
      </c>
      <c r="G258" s="2">
        <v>37.84537235</v>
      </c>
      <c r="H258" s="2">
        <v>-77.18224369</v>
      </c>
      <c r="I258" s="22">
        <v>937.2</v>
      </c>
      <c r="J258" s="4">
        <f t="shared" si="17"/>
        <v>921.2</v>
      </c>
      <c r="K258" s="23">
        <f t="shared" si="20"/>
        <v>790.8774427698238</v>
      </c>
      <c r="L258" s="23">
        <f t="shared" si="21"/>
        <v>1047.2774427698237</v>
      </c>
      <c r="M258" s="23">
        <f t="shared" si="18"/>
        <v>1078.6774427698238</v>
      </c>
      <c r="N258" s="24">
        <f t="shared" si="19"/>
        <v>1062.9774427698237</v>
      </c>
      <c r="O258" s="4">
        <v>23.2</v>
      </c>
      <c r="P258" s="4">
        <v>75.8</v>
      </c>
      <c r="Q258" s="4">
        <v>52.5</v>
      </c>
      <c r="R258"/>
      <c r="S258" s="29">
        <v>2.847</v>
      </c>
      <c r="T258" s="18">
        <v>30.322</v>
      </c>
      <c r="U258" s="18">
        <f t="shared" si="22"/>
        <v>172.28533333333328</v>
      </c>
      <c r="V258" s="29">
        <v>0.263</v>
      </c>
      <c r="W258" s="32">
        <v>0.7381500000000001</v>
      </c>
      <c r="X258" s="32">
        <f t="shared" si="23"/>
        <v>0.72113</v>
      </c>
      <c r="Y258" s="28">
        <v>13.747</v>
      </c>
      <c r="Z258" s="24">
        <v>1062.9774427698237</v>
      </c>
    </row>
    <row r="259" spans="1:26" ht="12.75">
      <c r="A259" s="1">
        <v>36746</v>
      </c>
      <c r="B259" s="18">
        <v>221</v>
      </c>
      <c r="C259" s="2">
        <v>0.554976881</v>
      </c>
      <c r="D259" s="19">
        <v>0.554976881</v>
      </c>
      <c r="E259" s="3">
        <v>2491</v>
      </c>
      <c r="F259" s="21">
        <v>0</v>
      </c>
      <c r="G259" s="2">
        <v>37.83973551</v>
      </c>
      <c r="H259" s="2">
        <v>-77.18624336</v>
      </c>
      <c r="I259" s="22">
        <v>937.5</v>
      </c>
      <c r="J259" s="4">
        <f t="shared" si="17"/>
        <v>921.5</v>
      </c>
      <c r="K259" s="23">
        <f t="shared" si="20"/>
        <v>788.1736001111055</v>
      </c>
      <c r="L259" s="23">
        <f t="shared" si="21"/>
        <v>1044.5736001111054</v>
      </c>
      <c r="M259" s="23">
        <f t="shared" si="18"/>
        <v>1075.9736001111055</v>
      </c>
      <c r="N259" s="24">
        <f t="shared" si="19"/>
        <v>1060.2736001111055</v>
      </c>
      <c r="O259" s="4">
        <v>23.2</v>
      </c>
      <c r="P259" s="4">
        <v>75.9</v>
      </c>
      <c r="Q259" s="4">
        <v>52.1</v>
      </c>
      <c r="R259"/>
      <c r="S259" s="29">
        <v>3.312</v>
      </c>
      <c r="T259" s="18">
        <v>291.946</v>
      </c>
      <c r="U259" s="18">
        <f t="shared" si="22"/>
        <v>118.976</v>
      </c>
      <c r="V259" s="29">
        <v>0.284</v>
      </c>
      <c r="W259" s="32">
        <v>0.7448100000000001</v>
      </c>
      <c r="X259" s="32">
        <f t="shared" si="23"/>
        <v>0.7279750000000001</v>
      </c>
      <c r="Y259" s="28">
        <v>13.723</v>
      </c>
      <c r="Z259" s="24">
        <v>1060.2736001111055</v>
      </c>
    </row>
    <row r="260" spans="1:26" ht="12.75">
      <c r="A260" s="1">
        <v>36746</v>
      </c>
      <c r="B260" s="18">
        <v>221</v>
      </c>
      <c r="C260" s="2">
        <v>0.555092573</v>
      </c>
      <c r="D260" s="19">
        <v>0.555092573</v>
      </c>
      <c r="E260" s="3">
        <v>2501</v>
      </c>
      <c r="F260" s="21">
        <v>0</v>
      </c>
      <c r="G260" s="2">
        <v>37.83393797</v>
      </c>
      <c r="H260" s="2">
        <v>-77.19013233</v>
      </c>
      <c r="I260" s="22">
        <v>937.8</v>
      </c>
      <c r="J260" s="4">
        <f t="shared" si="17"/>
        <v>921.8</v>
      </c>
      <c r="K260" s="23">
        <f t="shared" si="20"/>
        <v>785.47063756177</v>
      </c>
      <c r="L260" s="23">
        <f t="shared" si="21"/>
        <v>1041.8706375617699</v>
      </c>
      <c r="M260" s="23">
        <f t="shared" si="18"/>
        <v>1073.27063756177</v>
      </c>
      <c r="N260" s="24">
        <f t="shared" si="19"/>
        <v>1057.57063756177</v>
      </c>
      <c r="O260" s="4">
        <v>23.2</v>
      </c>
      <c r="P260" s="4">
        <v>75.9</v>
      </c>
      <c r="Q260" s="4">
        <v>50.8</v>
      </c>
      <c r="R260"/>
      <c r="S260" s="29">
        <v>2.806</v>
      </c>
      <c r="T260" s="18">
        <v>28.65</v>
      </c>
      <c r="U260" s="18">
        <f t="shared" si="22"/>
        <v>196.91666666666666</v>
      </c>
      <c r="V260" s="29">
        <v>0.282</v>
      </c>
      <c r="W260" s="32">
        <v>0.7514700000000001</v>
      </c>
      <c r="X260" s="32">
        <f t="shared" si="23"/>
        <v>0.73482</v>
      </c>
      <c r="Y260" s="28">
        <v>13.201</v>
      </c>
      <c r="Z260" s="24">
        <v>1057.57063756177</v>
      </c>
    </row>
    <row r="261" spans="1:26" ht="12.75">
      <c r="A261" s="1">
        <v>36746</v>
      </c>
      <c r="B261" s="18">
        <v>221</v>
      </c>
      <c r="C261" s="2">
        <v>0.555208325</v>
      </c>
      <c r="D261" s="19">
        <v>0.555208325</v>
      </c>
      <c r="E261" s="3">
        <v>2511</v>
      </c>
      <c r="F261" s="21">
        <v>0</v>
      </c>
      <c r="G261" s="2">
        <v>37.82807925</v>
      </c>
      <c r="H261" s="2">
        <v>-77.19386285</v>
      </c>
      <c r="I261" s="22">
        <v>937.5</v>
      </c>
      <c r="J261" s="4">
        <f t="shared" si="17"/>
        <v>921.5</v>
      </c>
      <c r="K261" s="23">
        <f t="shared" si="20"/>
        <v>788.1736001111055</v>
      </c>
      <c r="L261" s="23">
        <f t="shared" si="21"/>
        <v>1044.5736001111054</v>
      </c>
      <c r="M261" s="23">
        <f t="shared" si="18"/>
        <v>1075.9736001111055</v>
      </c>
      <c r="N261" s="24">
        <f t="shared" si="19"/>
        <v>1060.2736001111055</v>
      </c>
      <c r="O261" s="4">
        <v>23.5</v>
      </c>
      <c r="P261" s="4">
        <v>76</v>
      </c>
      <c r="Q261" s="4">
        <v>55.3</v>
      </c>
      <c r="R261" s="5">
        <v>1.49E-05</v>
      </c>
      <c r="S261" s="29">
        <v>2.926</v>
      </c>
      <c r="T261" s="18">
        <v>80.434</v>
      </c>
      <c r="U261" s="18">
        <f t="shared" si="22"/>
        <v>126.134</v>
      </c>
      <c r="V261" s="29">
        <v>0.284</v>
      </c>
      <c r="W261" s="32">
        <v>0.7581300000000001</v>
      </c>
      <c r="X261" s="32">
        <f t="shared" si="23"/>
        <v>0.7414800000000001</v>
      </c>
      <c r="Y261" s="28">
        <v>13.733</v>
      </c>
      <c r="Z261" s="24">
        <v>1060.2736001111055</v>
      </c>
    </row>
    <row r="262" spans="1:26" ht="12.75">
      <c r="A262" s="1">
        <v>36746</v>
      </c>
      <c r="B262" s="18">
        <v>221</v>
      </c>
      <c r="C262" s="2">
        <v>0.555324078</v>
      </c>
      <c r="D262" s="19">
        <v>0.555324078</v>
      </c>
      <c r="E262" s="3">
        <v>2521</v>
      </c>
      <c r="F262" s="21">
        <v>0</v>
      </c>
      <c r="G262" s="2">
        <v>37.82211752</v>
      </c>
      <c r="H262" s="2">
        <v>-77.19755622</v>
      </c>
      <c r="I262" s="22">
        <v>937.4</v>
      </c>
      <c r="J262" s="4">
        <f t="shared" si="17"/>
        <v>921.4</v>
      </c>
      <c r="K262" s="23">
        <f t="shared" si="20"/>
        <v>789.0747831791133</v>
      </c>
      <c r="L262" s="23">
        <f t="shared" si="21"/>
        <v>1045.4747831791133</v>
      </c>
      <c r="M262" s="23">
        <f t="shared" si="18"/>
        <v>1076.8747831791134</v>
      </c>
      <c r="N262" s="24">
        <f t="shared" si="19"/>
        <v>1061.1747831791133</v>
      </c>
      <c r="O262" s="4">
        <v>23.3</v>
      </c>
      <c r="P262" s="4">
        <v>76.2</v>
      </c>
      <c r="Q262" s="4">
        <v>50.4</v>
      </c>
      <c r="R262"/>
      <c r="S262" s="29">
        <v>2.826</v>
      </c>
      <c r="T262" s="18">
        <v>27.137</v>
      </c>
      <c r="U262" s="18">
        <f t="shared" si="22"/>
        <v>125.35116666666666</v>
      </c>
      <c r="V262" s="29">
        <v>0.263</v>
      </c>
      <c r="W262" s="32">
        <v>0.76479</v>
      </c>
      <c r="X262" s="32">
        <f t="shared" si="23"/>
        <v>0.7481400000000001</v>
      </c>
      <c r="Y262" s="28">
        <v>13.541</v>
      </c>
      <c r="Z262" s="24">
        <v>1061.1747831791133</v>
      </c>
    </row>
    <row r="263" spans="1:26" ht="12.75">
      <c r="A263" s="1">
        <v>36746</v>
      </c>
      <c r="B263" s="18">
        <v>221</v>
      </c>
      <c r="C263" s="2">
        <v>0.55543983</v>
      </c>
      <c r="D263" s="19">
        <v>0.55543983</v>
      </c>
      <c r="E263" s="3">
        <v>2531</v>
      </c>
      <c r="F263" s="21">
        <v>0</v>
      </c>
      <c r="G263" s="2">
        <v>37.81608161</v>
      </c>
      <c r="H263" s="2">
        <v>-77.20091345</v>
      </c>
      <c r="I263" s="22">
        <v>936.9</v>
      </c>
      <c r="J263" s="4">
        <f t="shared" si="17"/>
        <v>920.9</v>
      </c>
      <c r="K263" s="23">
        <f t="shared" si="20"/>
        <v>793.5821661112541</v>
      </c>
      <c r="L263" s="23">
        <f t="shared" si="21"/>
        <v>1049.9821661112542</v>
      </c>
      <c r="M263" s="23">
        <f t="shared" si="18"/>
        <v>1081.3821661112543</v>
      </c>
      <c r="N263" s="24">
        <f t="shared" si="19"/>
        <v>1065.6821661112542</v>
      </c>
      <c r="O263" s="4">
        <v>23.2</v>
      </c>
      <c r="P263" s="4">
        <v>76.4</v>
      </c>
      <c r="Q263" s="4">
        <v>56.6</v>
      </c>
      <c r="R263"/>
      <c r="S263" s="29">
        <v>3.064</v>
      </c>
      <c r="T263" s="18">
        <v>183.762</v>
      </c>
      <c r="U263" s="18">
        <f t="shared" si="22"/>
        <v>107.04183333333333</v>
      </c>
      <c r="V263" s="29">
        <v>0.264</v>
      </c>
      <c r="W263" s="32">
        <v>0.77256</v>
      </c>
      <c r="X263" s="32">
        <f t="shared" si="23"/>
        <v>0.7549850000000001</v>
      </c>
      <c r="Y263" s="28">
        <v>13.593</v>
      </c>
      <c r="Z263" s="24">
        <v>1065.6821661112542</v>
      </c>
    </row>
    <row r="264" spans="1:26" ht="12.75">
      <c r="A264" s="1">
        <v>36746</v>
      </c>
      <c r="B264" s="18">
        <v>221</v>
      </c>
      <c r="C264" s="2">
        <v>0.555555582</v>
      </c>
      <c r="D264" s="19">
        <v>0.555555582</v>
      </c>
      <c r="E264" s="3">
        <v>2541</v>
      </c>
      <c r="F264" s="21">
        <v>0</v>
      </c>
      <c r="G264" s="2">
        <v>37.81001806</v>
      </c>
      <c r="H264" s="2">
        <v>-77.20396162</v>
      </c>
      <c r="I264" s="22">
        <v>935.7</v>
      </c>
      <c r="J264" s="4">
        <f t="shared" si="17"/>
        <v>919.7</v>
      </c>
      <c r="K264" s="23">
        <f t="shared" si="20"/>
        <v>804.4098777903264</v>
      </c>
      <c r="L264" s="23">
        <f t="shared" si="21"/>
        <v>1060.8098777903265</v>
      </c>
      <c r="M264" s="23">
        <f t="shared" si="18"/>
        <v>1092.2098777903266</v>
      </c>
      <c r="N264" s="24">
        <f t="shared" si="19"/>
        <v>1076.5098777903265</v>
      </c>
      <c r="O264" s="4">
        <v>23.2</v>
      </c>
      <c r="P264" s="4">
        <v>76.5</v>
      </c>
      <c r="Q264" s="4">
        <v>52.9</v>
      </c>
      <c r="R264"/>
      <c r="S264" s="29">
        <v>3.195</v>
      </c>
      <c r="T264" s="18">
        <v>235.466</v>
      </c>
      <c r="U264" s="18">
        <f t="shared" si="22"/>
        <v>141.2325</v>
      </c>
      <c r="V264" s="29">
        <v>0.273</v>
      </c>
      <c r="W264" s="32">
        <v>0.77922</v>
      </c>
      <c r="X264" s="32">
        <f t="shared" si="23"/>
        <v>0.7618300000000001</v>
      </c>
      <c r="Y264" s="28">
        <v>13.646</v>
      </c>
      <c r="Z264" s="24">
        <v>1076.5098777903265</v>
      </c>
    </row>
    <row r="265" spans="1:26" ht="12.75">
      <c r="A265" s="1">
        <v>36746</v>
      </c>
      <c r="B265" s="18">
        <v>221</v>
      </c>
      <c r="C265" s="2">
        <v>0.555671275</v>
      </c>
      <c r="D265" s="19">
        <v>0.555671275</v>
      </c>
      <c r="E265" s="3">
        <v>2551</v>
      </c>
      <c r="F265" s="21">
        <v>0</v>
      </c>
      <c r="G265" s="2">
        <v>37.80428611</v>
      </c>
      <c r="H265" s="2">
        <v>-77.20747791</v>
      </c>
      <c r="I265" s="22">
        <v>935.4</v>
      </c>
      <c r="J265" s="4">
        <f aca="true" t="shared" si="24" ref="J265:J328">(I265-16)</f>
        <v>919.4</v>
      </c>
      <c r="K265" s="23">
        <f t="shared" si="20"/>
        <v>807.1190131649073</v>
      </c>
      <c r="L265" s="23">
        <f t="shared" si="21"/>
        <v>1063.5190131649074</v>
      </c>
      <c r="M265" s="23">
        <f aca="true" t="shared" si="25" ref="M265:M328">(L265+31.4)</f>
        <v>1094.9190131649075</v>
      </c>
      <c r="N265" s="24">
        <f aca="true" t="shared" si="26" ref="N265:N328">AVERAGE(L265:M265)</f>
        <v>1079.2190131649074</v>
      </c>
      <c r="O265" s="4">
        <v>23.2</v>
      </c>
      <c r="P265" s="4">
        <v>76.6</v>
      </c>
      <c r="Q265" s="4">
        <v>51.5</v>
      </c>
      <c r="R265"/>
      <c r="S265" s="29">
        <v>3.712</v>
      </c>
      <c r="T265" s="18">
        <v>497.249</v>
      </c>
      <c r="U265" s="18">
        <f t="shared" si="22"/>
        <v>175.44966666666667</v>
      </c>
      <c r="V265" s="29">
        <v>0.269</v>
      </c>
      <c r="W265" s="32">
        <v>0.7847700000000001</v>
      </c>
      <c r="X265" s="32">
        <f t="shared" si="23"/>
        <v>0.76849</v>
      </c>
      <c r="Y265" s="28">
        <v>13.749</v>
      </c>
      <c r="Z265" s="24">
        <v>1079.2190131649074</v>
      </c>
    </row>
    <row r="266" spans="1:26" ht="12.75">
      <c r="A266" s="1">
        <v>36746</v>
      </c>
      <c r="B266" s="18">
        <v>221</v>
      </c>
      <c r="C266" s="2">
        <v>0.555787027</v>
      </c>
      <c r="D266" s="19">
        <v>0.555787027</v>
      </c>
      <c r="E266" s="3">
        <v>2561</v>
      </c>
      <c r="F266" s="21">
        <v>0</v>
      </c>
      <c r="G266" s="2">
        <v>37.79893075</v>
      </c>
      <c r="H266" s="2">
        <v>-77.21185665</v>
      </c>
      <c r="I266" s="22">
        <v>936.1</v>
      </c>
      <c r="J266" s="4">
        <f t="shared" si="24"/>
        <v>920.1</v>
      </c>
      <c r="K266" s="23">
        <f aca="true" t="shared" si="27" ref="K266:K329">(8303.951372*(LN(1013.25/J266)))</f>
        <v>800.7990716145064</v>
      </c>
      <c r="L266" s="23">
        <f aca="true" t="shared" si="28" ref="L266:L329">(K266+256.4)</f>
        <v>1057.1990716145065</v>
      </c>
      <c r="M266" s="23">
        <f t="shared" si="25"/>
        <v>1088.5990716145066</v>
      </c>
      <c r="N266" s="24">
        <f t="shared" si="26"/>
        <v>1072.8990716145065</v>
      </c>
      <c r="O266" s="4">
        <v>23.4</v>
      </c>
      <c r="P266" s="4">
        <v>76.5</v>
      </c>
      <c r="Q266" s="4">
        <v>49.3</v>
      </c>
      <c r="R266"/>
      <c r="S266" s="29">
        <v>2.859</v>
      </c>
      <c r="T266" s="18">
        <v>76.453</v>
      </c>
      <c r="U266" s="18">
        <f t="shared" si="22"/>
        <v>183.41683333333333</v>
      </c>
      <c r="V266" s="29">
        <v>0.236</v>
      </c>
      <c r="W266" s="32">
        <v>-0.31857</v>
      </c>
      <c r="X266" s="32">
        <f t="shared" si="23"/>
        <v>0.59015</v>
      </c>
      <c r="Y266" s="28">
        <v>13.621</v>
      </c>
      <c r="Z266" s="24">
        <v>1072.8990716145065</v>
      </c>
    </row>
    <row r="267" spans="1:26" ht="12.75">
      <c r="A267" s="1">
        <v>36746</v>
      </c>
      <c r="B267" s="18">
        <v>221</v>
      </c>
      <c r="C267" s="2">
        <v>0.555902779</v>
      </c>
      <c r="D267" s="19">
        <v>0.555902779</v>
      </c>
      <c r="E267" s="3">
        <v>2571</v>
      </c>
      <c r="F267" s="21">
        <v>0</v>
      </c>
      <c r="G267" s="2">
        <v>37.793696</v>
      </c>
      <c r="H267" s="2">
        <v>-77.21645697</v>
      </c>
      <c r="I267" s="22">
        <v>935.8</v>
      </c>
      <c r="J267" s="4">
        <f t="shared" si="24"/>
        <v>919.8</v>
      </c>
      <c r="K267" s="23">
        <f t="shared" si="27"/>
        <v>803.5070290401038</v>
      </c>
      <c r="L267" s="23">
        <f t="shared" si="28"/>
        <v>1059.9070290401037</v>
      </c>
      <c r="M267" s="23">
        <f t="shared" si="25"/>
        <v>1091.3070290401038</v>
      </c>
      <c r="N267" s="24">
        <f t="shared" si="26"/>
        <v>1075.6070290401037</v>
      </c>
      <c r="O267" s="4">
        <v>23.3</v>
      </c>
      <c r="P267" s="4">
        <v>76.4</v>
      </c>
      <c r="Q267" s="4">
        <v>52.6</v>
      </c>
      <c r="R267" s="5">
        <v>1.29E-05</v>
      </c>
      <c r="S267" s="29">
        <v>3.443</v>
      </c>
      <c r="T267" s="18">
        <v>338.078</v>
      </c>
      <c r="U267" s="18">
        <f t="shared" si="22"/>
        <v>226.3575</v>
      </c>
      <c r="V267" s="29">
        <v>0.224</v>
      </c>
      <c r="W267" s="32">
        <v>-0.3108000000000001</v>
      </c>
      <c r="X267" s="32">
        <f t="shared" si="23"/>
        <v>0.41199500000000006</v>
      </c>
      <c r="Y267" s="28">
        <v>13.173</v>
      </c>
      <c r="Z267" s="24">
        <v>1075.6070290401037</v>
      </c>
    </row>
    <row r="268" spans="1:26" ht="12.75">
      <c r="A268" s="1">
        <v>36746</v>
      </c>
      <c r="B268" s="18">
        <v>221</v>
      </c>
      <c r="C268" s="2">
        <v>0.556018531</v>
      </c>
      <c r="D268" s="19">
        <v>0.556018531</v>
      </c>
      <c r="E268" s="3">
        <v>2581</v>
      </c>
      <c r="F268" s="21">
        <v>0</v>
      </c>
      <c r="G268" s="2">
        <v>37.78824817</v>
      </c>
      <c r="H268" s="2">
        <v>-77.22090669</v>
      </c>
      <c r="I268" s="22">
        <v>935.7</v>
      </c>
      <c r="J268" s="4">
        <f t="shared" si="24"/>
        <v>919.7</v>
      </c>
      <c r="K268" s="23">
        <f t="shared" si="27"/>
        <v>804.4098777903264</v>
      </c>
      <c r="L268" s="23">
        <f t="shared" si="28"/>
        <v>1060.8098777903265</v>
      </c>
      <c r="M268" s="23">
        <f t="shared" si="25"/>
        <v>1092.2098777903266</v>
      </c>
      <c r="N268" s="24">
        <f t="shared" si="26"/>
        <v>1076.5098777903265</v>
      </c>
      <c r="O268" s="4">
        <v>23.3</v>
      </c>
      <c r="P268" s="4">
        <v>75.2</v>
      </c>
      <c r="Q268" s="4">
        <v>50.6</v>
      </c>
      <c r="R268"/>
      <c r="S268" s="29">
        <v>3.715</v>
      </c>
      <c r="T268" s="18">
        <v>494.781</v>
      </c>
      <c r="U268" s="18">
        <f t="shared" si="22"/>
        <v>304.29816666666665</v>
      </c>
      <c r="V268" s="29">
        <v>0.254</v>
      </c>
      <c r="W268" s="32">
        <v>0.80586</v>
      </c>
      <c r="X268" s="32">
        <f t="shared" si="23"/>
        <v>0.41883999999999993</v>
      </c>
      <c r="Y268" s="28">
        <v>13.45</v>
      </c>
      <c r="Z268" s="24">
        <v>1076.5098777903265</v>
      </c>
    </row>
    <row r="269" spans="1:26" ht="12.75">
      <c r="A269" s="1">
        <v>36746</v>
      </c>
      <c r="B269" s="18">
        <v>221</v>
      </c>
      <c r="C269" s="2">
        <v>0.556134284</v>
      </c>
      <c r="D269" s="19">
        <v>0.556134284</v>
      </c>
      <c r="E269" s="3">
        <v>2591</v>
      </c>
      <c r="F269" s="21">
        <v>0</v>
      </c>
      <c r="G269" s="2">
        <v>37.78277268</v>
      </c>
      <c r="H269" s="2">
        <v>-77.22517089</v>
      </c>
      <c r="I269" s="22">
        <v>935.2</v>
      </c>
      <c r="J269" s="4">
        <f t="shared" si="24"/>
        <v>919.2</v>
      </c>
      <c r="K269" s="23">
        <f t="shared" si="27"/>
        <v>808.9255945648318</v>
      </c>
      <c r="L269" s="23">
        <f t="shared" si="28"/>
        <v>1065.3255945648318</v>
      </c>
      <c r="M269" s="23">
        <f t="shared" si="25"/>
        <v>1096.725594564832</v>
      </c>
      <c r="N269" s="24">
        <f t="shared" si="26"/>
        <v>1081.0255945648319</v>
      </c>
      <c r="O269" s="4">
        <v>23.4</v>
      </c>
      <c r="P269" s="4">
        <v>74.1</v>
      </c>
      <c r="Q269" s="4">
        <v>53.9</v>
      </c>
      <c r="R269"/>
      <c r="S269" s="29">
        <v>3.144</v>
      </c>
      <c r="T269" s="18">
        <v>179.065</v>
      </c>
      <c r="U269" s="18">
        <f t="shared" si="22"/>
        <v>303.51533333333333</v>
      </c>
      <c r="V269" s="29">
        <v>0.251</v>
      </c>
      <c r="W269" s="32">
        <v>0.81252</v>
      </c>
      <c r="X269" s="32">
        <f t="shared" si="23"/>
        <v>0.4255</v>
      </c>
      <c r="Y269" s="28">
        <v>12.852</v>
      </c>
      <c r="Z269" s="24">
        <v>1081.0255945648319</v>
      </c>
    </row>
    <row r="270" spans="1:26" ht="12.75">
      <c r="A270" s="1">
        <v>36746</v>
      </c>
      <c r="B270" s="18">
        <v>221</v>
      </c>
      <c r="C270" s="2">
        <v>0.556249976</v>
      </c>
      <c r="D270" s="19">
        <v>0.556249976</v>
      </c>
      <c r="E270" s="3">
        <v>2601</v>
      </c>
      <c r="F270" s="21">
        <v>0</v>
      </c>
      <c r="G270" s="2">
        <v>37.77718131</v>
      </c>
      <c r="H270" s="2">
        <v>-77.22926189</v>
      </c>
      <c r="I270" s="22">
        <v>934.9</v>
      </c>
      <c r="J270" s="4">
        <f t="shared" si="24"/>
        <v>918.9</v>
      </c>
      <c r="K270" s="23">
        <f t="shared" si="27"/>
        <v>811.6362038175603</v>
      </c>
      <c r="L270" s="23">
        <f t="shared" si="28"/>
        <v>1068.0362038175604</v>
      </c>
      <c r="M270" s="23">
        <f t="shared" si="25"/>
        <v>1099.4362038175605</v>
      </c>
      <c r="N270" s="24">
        <f t="shared" si="26"/>
        <v>1083.7362038175604</v>
      </c>
      <c r="O270" s="4">
        <v>23.4</v>
      </c>
      <c r="P270" s="4">
        <v>73.5</v>
      </c>
      <c r="Q270" s="4">
        <v>54.2</v>
      </c>
      <c r="R270"/>
      <c r="S270" s="29">
        <v>2.658</v>
      </c>
      <c r="T270" s="18">
        <v>-31.731</v>
      </c>
      <c r="U270" s="18">
        <f t="shared" si="22"/>
        <v>258.9825</v>
      </c>
      <c r="V270" s="29">
        <v>0.224</v>
      </c>
      <c r="W270" s="32">
        <v>-0.29082</v>
      </c>
      <c r="X270" s="32">
        <f t="shared" si="23"/>
        <v>0.24715999999999996</v>
      </c>
      <c r="Y270" s="28">
        <v>12.798</v>
      </c>
      <c r="Z270" s="24">
        <v>1083.7362038175604</v>
      </c>
    </row>
    <row r="271" spans="1:26" ht="12.75">
      <c r="A271" s="1">
        <v>36746</v>
      </c>
      <c r="B271" s="18">
        <v>221</v>
      </c>
      <c r="C271" s="2">
        <v>0.556365728</v>
      </c>
      <c r="D271" s="19">
        <v>0.556365728</v>
      </c>
      <c r="E271" s="3">
        <v>2611</v>
      </c>
      <c r="F271" s="21">
        <v>0</v>
      </c>
      <c r="G271" s="2">
        <v>37.77162899</v>
      </c>
      <c r="H271" s="2">
        <v>-77.23337622</v>
      </c>
      <c r="I271" s="22">
        <v>935.5</v>
      </c>
      <c r="J271" s="4">
        <f t="shared" si="24"/>
        <v>919.5</v>
      </c>
      <c r="K271" s="23">
        <f t="shared" si="27"/>
        <v>806.2158698313727</v>
      </c>
      <c r="L271" s="23">
        <f t="shared" si="28"/>
        <v>1062.6158698313727</v>
      </c>
      <c r="M271" s="23">
        <f t="shared" si="25"/>
        <v>1094.0158698313728</v>
      </c>
      <c r="N271" s="24">
        <f t="shared" si="26"/>
        <v>1078.3158698313728</v>
      </c>
      <c r="O271" s="4">
        <v>23.5</v>
      </c>
      <c r="P271" s="4">
        <v>73.7</v>
      </c>
      <c r="Q271" s="4">
        <v>55.5</v>
      </c>
      <c r="R271"/>
      <c r="S271" s="29">
        <v>3.147</v>
      </c>
      <c r="T271" s="18">
        <v>177.393</v>
      </c>
      <c r="U271" s="18">
        <f t="shared" si="22"/>
        <v>205.67316666666667</v>
      </c>
      <c r="V271" s="29">
        <v>0.256</v>
      </c>
      <c r="W271" s="32">
        <v>0.8269500000000001</v>
      </c>
      <c r="X271" s="32">
        <f t="shared" si="23"/>
        <v>0.25418999999999997</v>
      </c>
      <c r="Y271" s="28">
        <v>12.823</v>
      </c>
      <c r="Z271" s="24">
        <v>1078.3158698313728</v>
      </c>
    </row>
    <row r="272" spans="1:26" ht="12.75">
      <c r="A272" s="1">
        <v>36746</v>
      </c>
      <c r="B272" s="18">
        <v>221</v>
      </c>
      <c r="C272" s="2">
        <v>0.556481481</v>
      </c>
      <c r="D272" s="19">
        <v>0.556481481</v>
      </c>
      <c r="E272" s="3">
        <v>2621</v>
      </c>
      <c r="F272" s="21">
        <v>0</v>
      </c>
      <c r="G272" s="2">
        <v>37.76609006</v>
      </c>
      <c r="H272" s="2">
        <v>-77.23746097</v>
      </c>
      <c r="I272" s="22">
        <v>937.2</v>
      </c>
      <c r="J272" s="4">
        <f t="shared" si="24"/>
        <v>921.2</v>
      </c>
      <c r="K272" s="23">
        <f t="shared" si="27"/>
        <v>790.8774427698238</v>
      </c>
      <c r="L272" s="23">
        <f t="shared" si="28"/>
        <v>1047.2774427698237</v>
      </c>
      <c r="M272" s="23">
        <f t="shared" si="25"/>
        <v>1078.6774427698238</v>
      </c>
      <c r="N272" s="24">
        <f t="shared" si="26"/>
        <v>1062.9774427698237</v>
      </c>
      <c r="O272" s="4">
        <v>23.7</v>
      </c>
      <c r="P272" s="4">
        <v>74.1</v>
      </c>
      <c r="Q272" s="4">
        <v>51.3</v>
      </c>
      <c r="R272"/>
      <c r="S272" s="29">
        <v>3.519</v>
      </c>
      <c r="T272" s="18">
        <v>386.677</v>
      </c>
      <c r="U272" s="18">
        <f t="shared" si="22"/>
        <v>257.37716666666665</v>
      </c>
      <c r="V272" s="29">
        <v>0.221</v>
      </c>
      <c r="W272" s="32">
        <v>-0.2775</v>
      </c>
      <c r="X272" s="32">
        <f t="shared" si="23"/>
        <v>0.26103499999999996</v>
      </c>
      <c r="Y272" s="28">
        <v>13.53</v>
      </c>
      <c r="Z272" s="24">
        <v>1062.9774427698237</v>
      </c>
    </row>
    <row r="273" spans="1:26" ht="12.75">
      <c r="A273" s="1">
        <v>36746</v>
      </c>
      <c r="B273" s="18">
        <v>221</v>
      </c>
      <c r="C273" s="2">
        <v>0.556597233</v>
      </c>
      <c r="D273" s="19">
        <v>0.556597233</v>
      </c>
      <c r="E273" s="3">
        <v>2631</v>
      </c>
      <c r="F273" s="21">
        <v>0</v>
      </c>
      <c r="G273" s="2">
        <v>37.76041094</v>
      </c>
      <c r="H273" s="2">
        <v>-77.24165129</v>
      </c>
      <c r="I273" s="22">
        <v>937.8</v>
      </c>
      <c r="J273" s="4">
        <f t="shared" si="24"/>
        <v>921.8</v>
      </c>
      <c r="K273" s="23">
        <f t="shared" si="27"/>
        <v>785.47063756177</v>
      </c>
      <c r="L273" s="23">
        <f t="shared" si="28"/>
        <v>1041.8706375617699</v>
      </c>
      <c r="M273" s="23">
        <f t="shared" si="25"/>
        <v>1073.27063756177</v>
      </c>
      <c r="N273" s="24">
        <f t="shared" si="26"/>
        <v>1057.57063756177</v>
      </c>
      <c r="O273" s="4">
        <v>23.8</v>
      </c>
      <c r="P273" s="4">
        <v>73.9</v>
      </c>
      <c r="Q273" s="4">
        <v>53.1</v>
      </c>
      <c r="R273" s="5">
        <v>9.33E-06</v>
      </c>
      <c r="S273" s="29">
        <v>3.126</v>
      </c>
      <c r="T273" s="18">
        <v>175.881</v>
      </c>
      <c r="U273" s="18">
        <f t="shared" si="22"/>
        <v>230.34433333333334</v>
      </c>
      <c r="V273" s="29">
        <v>0.243</v>
      </c>
      <c r="W273" s="32">
        <v>-0.27084</v>
      </c>
      <c r="X273" s="32">
        <f t="shared" si="23"/>
        <v>0.267695</v>
      </c>
      <c r="Y273" s="28">
        <v>13.537</v>
      </c>
      <c r="Z273" s="24">
        <v>1057.57063756177</v>
      </c>
    </row>
    <row r="274" spans="1:26" ht="12.75">
      <c r="A274" s="1">
        <v>36746</v>
      </c>
      <c r="B274" s="18">
        <v>221</v>
      </c>
      <c r="C274" s="2">
        <v>0.556712985</v>
      </c>
      <c r="D274" s="19">
        <v>0.556712985</v>
      </c>
      <c r="E274" s="3">
        <v>2641</v>
      </c>
      <c r="F274" s="21">
        <v>0</v>
      </c>
      <c r="G274" s="2">
        <v>37.75460772</v>
      </c>
      <c r="H274" s="2">
        <v>-77.24587589</v>
      </c>
      <c r="I274" s="22">
        <v>938</v>
      </c>
      <c r="J274" s="4">
        <f t="shared" si="24"/>
        <v>922</v>
      </c>
      <c r="K274" s="23">
        <f t="shared" si="27"/>
        <v>783.6691511956634</v>
      </c>
      <c r="L274" s="23">
        <f t="shared" si="28"/>
        <v>1040.0691511956634</v>
      </c>
      <c r="M274" s="23">
        <f t="shared" si="25"/>
        <v>1071.4691511956635</v>
      </c>
      <c r="N274" s="24">
        <f t="shared" si="26"/>
        <v>1055.7691511956634</v>
      </c>
      <c r="O274" s="4">
        <v>23.7</v>
      </c>
      <c r="P274" s="4">
        <v>74.3</v>
      </c>
      <c r="Q274" s="4">
        <v>44.8</v>
      </c>
      <c r="R274"/>
      <c r="S274" s="29">
        <v>3.216</v>
      </c>
      <c r="T274" s="18">
        <v>227.505</v>
      </c>
      <c r="U274" s="18">
        <f t="shared" si="22"/>
        <v>185.79833333333332</v>
      </c>
      <c r="V274" s="29">
        <v>0.233</v>
      </c>
      <c r="W274" s="32">
        <v>-0.26307</v>
      </c>
      <c r="X274" s="32">
        <f t="shared" si="23"/>
        <v>0.08954000000000001</v>
      </c>
      <c r="Y274" s="28">
        <v>12.74</v>
      </c>
      <c r="Z274" s="24">
        <v>1055.7691511956634</v>
      </c>
    </row>
    <row r="275" spans="1:26" ht="12.75">
      <c r="A275" s="1">
        <v>36746</v>
      </c>
      <c r="B275" s="18">
        <v>221</v>
      </c>
      <c r="C275" s="2">
        <v>0.556828678</v>
      </c>
      <c r="D275" s="19">
        <v>0.556828678</v>
      </c>
      <c r="E275" s="3">
        <v>2651</v>
      </c>
      <c r="F275" s="21">
        <v>0</v>
      </c>
      <c r="G275" s="2">
        <v>37.74873343</v>
      </c>
      <c r="H275" s="2">
        <v>-77.25001414</v>
      </c>
      <c r="I275" s="22">
        <v>936.8</v>
      </c>
      <c r="J275" s="4">
        <f t="shared" si="24"/>
        <v>920.8</v>
      </c>
      <c r="K275" s="23">
        <f t="shared" si="27"/>
        <v>794.4839363648427</v>
      </c>
      <c r="L275" s="23">
        <f t="shared" si="28"/>
        <v>1050.8839363648426</v>
      </c>
      <c r="M275" s="23">
        <f t="shared" si="25"/>
        <v>1082.2839363648427</v>
      </c>
      <c r="N275" s="24">
        <f t="shared" si="26"/>
        <v>1066.5839363648427</v>
      </c>
      <c r="O275" s="4">
        <v>23.4</v>
      </c>
      <c r="P275" s="4">
        <v>75.1</v>
      </c>
      <c r="Q275" s="4">
        <v>58</v>
      </c>
      <c r="R275"/>
      <c r="S275" s="29">
        <v>2.825</v>
      </c>
      <c r="T275" s="18">
        <v>16.709</v>
      </c>
      <c r="U275" s="18">
        <f t="shared" si="22"/>
        <v>158.739</v>
      </c>
      <c r="V275" s="29">
        <v>0.234</v>
      </c>
      <c r="W275" s="32">
        <v>-0.25641</v>
      </c>
      <c r="X275" s="32">
        <f t="shared" si="23"/>
        <v>-0.08861500000000001</v>
      </c>
      <c r="Y275" s="28">
        <v>12.671</v>
      </c>
      <c r="Z275" s="24">
        <v>1066.5839363648427</v>
      </c>
    </row>
    <row r="276" spans="1:26" ht="12.75">
      <c r="A276" s="1">
        <v>36746</v>
      </c>
      <c r="B276" s="18">
        <v>221</v>
      </c>
      <c r="C276" s="2">
        <v>0.55694443</v>
      </c>
      <c r="D276" s="19">
        <v>0.55694443</v>
      </c>
      <c r="E276" s="3">
        <v>2661</v>
      </c>
      <c r="F276" s="21">
        <v>0</v>
      </c>
      <c r="G276" s="2">
        <v>37.7429514</v>
      </c>
      <c r="H276" s="2">
        <v>-77.25393441</v>
      </c>
      <c r="I276" s="22">
        <v>936.1</v>
      </c>
      <c r="J276" s="4">
        <f t="shared" si="24"/>
        <v>920.1</v>
      </c>
      <c r="K276" s="23">
        <f t="shared" si="27"/>
        <v>800.7990716145064</v>
      </c>
      <c r="L276" s="23">
        <f t="shared" si="28"/>
        <v>1057.1990716145065</v>
      </c>
      <c r="M276" s="23">
        <f t="shared" si="25"/>
        <v>1088.5990716145066</v>
      </c>
      <c r="N276" s="24">
        <f t="shared" si="26"/>
        <v>1072.8990716145065</v>
      </c>
      <c r="O276" s="4">
        <v>23.5</v>
      </c>
      <c r="P276" s="4">
        <v>75.5</v>
      </c>
      <c r="Q276" s="4">
        <v>61.7</v>
      </c>
      <c r="R276"/>
      <c r="S276" s="29">
        <v>2.878</v>
      </c>
      <c r="T276" s="18">
        <v>68.493</v>
      </c>
      <c r="U276" s="18">
        <f t="shared" si="22"/>
        <v>175.44299999999998</v>
      </c>
      <c r="V276" s="29">
        <v>0.254</v>
      </c>
      <c r="W276" s="32">
        <v>0.8591400000000001</v>
      </c>
      <c r="X276" s="32">
        <f t="shared" si="23"/>
        <v>0.10304500000000001</v>
      </c>
      <c r="Y276" s="28">
        <v>13.711</v>
      </c>
      <c r="Z276" s="24">
        <v>1072.8990716145065</v>
      </c>
    </row>
    <row r="277" spans="1:26" ht="12.75">
      <c r="A277" s="1">
        <v>36746</v>
      </c>
      <c r="B277" s="18">
        <v>221</v>
      </c>
      <c r="C277" s="2">
        <v>0.557060182</v>
      </c>
      <c r="D277" s="19">
        <v>0.557060182</v>
      </c>
      <c r="E277" s="3">
        <v>2671</v>
      </c>
      <c r="F277" s="21">
        <v>0</v>
      </c>
      <c r="G277" s="2">
        <v>37.73725854</v>
      </c>
      <c r="H277" s="2">
        <v>-77.25782307</v>
      </c>
      <c r="I277" s="22">
        <v>936.1</v>
      </c>
      <c r="J277" s="4">
        <f t="shared" si="24"/>
        <v>920.1</v>
      </c>
      <c r="K277" s="23">
        <f t="shared" si="27"/>
        <v>800.7990716145064</v>
      </c>
      <c r="L277" s="23">
        <f t="shared" si="28"/>
        <v>1057.1990716145065</v>
      </c>
      <c r="M277" s="23">
        <f t="shared" si="25"/>
        <v>1088.5990716145066</v>
      </c>
      <c r="N277" s="24">
        <f t="shared" si="26"/>
        <v>1072.8990716145065</v>
      </c>
      <c r="O277" s="4">
        <v>23.5</v>
      </c>
      <c r="P277" s="4">
        <v>75.3</v>
      </c>
      <c r="Q277" s="4">
        <v>60.9</v>
      </c>
      <c r="R277"/>
      <c r="S277" s="29">
        <v>2.541</v>
      </c>
      <c r="T277" s="18">
        <v>-142.304</v>
      </c>
      <c r="U277" s="18">
        <f t="shared" si="22"/>
        <v>122.16016666666665</v>
      </c>
      <c r="V277" s="29">
        <v>0.224</v>
      </c>
      <c r="W277" s="32">
        <v>-0.24309000000000003</v>
      </c>
      <c r="X277" s="32">
        <f t="shared" si="23"/>
        <v>-0.07529500000000001</v>
      </c>
      <c r="Y277" s="28">
        <v>13.432</v>
      </c>
      <c r="Z277" s="24">
        <v>1072.8990716145065</v>
      </c>
    </row>
    <row r="278" spans="1:26" ht="12.75">
      <c r="A278" s="1">
        <v>36746</v>
      </c>
      <c r="B278" s="18">
        <v>221</v>
      </c>
      <c r="C278" s="2">
        <v>0.557175934</v>
      </c>
      <c r="D278" s="19">
        <v>0.557175934</v>
      </c>
      <c r="E278" s="3">
        <v>2681</v>
      </c>
      <c r="F278" s="21">
        <v>0</v>
      </c>
      <c r="G278" s="2">
        <v>37.73162307</v>
      </c>
      <c r="H278" s="2">
        <v>-77.26165011</v>
      </c>
      <c r="I278" s="22">
        <v>936.1</v>
      </c>
      <c r="J278" s="4">
        <f t="shared" si="24"/>
        <v>920.1</v>
      </c>
      <c r="K278" s="23">
        <f t="shared" si="27"/>
        <v>800.7990716145064</v>
      </c>
      <c r="L278" s="23">
        <f t="shared" si="28"/>
        <v>1057.1990716145065</v>
      </c>
      <c r="M278" s="23">
        <f t="shared" si="25"/>
        <v>1088.5990716145066</v>
      </c>
      <c r="N278" s="24">
        <f t="shared" si="26"/>
        <v>1072.8990716145065</v>
      </c>
      <c r="O278" s="4">
        <v>23.7</v>
      </c>
      <c r="P278" s="4">
        <v>75.6</v>
      </c>
      <c r="Q278" s="4">
        <v>53</v>
      </c>
      <c r="R278"/>
      <c r="S278" s="29">
        <v>2.808</v>
      </c>
      <c r="T278" s="18">
        <v>14.321</v>
      </c>
      <c r="U278" s="18">
        <f t="shared" si="22"/>
        <v>60.100833333333334</v>
      </c>
      <c r="V278" s="29">
        <v>0.235</v>
      </c>
      <c r="W278" s="32">
        <v>-0.23643000000000003</v>
      </c>
      <c r="X278" s="32">
        <f t="shared" si="23"/>
        <v>-0.06845000000000001</v>
      </c>
      <c r="Y278" s="28">
        <v>13.622</v>
      </c>
      <c r="Z278" s="24">
        <v>1072.8990716145065</v>
      </c>
    </row>
    <row r="279" spans="1:26" ht="12.75">
      <c r="A279" s="1">
        <v>36746</v>
      </c>
      <c r="B279" s="18">
        <v>221</v>
      </c>
      <c r="C279" s="2">
        <v>0.557291687</v>
      </c>
      <c r="D279" s="19">
        <v>0.557291687</v>
      </c>
      <c r="E279" s="3">
        <v>2691</v>
      </c>
      <c r="F279" s="21">
        <v>0</v>
      </c>
      <c r="G279" s="2">
        <v>37.72604625</v>
      </c>
      <c r="H279" s="2">
        <v>-77.26569246</v>
      </c>
      <c r="I279" s="22">
        <v>936.3</v>
      </c>
      <c r="J279" s="4">
        <f t="shared" si="24"/>
        <v>920.3</v>
      </c>
      <c r="K279" s="23">
        <f t="shared" si="27"/>
        <v>798.9942571383735</v>
      </c>
      <c r="L279" s="23">
        <f t="shared" si="28"/>
        <v>1055.3942571383736</v>
      </c>
      <c r="M279" s="23">
        <f t="shared" si="25"/>
        <v>1086.7942571383737</v>
      </c>
      <c r="N279" s="24">
        <f t="shared" si="26"/>
        <v>1071.0942571383737</v>
      </c>
      <c r="O279" s="4">
        <v>23.7</v>
      </c>
      <c r="P279" s="4">
        <v>75.6</v>
      </c>
      <c r="Q279" s="4">
        <v>55.3</v>
      </c>
      <c r="R279" s="5">
        <v>1.36E-05</v>
      </c>
      <c r="S279" s="29">
        <v>3.007</v>
      </c>
      <c r="T279" s="18">
        <v>118.525</v>
      </c>
      <c r="U279" s="18">
        <f t="shared" si="22"/>
        <v>50.541500000000006</v>
      </c>
      <c r="V279" s="29">
        <v>0.226</v>
      </c>
      <c r="W279" s="32">
        <v>-0.22977</v>
      </c>
      <c r="X279" s="32">
        <f t="shared" si="23"/>
        <v>-0.061605</v>
      </c>
      <c r="Y279" s="28">
        <v>13.705</v>
      </c>
      <c r="Z279" s="24">
        <v>1071.0942571383737</v>
      </c>
    </row>
    <row r="280" spans="1:26" ht="12.75">
      <c r="A280" s="1">
        <v>36746</v>
      </c>
      <c r="B280" s="18">
        <v>221</v>
      </c>
      <c r="C280" s="2">
        <v>0.557407379</v>
      </c>
      <c r="D280" s="19">
        <v>0.557407379</v>
      </c>
      <c r="E280" s="3">
        <v>2701</v>
      </c>
      <c r="F280" s="21">
        <v>0</v>
      </c>
      <c r="G280" s="2">
        <v>37.72052629</v>
      </c>
      <c r="H280" s="2">
        <v>-77.26972591</v>
      </c>
      <c r="I280" s="22">
        <v>937.2</v>
      </c>
      <c r="J280" s="4">
        <f t="shared" si="24"/>
        <v>921.2</v>
      </c>
      <c r="K280" s="23">
        <f t="shared" si="27"/>
        <v>790.8774427698238</v>
      </c>
      <c r="L280" s="23">
        <f t="shared" si="28"/>
        <v>1047.2774427698237</v>
      </c>
      <c r="M280" s="23">
        <f t="shared" si="25"/>
        <v>1078.6774427698238</v>
      </c>
      <c r="N280" s="24">
        <f t="shared" si="26"/>
        <v>1062.9774427698237</v>
      </c>
      <c r="O280" s="4">
        <v>23.8</v>
      </c>
      <c r="P280" s="4">
        <v>75.4</v>
      </c>
      <c r="Q280" s="4">
        <v>58.4</v>
      </c>
      <c r="R280"/>
      <c r="S280" s="29">
        <v>3.294</v>
      </c>
      <c r="T280" s="18">
        <v>275.308</v>
      </c>
      <c r="U280" s="18">
        <f t="shared" si="22"/>
        <v>58.50866666666667</v>
      </c>
      <c r="V280" s="29">
        <v>0.237</v>
      </c>
      <c r="W280" s="32">
        <v>-0.22311000000000003</v>
      </c>
      <c r="X280" s="32">
        <f t="shared" si="23"/>
        <v>-0.054945</v>
      </c>
      <c r="Y280" s="28">
        <v>13.638</v>
      </c>
      <c r="Z280" s="24">
        <v>1062.9774427698237</v>
      </c>
    </row>
    <row r="281" spans="1:26" ht="12.75">
      <c r="A281" s="1">
        <v>36746</v>
      </c>
      <c r="B281" s="18">
        <v>221</v>
      </c>
      <c r="C281" s="2">
        <v>0.557523131</v>
      </c>
      <c r="D281" s="19">
        <v>0.557523131</v>
      </c>
      <c r="E281" s="3">
        <v>2711</v>
      </c>
      <c r="F281" s="21">
        <v>0</v>
      </c>
      <c r="G281" s="2">
        <v>37.71490473</v>
      </c>
      <c r="H281" s="2">
        <v>-77.27385961</v>
      </c>
      <c r="I281" s="22">
        <v>937.2</v>
      </c>
      <c r="J281" s="4">
        <f t="shared" si="24"/>
        <v>921.2</v>
      </c>
      <c r="K281" s="23">
        <f t="shared" si="27"/>
        <v>790.8774427698238</v>
      </c>
      <c r="L281" s="23">
        <f t="shared" si="28"/>
        <v>1047.2774427698237</v>
      </c>
      <c r="M281" s="23">
        <f t="shared" si="25"/>
        <v>1078.6774427698238</v>
      </c>
      <c r="N281" s="24">
        <f t="shared" si="26"/>
        <v>1062.9774427698237</v>
      </c>
      <c r="O281" s="4">
        <v>24</v>
      </c>
      <c r="P281" s="4">
        <v>74.8</v>
      </c>
      <c r="Q281" s="4">
        <v>57.7</v>
      </c>
      <c r="R281"/>
      <c r="S281" s="29">
        <v>3.078</v>
      </c>
      <c r="T281" s="18">
        <v>169.512</v>
      </c>
      <c r="U281" s="18">
        <f t="shared" si="22"/>
        <v>83.97583333333333</v>
      </c>
      <c r="V281" s="29">
        <v>0.245</v>
      </c>
      <c r="W281" s="32">
        <v>-0.21645000000000003</v>
      </c>
      <c r="X281" s="32">
        <f t="shared" si="23"/>
        <v>-0.048285</v>
      </c>
      <c r="Y281" s="28">
        <v>13.732</v>
      </c>
      <c r="Z281" s="24">
        <v>1062.9774427698237</v>
      </c>
    </row>
    <row r="282" spans="1:26" ht="12.75">
      <c r="A282" s="1">
        <v>36746</v>
      </c>
      <c r="B282" s="18">
        <v>221</v>
      </c>
      <c r="C282" s="2">
        <v>0.557638884</v>
      </c>
      <c r="D282" s="19">
        <v>0.557638884</v>
      </c>
      <c r="E282" s="3">
        <v>2721</v>
      </c>
      <c r="F282" s="21">
        <v>0</v>
      </c>
      <c r="G282" s="2">
        <v>37.70926553</v>
      </c>
      <c r="H282" s="2">
        <v>-77.27798045</v>
      </c>
      <c r="I282" s="22">
        <v>937.9</v>
      </c>
      <c r="J282" s="4">
        <f t="shared" si="24"/>
        <v>921.9</v>
      </c>
      <c r="K282" s="23">
        <f t="shared" si="27"/>
        <v>784.5698455261735</v>
      </c>
      <c r="L282" s="23">
        <f t="shared" si="28"/>
        <v>1040.9698455261735</v>
      </c>
      <c r="M282" s="23">
        <f t="shared" si="25"/>
        <v>1072.3698455261735</v>
      </c>
      <c r="N282" s="24">
        <f t="shared" si="26"/>
        <v>1056.6698455261735</v>
      </c>
      <c r="O282" s="4">
        <v>24</v>
      </c>
      <c r="P282" s="4">
        <v>74.6</v>
      </c>
      <c r="Q282" s="4">
        <v>53.1</v>
      </c>
      <c r="R282"/>
      <c r="S282" s="29">
        <v>2.467</v>
      </c>
      <c r="T282" s="18">
        <v>-146.363</v>
      </c>
      <c r="U282" s="18">
        <f t="shared" si="22"/>
        <v>48.166500000000006</v>
      </c>
      <c r="V282" s="29">
        <v>0.199</v>
      </c>
      <c r="W282" s="32">
        <v>-0.20868000000000003</v>
      </c>
      <c r="X282" s="32">
        <f t="shared" si="23"/>
        <v>-0.226255</v>
      </c>
      <c r="Y282" s="28">
        <v>12.808</v>
      </c>
      <c r="Z282" s="24">
        <v>1056.6698455261735</v>
      </c>
    </row>
    <row r="283" spans="1:26" ht="12.75">
      <c r="A283" s="1">
        <v>36746</v>
      </c>
      <c r="B283" s="18">
        <v>221</v>
      </c>
      <c r="C283" s="2">
        <v>0.557754636</v>
      </c>
      <c r="D283" s="19">
        <v>0.557754636</v>
      </c>
      <c r="E283" s="3">
        <v>2731</v>
      </c>
      <c r="F283" s="21">
        <v>0</v>
      </c>
      <c r="G283" s="2">
        <v>37.70367398</v>
      </c>
      <c r="H283" s="2">
        <v>-77.28211452</v>
      </c>
      <c r="I283" s="22">
        <v>938.3</v>
      </c>
      <c r="J283" s="4">
        <f t="shared" si="24"/>
        <v>922.3</v>
      </c>
      <c r="K283" s="23">
        <f t="shared" si="27"/>
        <v>780.9676542227512</v>
      </c>
      <c r="L283" s="23">
        <f t="shared" si="28"/>
        <v>1037.3676542227513</v>
      </c>
      <c r="M283" s="23">
        <f t="shared" si="25"/>
        <v>1068.7676542227514</v>
      </c>
      <c r="N283" s="24">
        <f t="shared" si="26"/>
        <v>1053.0676542227513</v>
      </c>
      <c r="O283" s="4">
        <v>24.1</v>
      </c>
      <c r="P283" s="4">
        <v>74</v>
      </c>
      <c r="Q283" s="4">
        <v>60.1</v>
      </c>
      <c r="R283"/>
      <c r="S283" s="29">
        <v>2.754</v>
      </c>
      <c r="T283" s="18">
        <v>10.34</v>
      </c>
      <c r="U283" s="18">
        <f t="shared" si="22"/>
        <v>73.60716666666666</v>
      </c>
      <c r="V283" s="29">
        <v>0.199</v>
      </c>
      <c r="W283" s="32">
        <v>-0.20202</v>
      </c>
      <c r="X283" s="32">
        <f t="shared" si="23"/>
        <v>-0.21941000000000002</v>
      </c>
      <c r="Y283" s="28">
        <v>12.942</v>
      </c>
      <c r="Z283" s="24">
        <v>1053.0676542227513</v>
      </c>
    </row>
    <row r="284" spans="1:26" ht="12.75">
      <c r="A284" s="1">
        <v>36746</v>
      </c>
      <c r="B284" s="18">
        <v>221</v>
      </c>
      <c r="C284" s="2">
        <v>0.557870388</v>
      </c>
      <c r="D284" s="19">
        <v>0.557870388</v>
      </c>
      <c r="E284" s="3">
        <v>2741</v>
      </c>
      <c r="F284" s="21">
        <v>0</v>
      </c>
      <c r="G284" s="2">
        <v>37.69806689</v>
      </c>
      <c r="H284" s="2">
        <v>-77.28609683</v>
      </c>
      <c r="I284" s="22">
        <v>938.5</v>
      </c>
      <c r="J284" s="4">
        <f t="shared" si="24"/>
        <v>922.5</v>
      </c>
      <c r="K284" s="23">
        <f t="shared" si="27"/>
        <v>779.167144377882</v>
      </c>
      <c r="L284" s="23">
        <f t="shared" si="28"/>
        <v>1035.567144377882</v>
      </c>
      <c r="M284" s="23">
        <f t="shared" si="25"/>
        <v>1066.967144377882</v>
      </c>
      <c r="N284" s="24">
        <f t="shared" si="26"/>
        <v>1051.267144377882</v>
      </c>
      <c r="O284" s="4">
        <v>24.2</v>
      </c>
      <c r="P284" s="4">
        <v>73.6</v>
      </c>
      <c r="Q284" s="4">
        <v>57.1</v>
      </c>
      <c r="R284"/>
      <c r="S284" s="29">
        <v>3.066</v>
      </c>
      <c r="T284" s="18">
        <v>167.124</v>
      </c>
      <c r="U284" s="18">
        <f t="shared" si="22"/>
        <v>99.07433333333334</v>
      </c>
      <c r="V284" s="29">
        <v>0.216</v>
      </c>
      <c r="W284" s="32">
        <v>-0.19647</v>
      </c>
      <c r="X284" s="32">
        <f t="shared" si="23"/>
        <v>-0.21275000000000002</v>
      </c>
      <c r="Y284" s="28">
        <v>13.431</v>
      </c>
      <c r="Z284" s="24">
        <v>1051.267144377882</v>
      </c>
    </row>
    <row r="285" spans="1:26" ht="12.75">
      <c r="A285" s="1">
        <v>36746</v>
      </c>
      <c r="B285" s="18">
        <v>221</v>
      </c>
      <c r="C285" s="2">
        <v>0.55798614</v>
      </c>
      <c r="D285" s="19">
        <v>0.55798614</v>
      </c>
      <c r="E285" s="3">
        <v>2751</v>
      </c>
      <c r="F285" s="21">
        <v>0</v>
      </c>
      <c r="G285" s="2">
        <v>37.69228311</v>
      </c>
      <c r="H285" s="2">
        <v>-77.28995338</v>
      </c>
      <c r="I285" s="22">
        <v>937.6</v>
      </c>
      <c r="J285" s="4">
        <f t="shared" si="24"/>
        <v>921.6</v>
      </c>
      <c r="K285" s="23">
        <f t="shared" si="27"/>
        <v>787.2725148330252</v>
      </c>
      <c r="L285" s="23">
        <f t="shared" si="28"/>
        <v>1043.6725148330252</v>
      </c>
      <c r="M285" s="23">
        <f t="shared" si="25"/>
        <v>1075.0725148330253</v>
      </c>
      <c r="N285" s="24">
        <f t="shared" si="26"/>
        <v>1059.3725148330252</v>
      </c>
      <c r="O285" s="4">
        <v>24</v>
      </c>
      <c r="P285" s="4">
        <v>73.8</v>
      </c>
      <c r="Q285" s="4">
        <v>60.1</v>
      </c>
      <c r="R285" s="5">
        <v>1.15E-05</v>
      </c>
      <c r="S285" s="29">
        <v>3.008</v>
      </c>
      <c r="T285" s="18">
        <v>113.828</v>
      </c>
      <c r="U285" s="18">
        <f t="shared" si="22"/>
        <v>98.29149999999998</v>
      </c>
      <c r="V285" s="29">
        <v>0.207</v>
      </c>
      <c r="W285" s="32">
        <v>-0.18981000000000003</v>
      </c>
      <c r="X285" s="32">
        <f t="shared" si="23"/>
        <v>-0.20609000000000002</v>
      </c>
      <c r="Y285" s="28">
        <v>13.183</v>
      </c>
      <c r="Z285" s="24">
        <v>1059.3725148330252</v>
      </c>
    </row>
    <row r="286" spans="1:26" ht="12.75">
      <c r="A286" s="1">
        <v>36746</v>
      </c>
      <c r="B286" s="18">
        <v>221</v>
      </c>
      <c r="C286" s="2">
        <v>0.558101833</v>
      </c>
      <c r="D286" s="19">
        <v>0.558101833</v>
      </c>
      <c r="E286" s="3">
        <v>2761</v>
      </c>
      <c r="F286" s="21">
        <v>0</v>
      </c>
      <c r="G286" s="2">
        <v>37.6866201</v>
      </c>
      <c r="H286" s="2">
        <v>-77.29395026</v>
      </c>
      <c r="I286" s="22">
        <v>938.3</v>
      </c>
      <c r="J286" s="4">
        <f t="shared" si="24"/>
        <v>922.3</v>
      </c>
      <c r="K286" s="23">
        <f t="shared" si="27"/>
        <v>780.9676542227512</v>
      </c>
      <c r="L286" s="23">
        <f t="shared" si="28"/>
        <v>1037.3676542227513</v>
      </c>
      <c r="M286" s="23">
        <f t="shared" si="25"/>
        <v>1068.7676542227514</v>
      </c>
      <c r="N286" s="24">
        <f t="shared" si="26"/>
        <v>1053.0676542227513</v>
      </c>
      <c r="O286" s="4">
        <v>24.1</v>
      </c>
      <c r="P286" s="4">
        <v>73.5</v>
      </c>
      <c r="Q286" s="4">
        <v>54.1</v>
      </c>
      <c r="R286"/>
      <c r="S286" s="29">
        <v>4.017</v>
      </c>
      <c r="T286" s="18">
        <v>637.952</v>
      </c>
      <c r="U286" s="18">
        <f t="shared" si="22"/>
        <v>158.73216666666667</v>
      </c>
      <c r="V286" s="29">
        <v>0.229</v>
      </c>
      <c r="W286" s="32">
        <v>-0.18204000000000004</v>
      </c>
      <c r="X286" s="32">
        <f t="shared" si="23"/>
        <v>-0.199245</v>
      </c>
      <c r="Y286" s="28">
        <v>12.679</v>
      </c>
      <c r="Z286" s="24">
        <v>1053.0676542227513</v>
      </c>
    </row>
    <row r="287" spans="1:26" ht="12.75">
      <c r="A287" s="1">
        <v>36746</v>
      </c>
      <c r="B287" s="18">
        <v>221</v>
      </c>
      <c r="C287" s="2">
        <v>0.558217585</v>
      </c>
      <c r="D287" s="19">
        <v>0.558217585</v>
      </c>
      <c r="E287" s="3">
        <v>2771</v>
      </c>
      <c r="F287" s="21">
        <v>0</v>
      </c>
      <c r="G287" s="2">
        <v>37.68104208</v>
      </c>
      <c r="H287" s="2">
        <v>-77.29800056</v>
      </c>
      <c r="I287" s="22">
        <v>937.6</v>
      </c>
      <c r="J287" s="4">
        <f t="shared" si="24"/>
        <v>921.6</v>
      </c>
      <c r="K287" s="23">
        <f t="shared" si="27"/>
        <v>787.2725148330252</v>
      </c>
      <c r="L287" s="23">
        <f t="shared" si="28"/>
        <v>1043.6725148330252</v>
      </c>
      <c r="M287" s="23">
        <f t="shared" si="25"/>
        <v>1075.0725148330253</v>
      </c>
      <c r="N287" s="24">
        <f t="shared" si="26"/>
        <v>1059.3725148330252</v>
      </c>
      <c r="O287" s="4">
        <v>24.1</v>
      </c>
      <c r="P287" s="4">
        <v>73.3</v>
      </c>
      <c r="Q287" s="4">
        <v>50.3</v>
      </c>
      <c r="R287"/>
      <c r="S287" s="29">
        <v>1.998</v>
      </c>
      <c r="T287" s="18">
        <v>-412.844</v>
      </c>
      <c r="U287" s="18">
        <f t="shared" si="22"/>
        <v>61.67283333333333</v>
      </c>
      <c r="V287" s="29">
        <v>0.216</v>
      </c>
      <c r="W287" s="32">
        <v>-0.17538</v>
      </c>
      <c r="X287" s="32">
        <f t="shared" si="23"/>
        <v>-0.19240000000000004</v>
      </c>
      <c r="Y287" s="28">
        <v>13.578</v>
      </c>
      <c r="Z287" s="24">
        <v>1059.3725148330252</v>
      </c>
    </row>
    <row r="288" spans="1:26" ht="12.75">
      <c r="A288" s="1">
        <v>36746</v>
      </c>
      <c r="B288" s="18">
        <v>221</v>
      </c>
      <c r="C288" s="2">
        <v>0.558333337</v>
      </c>
      <c r="D288" s="19">
        <v>0.558333337</v>
      </c>
      <c r="E288" s="3">
        <v>2781</v>
      </c>
      <c r="F288" s="21">
        <v>0</v>
      </c>
      <c r="G288" s="2">
        <v>37.6752897</v>
      </c>
      <c r="H288" s="2">
        <v>-77.30152143</v>
      </c>
      <c r="I288" s="22">
        <v>937.7</v>
      </c>
      <c r="J288" s="4">
        <f t="shared" si="24"/>
        <v>921.7</v>
      </c>
      <c r="K288" s="23">
        <f t="shared" si="27"/>
        <v>786.3715273236519</v>
      </c>
      <c r="L288" s="23">
        <f t="shared" si="28"/>
        <v>1042.7715273236518</v>
      </c>
      <c r="M288" s="23">
        <f t="shared" si="25"/>
        <v>1074.1715273236518</v>
      </c>
      <c r="N288" s="24">
        <f t="shared" si="26"/>
        <v>1058.4715273236518</v>
      </c>
      <c r="O288" s="4">
        <v>24.2</v>
      </c>
      <c r="P288" s="4">
        <v>73</v>
      </c>
      <c r="Q288" s="4">
        <v>48.1</v>
      </c>
      <c r="R288"/>
      <c r="S288" s="29">
        <v>3.195</v>
      </c>
      <c r="T288" s="18">
        <v>216.44</v>
      </c>
      <c r="U288" s="18">
        <f t="shared" si="22"/>
        <v>122.14000000000003</v>
      </c>
      <c r="V288" s="29">
        <v>0.233</v>
      </c>
      <c r="W288" s="32">
        <v>-0.16872</v>
      </c>
      <c r="X288" s="32">
        <f t="shared" si="23"/>
        <v>-0.18574000000000002</v>
      </c>
      <c r="Y288" s="28">
        <v>12.955</v>
      </c>
      <c r="Z288" s="24">
        <v>1058.4715273236518</v>
      </c>
    </row>
    <row r="289" spans="1:26" ht="12.75">
      <c r="A289" s="1">
        <v>36746</v>
      </c>
      <c r="B289" s="18">
        <v>221</v>
      </c>
      <c r="C289" s="2">
        <v>0.55844909</v>
      </c>
      <c r="D289" s="19">
        <v>0.55844909</v>
      </c>
      <c r="E289" s="3">
        <v>2791</v>
      </c>
      <c r="F289" s="21">
        <v>0</v>
      </c>
      <c r="G289" s="2">
        <v>37.66966783</v>
      </c>
      <c r="H289" s="2">
        <v>-77.30533794</v>
      </c>
      <c r="I289" s="22">
        <v>937.6</v>
      </c>
      <c r="J289" s="4">
        <f t="shared" si="24"/>
        <v>921.6</v>
      </c>
      <c r="K289" s="23">
        <f t="shared" si="27"/>
        <v>787.2725148330252</v>
      </c>
      <c r="L289" s="23">
        <f t="shared" si="28"/>
        <v>1043.6725148330252</v>
      </c>
      <c r="M289" s="23">
        <f t="shared" si="25"/>
        <v>1075.0725148330253</v>
      </c>
      <c r="N289" s="24">
        <f t="shared" si="26"/>
        <v>1059.3725148330252</v>
      </c>
      <c r="O289" s="4">
        <v>24.2</v>
      </c>
      <c r="P289" s="4">
        <v>72.6</v>
      </c>
      <c r="Q289" s="4">
        <v>49.6</v>
      </c>
      <c r="R289"/>
      <c r="S289" s="29">
        <v>1.889</v>
      </c>
      <c r="T289" s="18">
        <v>-466.856</v>
      </c>
      <c r="U289" s="18">
        <f>AVERAGE(T284:T289)</f>
        <v>42.60733333333334</v>
      </c>
      <c r="V289" s="29">
        <v>0.222</v>
      </c>
      <c r="W289" s="32">
        <v>-0.16206</v>
      </c>
      <c r="X289" s="32">
        <f>AVERAGE(W284:W289)</f>
        <v>-0.17908000000000002</v>
      </c>
      <c r="Y289" s="28">
        <v>13.203</v>
      </c>
      <c r="Z289" s="24">
        <v>1059.3725148330252</v>
      </c>
    </row>
    <row r="290" spans="1:26" ht="12.75">
      <c r="A290" s="1">
        <v>36746</v>
      </c>
      <c r="B290" s="18">
        <v>221</v>
      </c>
      <c r="C290" s="2">
        <v>0.558564842</v>
      </c>
      <c r="D290" s="19">
        <v>0.558564842</v>
      </c>
      <c r="E290" s="3">
        <v>2801</v>
      </c>
      <c r="F290" s="21">
        <v>0</v>
      </c>
      <c r="G290" s="2">
        <v>37.66414474</v>
      </c>
      <c r="H290" s="2">
        <v>-77.30930578</v>
      </c>
      <c r="I290" s="22">
        <v>937.6</v>
      </c>
      <c r="J290" s="4">
        <f t="shared" si="24"/>
        <v>921.6</v>
      </c>
      <c r="K290" s="23">
        <f t="shared" si="27"/>
        <v>787.2725148330252</v>
      </c>
      <c r="L290" s="23">
        <f t="shared" si="28"/>
        <v>1043.6725148330252</v>
      </c>
      <c r="M290" s="23">
        <f t="shared" si="25"/>
        <v>1075.0725148330253</v>
      </c>
      <c r="N290" s="24">
        <f t="shared" si="26"/>
        <v>1059.3725148330252</v>
      </c>
      <c r="O290" s="4">
        <v>24.2</v>
      </c>
      <c r="P290" s="4">
        <v>71.7</v>
      </c>
      <c r="Q290" s="4">
        <v>48.3</v>
      </c>
      <c r="R290"/>
      <c r="S290" s="29">
        <v>3.312</v>
      </c>
      <c r="T290" s="18">
        <v>267.268</v>
      </c>
      <c r="U290" s="18">
        <f>AVERAGE(T285:T290)</f>
        <v>59.297999999999995</v>
      </c>
      <c r="V290" s="29">
        <v>0.213</v>
      </c>
      <c r="W290" s="32">
        <v>-0.15540000000000004</v>
      </c>
      <c r="X290" s="32">
        <f>AVERAGE(W285:W290)</f>
        <v>-0.17223500000000003</v>
      </c>
      <c r="Y290" s="28">
        <v>12.844</v>
      </c>
      <c r="Z290" s="24">
        <v>1059.3725148330252</v>
      </c>
    </row>
    <row r="291" spans="1:26" ht="12.75">
      <c r="A291" s="1">
        <v>36746</v>
      </c>
      <c r="B291" s="18">
        <v>221</v>
      </c>
      <c r="C291" s="2">
        <v>0.558680534</v>
      </c>
      <c r="D291" s="19">
        <v>0.558680534</v>
      </c>
      <c r="E291" s="3">
        <v>2811</v>
      </c>
      <c r="F291" s="21">
        <v>0</v>
      </c>
      <c r="G291" s="2">
        <v>37.65857938</v>
      </c>
      <c r="H291" s="2">
        <v>-77.3131666</v>
      </c>
      <c r="I291" s="22">
        <v>937.4</v>
      </c>
      <c r="J291" s="4">
        <f t="shared" si="24"/>
        <v>921.4</v>
      </c>
      <c r="K291" s="23">
        <f t="shared" si="27"/>
        <v>789.0747831791133</v>
      </c>
      <c r="L291" s="23">
        <f t="shared" si="28"/>
        <v>1045.4747831791133</v>
      </c>
      <c r="M291" s="23">
        <f t="shared" si="25"/>
        <v>1076.8747831791134</v>
      </c>
      <c r="N291" s="24">
        <f t="shared" si="26"/>
        <v>1061.1747831791133</v>
      </c>
      <c r="O291" s="4">
        <v>24.3</v>
      </c>
      <c r="P291" s="4">
        <v>69.8</v>
      </c>
      <c r="Q291" s="4">
        <v>50.1</v>
      </c>
      <c r="R291" s="5">
        <v>6.15E-06</v>
      </c>
      <c r="S291" s="29">
        <v>3.096</v>
      </c>
      <c r="U291" s="18">
        <f>AVERAGE(T286:T291)</f>
        <v>48.391999999999996</v>
      </c>
      <c r="V291" s="29">
        <v>0.216</v>
      </c>
      <c r="X291" s="32">
        <f>AVERAGE(W286:W291)</f>
        <v>-0.16872000000000004</v>
      </c>
      <c r="Y291" s="28">
        <v>0.038</v>
      </c>
      <c r="Z291" s="24">
        <v>1061.1747831791133</v>
      </c>
    </row>
    <row r="292" spans="1:26" ht="12.75">
      <c r="A292" s="1">
        <v>36746</v>
      </c>
      <c r="B292" s="18">
        <v>221</v>
      </c>
      <c r="C292" s="2">
        <v>0.558796287</v>
      </c>
      <c r="D292" s="19">
        <v>0.558796287</v>
      </c>
      <c r="E292" s="3">
        <v>2821</v>
      </c>
      <c r="F292" s="21">
        <v>0</v>
      </c>
      <c r="G292" s="2">
        <v>37.65302151</v>
      </c>
      <c r="H292" s="2">
        <v>-77.31692183</v>
      </c>
      <c r="I292" s="22">
        <v>936.9</v>
      </c>
      <c r="J292" s="4">
        <f t="shared" si="24"/>
        <v>920.9</v>
      </c>
      <c r="K292" s="23">
        <f t="shared" si="27"/>
        <v>793.5821661112541</v>
      </c>
      <c r="L292" s="23">
        <f t="shared" si="28"/>
        <v>1049.9821661112542</v>
      </c>
      <c r="M292" s="23">
        <f t="shared" si="25"/>
        <v>1081.3821661112543</v>
      </c>
      <c r="N292" s="24">
        <f t="shared" si="26"/>
        <v>1065.6821661112542</v>
      </c>
      <c r="O292" s="4">
        <v>24.2</v>
      </c>
      <c r="P292" s="4">
        <v>69.3</v>
      </c>
      <c r="Q292" s="4">
        <v>49</v>
      </c>
      <c r="R292"/>
      <c r="S292" s="29">
        <v>2.957</v>
      </c>
      <c r="U292" s="18">
        <f>AVERAGE(T287:T292)</f>
        <v>-98.998</v>
      </c>
      <c r="V292" s="29">
        <v>0.213</v>
      </c>
      <c r="X292" s="32">
        <f>AVERAGE(W287:W292)</f>
        <v>-0.16539000000000004</v>
      </c>
      <c r="Y292" s="28">
        <v>0.026</v>
      </c>
      <c r="Z292" s="24">
        <v>1065.6821661112542</v>
      </c>
    </row>
    <row r="293" spans="1:26" ht="12.75">
      <c r="A293" s="1">
        <v>36746</v>
      </c>
      <c r="B293" s="18">
        <v>221</v>
      </c>
      <c r="C293" s="2">
        <v>0.558912039</v>
      </c>
      <c r="D293" s="19">
        <v>0.558912039</v>
      </c>
      <c r="E293" s="3">
        <v>2831</v>
      </c>
      <c r="F293" s="21">
        <v>0</v>
      </c>
      <c r="G293" s="2">
        <v>37.6475116</v>
      </c>
      <c r="H293" s="2">
        <v>-77.32078653</v>
      </c>
      <c r="I293" s="22">
        <v>937.1</v>
      </c>
      <c r="J293" s="4">
        <f t="shared" si="24"/>
        <v>921.1</v>
      </c>
      <c r="K293" s="23">
        <f t="shared" si="27"/>
        <v>791.7789193350042</v>
      </c>
      <c r="L293" s="23">
        <f t="shared" si="28"/>
        <v>1048.1789193350041</v>
      </c>
      <c r="M293" s="23">
        <f t="shared" si="25"/>
        <v>1079.5789193350042</v>
      </c>
      <c r="N293" s="24">
        <f t="shared" si="26"/>
        <v>1063.8789193350042</v>
      </c>
      <c r="O293" s="4">
        <v>24.1</v>
      </c>
      <c r="P293" s="4">
        <v>69.3</v>
      </c>
      <c r="Q293" s="4">
        <v>49.8</v>
      </c>
      <c r="R293"/>
      <c r="S293" s="29">
        <v>2.609</v>
      </c>
      <c r="U293" s="18">
        <f>AVERAGE(T288:T293)</f>
        <v>5.617333333333325</v>
      </c>
      <c r="V293" s="29">
        <v>0.182</v>
      </c>
      <c r="X293" s="32">
        <f>AVERAGE(W288:W293)</f>
        <v>-0.16206</v>
      </c>
      <c r="Y293" s="28">
        <v>0.027</v>
      </c>
      <c r="Z293" s="24">
        <v>1063.8789193350042</v>
      </c>
    </row>
    <row r="294" spans="1:26" ht="12.75">
      <c r="A294" s="1">
        <v>36746</v>
      </c>
      <c r="B294" s="18">
        <v>221</v>
      </c>
      <c r="C294" s="2">
        <v>0.559027791</v>
      </c>
      <c r="D294" s="19">
        <v>0.559027791</v>
      </c>
      <c r="E294" s="3">
        <v>2841</v>
      </c>
      <c r="F294" s="21">
        <v>0</v>
      </c>
      <c r="G294" s="2">
        <v>37.6421083</v>
      </c>
      <c r="H294" s="2">
        <v>-77.32471556</v>
      </c>
      <c r="I294" s="22">
        <v>937.7</v>
      </c>
      <c r="J294" s="4">
        <f t="shared" si="24"/>
        <v>921.7</v>
      </c>
      <c r="K294" s="23">
        <f t="shared" si="27"/>
        <v>786.3715273236519</v>
      </c>
      <c r="L294" s="23">
        <f t="shared" si="28"/>
        <v>1042.7715273236518</v>
      </c>
      <c r="M294" s="23">
        <f t="shared" si="25"/>
        <v>1074.1715273236518</v>
      </c>
      <c r="N294" s="24">
        <f t="shared" si="26"/>
        <v>1058.4715273236518</v>
      </c>
      <c r="O294" s="4">
        <v>24.4</v>
      </c>
      <c r="P294" s="4">
        <v>69.4</v>
      </c>
      <c r="Q294" s="4">
        <v>49.5</v>
      </c>
      <c r="R294"/>
      <c r="S294" s="29">
        <v>2.351</v>
      </c>
      <c r="V294" s="29">
        <v>0.184</v>
      </c>
      <c r="Y294" s="28">
        <v>0.029</v>
      </c>
      <c r="Z294" s="24">
        <v>1058.4715273236518</v>
      </c>
    </row>
    <row r="295" spans="1:26" ht="12.75">
      <c r="A295" s="1">
        <v>36746</v>
      </c>
      <c r="B295" s="18">
        <v>221</v>
      </c>
      <c r="C295" s="2">
        <v>0.559143543</v>
      </c>
      <c r="D295" s="19">
        <v>0.559143543</v>
      </c>
      <c r="E295" s="3">
        <v>2851</v>
      </c>
      <c r="F295" s="21">
        <v>0</v>
      </c>
      <c r="G295" s="2">
        <v>37.63669278</v>
      </c>
      <c r="H295" s="2">
        <v>-77.3286882</v>
      </c>
      <c r="I295" s="22">
        <v>938</v>
      </c>
      <c r="J295" s="4">
        <f t="shared" si="24"/>
        <v>922</v>
      </c>
      <c r="K295" s="23">
        <f t="shared" si="27"/>
        <v>783.6691511956634</v>
      </c>
      <c r="L295" s="23">
        <f t="shared" si="28"/>
        <v>1040.0691511956634</v>
      </c>
      <c r="M295" s="23">
        <f t="shared" si="25"/>
        <v>1071.4691511956635</v>
      </c>
      <c r="N295" s="24">
        <f t="shared" si="26"/>
        <v>1055.7691511956634</v>
      </c>
      <c r="O295" s="4">
        <v>24.4</v>
      </c>
      <c r="P295" s="4">
        <v>68.9</v>
      </c>
      <c r="Q295" s="4">
        <v>50.1</v>
      </c>
      <c r="R295"/>
      <c r="S295" s="29">
        <v>2.887</v>
      </c>
      <c r="V295" s="29">
        <v>0.194</v>
      </c>
      <c r="Y295" s="28">
        <v>0.026</v>
      </c>
      <c r="Z295" s="24">
        <v>1055.7691511956634</v>
      </c>
    </row>
    <row r="296" spans="1:26" ht="12.75">
      <c r="A296" s="1">
        <v>36746</v>
      </c>
      <c r="B296" s="18">
        <v>221</v>
      </c>
      <c r="C296" s="2">
        <v>0.559259236</v>
      </c>
      <c r="D296" s="19">
        <v>0.559259236</v>
      </c>
      <c r="E296" s="3">
        <v>2861</v>
      </c>
      <c r="F296" s="21">
        <v>0</v>
      </c>
      <c r="G296" s="2">
        <v>37.63130083</v>
      </c>
      <c r="H296" s="2">
        <v>-77.33286275</v>
      </c>
      <c r="I296" s="22">
        <v>937.6</v>
      </c>
      <c r="J296" s="4">
        <f t="shared" si="24"/>
        <v>921.6</v>
      </c>
      <c r="K296" s="23">
        <f t="shared" si="27"/>
        <v>787.2725148330252</v>
      </c>
      <c r="L296" s="23">
        <f t="shared" si="28"/>
        <v>1043.6725148330252</v>
      </c>
      <c r="M296" s="23">
        <f t="shared" si="25"/>
        <v>1075.0725148330253</v>
      </c>
      <c r="N296" s="24">
        <f t="shared" si="26"/>
        <v>1059.3725148330252</v>
      </c>
      <c r="O296" s="4">
        <v>24</v>
      </c>
      <c r="P296" s="4">
        <v>70.2</v>
      </c>
      <c r="Q296" s="4">
        <v>49.4</v>
      </c>
      <c r="R296"/>
      <c r="S296" s="29">
        <v>2.677</v>
      </c>
      <c r="V296" s="29">
        <v>0.192</v>
      </c>
      <c r="Y296" s="28">
        <v>0.024</v>
      </c>
      <c r="Z296" s="24">
        <v>1059.3725148330252</v>
      </c>
    </row>
    <row r="297" spans="1:26" ht="12.75">
      <c r="A297" s="1">
        <v>36746</v>
      </c>
      <c r="B297" s="18">
        <v>221</v>
      </c>
      <c r="C297" s="2">
        <v>0.559374988</v>
      </c>
      <c r="D297" s="19">
        <v>0.559374988</v>
      </c>
      <c r="E297" s="3">
        <v>2871</v>
      </c>
      <c r="F297" s="21">
        <v>0</v>
      </c>
      <c r="G297" s="2">
        <v>37.62590656</v>
      </c>
      <c r="H297" s="2">
        <v>-77.33723099</v>
      </c>
      <c r="I297" s="22">
        <v>936.9</v>
      </c>
      <c r="J297" s="4">
        <f t="shared" si="24"/>
        <v>920.9</v>
      </c>
      <c r="K297" s="23">
        <f t="shared" si="27"/>
        <v>793.5821661112541</v>
      </c>
      <c r="L297" s="23">
        <f t="shared" si="28"/>
        <v>1049.9821661112542</v>
      </c>
      <c r="M297" s="23">
        <f t="shared" si="25"/>
        <v>1081.3821661112543</v>
      </c>
      <c r="N297" s="24">
        <f t="shared" si="26"/>
        <v>1065.6821661112542</v>
      </c>
      <c r="O297" s="4">
        <v>24.4</v>
      </c>
      <c r="P297" s="4">
        <v>71.2</v>
      </c>
      <c r="Q297" s="4">
        <v>50.2</v>
      </c>
      <c r="R297" s="5">
        <v>9.58E-06</v>
      </c>
      <c r="S297" s="29">
        <v>3.763</v>
      </c>
      <c r="V297" s="29">
        <v>0.18</v>
      </c>
      <c r="Y297" s="28">
        <v>0.026</v>
      </c>
      <c r="Z297" s="24">
        <v>1065.6821661112542</v>
      </c>
    </row>
    <row r="298" spans="1:26" ht="12.75">
      <c r="A298" s="1">
        <v>36746</v>
      </c>
      <c r="B298" s="18">
        <v>221</v>
      </c>
      <c r="C298" s="2">
        <v>0.55949074</v>
      </c>
      <c r="D298" s="19">
        <v>0.55949074</v>
      </c>
      <c r="E298" s="3">
        <v>2881</v>
      </c>
      <c r="F298" s="21">
        <v>0</v>
      </c>
      <c r="G298" s="2">
        <v>37.62040068</v>
      </c>
      <c r="H298" s="2">
        <v>-77.34139814</v>
      </c>
      <c r="I298" s="22">
        <v>937.4</v>
      </c>
      <c r="J298" s="4">
        <f t="shared" si="24"/>
        <v>921.4</v>
      </c>
      <c r="K298" s="23">
        <f t="shared" si="27"/>
        <v>789.0747831791133</v>
      </c>
      <c r="L298" s="23">
        <f t="shared" si="28"/>
        <v>1045.4747831791133</v>
      </c>
      <c r="M298" s="23">
        <f t="shared" si="25"/>
        <v>1076.8747831791134</v>
      </c>
      <c r="N298" s="24">
        <f t="shared" si="26"/>
        <v>1061.1747831791133</v>
      </c>
      <c r="O298" s="4">
        <v>24.3</v>
      </c>
      <c r="P298" s="4">
        <v>70.9</v>
      </c>
      <c r="Q298" s="4">
        <v>48.1</v>
      </c>
      <c r="R298"/>
      <c r="S298" s="29">
        <v>2.896</v>
      </c>
      <c r="V298" s="29">
        <v>0.172</v>
      </c>
      <c r="Y298" s="28">
        <v>0.026</v>
      </c>
      <c r="Z298" s="24">
        <v>1061.1747831791133</v>
      </c>
    </row>
    <row r="299" spans="1:26" ht="12.75">
      <c r="A299" s="1">
        <v>36746</v>
      </c>
      <c r="B299" s="18">
        <v>221</v>
      </c>
      <c r="C299" s="2">
        <v>0.559606493</v>
      </c>
      <c r="D299" s="19">
        <v>0.559606493</v>
      </c>
      <c r="E299" s="3">
        <v>2891</v>
      </c>
      <c r="F299" s="21">
        <v>0</v>
      </c>
      <c r="G299" s="2">
        <v>37.61485248</v>
      </c>
      <c r="H299" s="2">
        <v>-77.34524321</v>
      </c>
      <c r="I299" s="22">
        <v>936.7</v>
      </c>
      <c r="J299" s="4">
        <f t="shared" si="24"/>
        <v>920.7</v>
      </c>
      <c r="K299" s="23">
        <f t="shared" si="27"/>
        <v>795.3858045570938</v>
      </c>
      <c r="L299" s="23">
        <f t="shared" si="28"/>
        <v>1051.7858045570938</v>
      </c>
      <c r="M299" s="23">
        <f t="shared" si="25"/>
        <v>1083.185804557094</v>
      </c>
      <c r="N299" s="24">
        <f t="shared" si="26"/>
        <v>1067.4858045570938</v>
      </c>
      <c r="O299" s="4">
        <v>24.3</v>
      </c>
      <c r="P299" s="4">
        <v>70.9</v>
      </c>
      <c r="Q299" s="4">
        <v>50.1</v>
      </c>
      <c r="R299"/>
      <c r="S299" s="29">
        <v>2.383</v>
      </c>
      <c r="V299" s="29">
        <v>0.164</v>
      </c>
      <c r="Y299" s="28">
        <v>0.029</v>
      </c>
      <c r="Z299" s="24">
        <v>1067.4858045570938</v>
      </c>
    </row>
    <row r="300" spans="1:26" ht="12.75">
      <c r="A300" s="1">
        <v>36746</v>
      </c>
      <c r="B300" s="18">
        <v>221</v>
      </c>
      <c r="C300" s="2">
        <v>0.559722245</v>
      </c>
      <c r="D300" s="19">
        <v>0.559722245</v>
      </c>
      <c r="E300" s="3">
        <v>2901</v>
      </c>
      <c r="F300" s="21">
        <v>0</v>
      </c>
      <c r="G300" s="2">
        <v>37.6091693</v>
      </c>
      <c r="H300" s="2">
        <v>-77.34900905</v>
      </c>
      <c r="I300" s="22">
        <v>935.8</v>
      </c>
      <c r="J300" s="4">
        <f t="shared" si="24"/>
        <v>919.8</v>
      </c>
      <c r="K300" s="23">
        <f t="shared" si="27"/>
        <v>803.5070290401038</v>
      </c>
      <c r="L300" s="23">
        <f t="shared" si="28"/>
        <v>1059.9070290401037</v>
      </c>
      <c r="M300" s="23">
        <f t="shared" si="25"/>
        <v>1091.3070290401038</v>
      </c>
      <c r="N300" s="24">
        <f t="shared" si="26"/>
        <v>1075.6070290401037</v>
      </c>
      <c r="O300" s="4">
        <v>24.2</v>
      </c>
      <c r="P300" s="4">
        <v>71.7</v>
      </c>
      <c r="Q300" s="4">
        <v>47.8</v>
      </c>
      <c r="R300"/>
      <c r="S300" s="29">
        <v>3.007</v>
      </c>
      <c r="V300" s="29">
        <v>0.206</v>
      </c>
      <c r="Y300" s="28">
        <v>0.026</v>
      </c>
      <c r="Z300" s="24">
        <v>1075.6070290401037</v>
      </c>
    </row>
    <row r="301" spans="1:26" ht="12.75">
      <c r="A301" s="1">
        <v>36746</v>
      </c>
      <c r="B301" s="18">
        <v>221</v>
      </c>
      <c r="C301" s="2">
        <v>0.559837937</v>
      </c>
      <c r="D301" s="19">
        <v>0.559837937</v>
      </c>
      <c r="E301" s="3">
        <v>2911</v>
      </c>
      <c r="F301" s="21">
        <v>0</v>
      </c>
      <c r="G301" s="2">
        <v>37.60354893</v>
      </c>
      <c r="H301" s="2">
        <v>-77.35275626</v>
      </c>
      <c r="I301" s="22">
        <v>935.5</v>
      </c>
      <c r="J301" s="4">
        <f t="shared" si="24"/>
        <v>919.5</v>
      </c>
      <c r="K301" s="23">
        <f t="shared" si="27"/>
        <v>806.2158698313727</v>
      </c>
      <c r="L301" s="23">
        <f t="shared" si="28"/>
        <v>1062.6158698313727</v>
      </c>
      <c r="M301" s="23">
        <f t="shared" si="25"/>
        <v>1094.0158698313728</v>
      </c>
      <c r="N301" s="24">
        <f t="shared" si="26"/>
        <v>1078.3158698313728</v>
      </c>
      <c r="O301" s="4">
        <v>24.2</v>
      </c>
      <c r="P301" s="4">
        <v>71.6</v>
      </c>
      <c r="Q301" s="4">
        <v>50.8</v>
      </c>
      <c r="R301"/>
      <c r="S301" s="29">
        <v>2.582</v>
      </c>
      <c r="V301" s="29">
        <v>0.176</v>
      </c>
      <c r="Y301" s="28">
        <v>0.03</v>
      </c>
      <c r="Z301" s="24">
        <v>1078.3158698313728</v>
      </c>
    </row>
    <row r="302" spans="1:26" ht="12.75">
      <c r="A302" s="1">
        <v>36746</v>
      </c>
      <c r="B302" s="18">
        <v>221</v>
      </c>
      <c r="C302" s="2">
        <v>0.55995369</v>
      </c>
      <c r="D302" s="19">
        <v>0.55995369</v>
      </c>
      <c r="E302" s="3">
        <v>2921</v>
      </c>
      <c r="F302" s="21">
        <v>0</v>
      </c>
      <c r="G302" s="2">
        <v>37.59802487</v>
      </c>
      <c r="H302" s="2">
        <v>-77.35649924</v>
      </c>
      <c r="I302" s="22">
        <v>935.6</v>
      </c>
      <c r="J302" s="4">
        <f t="shared" si="24"/>
        <v>919.6</v>
      </c>
      <c r="K302" s="23">
        <f t="shared" si="27"/>
        <v>805.3128247136325</v>
      </c>
      <c r="L302" s="23">
        <f t="shared" si="28"/>
        <v>1061.7128247136325</v>
      </c>
      <c r="M302" s="23">
        <f t="shared" si="25"/>
        <v>1093.1128247136326</v>
      </c>
      <c r="N302" s="24">
        <f t="shared" si="26"/>
        <v>1077.4128247136325</v>
      </c>
      <c r="O302" s="4">
        <v>24.1</v>
      </c>
      <c r="P302" s="4">
        <v>72.1</v>
      </c>
      <c r="Q302" s="4">
        <v>47.9</v>
      </c>
      <c r="R302"/>
      <c r="S302" s="29">
        <v>2.656</v>
      </c>
      <c r="V302" s="29">
        <v>0.174</v>
      </c>
      <c r="Y302" s="28">
        <v>0.022</v>
      </c>
      <c r="Z302" s="24">
        <v>1077.4128247136325</v>
      </c>
    </row>
    <row r="303" spans="1:26" ht="12.75">
      <c r="A303" s="1">
        <v>36746</v>
      </c>
      <c r="B303" s="18">
        <v>221</v>
      </c>
      <c r="C303" s="2">
        <v>0.560069442</v>
      </c>
      <c r="D303" s="19">
        <v>0.560069442</v>
      </c>
      <c r="E303" s="3">
        <v>2931</v>
      </c>
      <c r="F303" s="21">
        <v>0</v>
      </c>
      <c r="G303" s="2">
        <v>37.59254267</v>
      </c>
      <c r="H303" s="2">
        <v>-77.36018972</v>
      </c>
      <c r="I303" s="22">
        <v>936.1</v>
      </c>
      <c r="J303" s="4">
        <f t="shared" si="24"/>
        <v>920.1</v>
      </c>
      <c r="K303" s="23">
        <f t="shared" si="27"/>
        <v>800.7990716145064</v>
      </c>
      <c r="L303" s="23">
        <f t="shared" si="28"/>
        <v>1057.1990716145065</v>
      </c>
      <c r="M303" s="23">
        <f t="shared" si="25"/>
        <v>1088.5990716145066</v>
      </c>
      <c r="N303" s="24">
        <f t="shared" si="26"/>
        <v>1072.8990716145065</v>
      </c>
      <c r="O303" s="4">
        <v>24</v>
      </c>
      <c r="P303" s="4">
        <v>72.4</v>
      </c>
      <c r="Q303" s="4">
        <v>49.9</v>
      </c>
      <c r="R303" s="5">
        <v>1.36E-05</v>
      </c>
      <c r="S303" s="29">
        <v>3.431</v>
      </c>
      <c r="V303" s="29">
        <v>0.183</v>
      </c>
      <c r="Y303" s="28">
        <v>0.023</v>
      </c>
      <c r="Z303" s="24">
        <v>1072.8990716145065</v>
      </c>
    </row>
    <row r="304" spans="1:26" ht="12.75">
      <c r="A304" s="1">
        <v>36746</v>
      </c>
      <c r="B304" s="18">
        <v>221</v>
      </c>
      <c r="C304" s="2">
        <v>0.560185194</v>
      </c>
      <c r="D304" s="19">
        <v>0.560185194</v>
      </c>
      <c r="E304" s="3">
        <v>2941</v>
      </c>
      <c r="F304" s="21">
        <v>0</v>
      </c>
      <c r="G304" s="2">
        <v>37.58697334</v>
      </c>
      <c r="H304" s="2">
        <v>-77.3638728</v>
      </c>
      <c r="I304" s="22">
        <v>936.4</v>
      </c>
      <c r="J304" s="4">
        <f t="shared" si="24"/>
        <v>920.4</v>
      </c>
      <c r="K304" s="23">
        <f t="shared" si="27"/>
        <v>798.0919969786328</v>
      </c>
      <c r="L304" s="23">
        <f t="shared" si="28"/>
        <v>1054.4919969786329</v>
      </c>
      <c r="M304" s="23">
        <f t="shared" si="25"/>
        <v>1085.891996978633</v>
      </c>
      <c r="N304" s="24">
        <f t="shared" si="26"/>
        <v>1070.191996978633</v>
      </c>
      <c r="O304" s="4">
        <v>24.1</v>
      </c>
      <c r="P304" s="4">
        <v>72.3</v>
      </c>
      <c r="Q304" s="4">
        <v>46.6</v>
      </c>
      <c r="R304"/>
      <c r="S304" s="29">
        <v>2.59</v>
      </c>
      <c r="V304" s="29">
        <v>0.164</v>
      </c>
      <c r="Y304" s="28">
        <v>0.024</v>
      </c>
      <c r="Z304" s="24">
        <v>1070.191996978633</v>
      </c>
    </row>
    <row r="305" spans="1:26" ht="12.75">
      <c r="A305" s="1">
        <v>36746</v>
      </c>
      <c r="B305" s="18">
        <v>221</v>
      </c>
      <c r="C305" s="2">
        <v>0.560300946</v>
      </c>
      <c r="D305" s="19">
        <v>0.560300946</v>
      </c>
      <c r="E305" s="3">
        <v>2951</v>
      </c>
      <c r="F305" s="21">
        <v>0</v>
      </c>
      <c r="G305" s="2">
        <v>37.58132521</v>
      </c>
      <c r="H305" s="2">
        <v>-77.36753894</v>
      </c>
      <c r="I305" s="22">
        <v>936.9</v>
      </c>
      <c r="J305" s="4">
        <f t="shared" si="24"/>
        <v>920.9</v>
      </c>
      <c r="K305" s="23">
        <f t="shared" si="27"/>
        <v>793.5821661112541</v>
      </c>
      <c r="L305" s="23">
        <f t="shared" si="28"/>
        <v>1049.9821661112542</v>
      </c>
      <c r="M305" s="23">
        <f t="shared" si="25"/>
        <v>1081.3821661112543</v>
      </c>
      <c r="N305" s="24">
        <f t="shared" si="26"/>
        <v>1065.6821661112542</v>
      </c>
      <c r="O305" s="4">
        <v>24.2</v>
      </c>
      <c r="P305" s="4">
        <v>72.4</v>
      </c>
      <c r="Q305" s="4">
        <v>50.3</v>
      </c>
      <c r="R305"/>
      <c r="S305" s="29">
        <v>2.928</v>
      </c>
      <c r="V305" s="29">
        <v>0.174</v>
      </c>
      <c r="Y305" s="28">
        <v>0.027</v>
      </c>
      <c r="Z305" s="24">
        <v>1065.6821661112542</v>
      </c>
    </row>
    <row r="306" spans="1:26" ht="12.75">
      <c r="A306" s="1">
        <v>36746</v>
      </c>
      <c r="B306" s="18">
        <v>221</v>
      </c>
      <c r="C306" s="2">
        <v>0.560416639</v>
      </c>
      <c r="D306" s="19">
        <v>0.560416639</v>
      </c>
      <c r="E306" s="3">
        <v>2961</v>
      </c>
      <c r="F306" s="21">
        <v>0</v>
      </c>
      <c r="G306" s="2">
        <v>37.57556116</v>
      </c>
      <c r="H306" s="2">
        <v>-77.37134723</v>
      </c>
      <c r="I306" s="22">
        <v>937.7</v>
      </c>
      <c r="J306" s="4">
        <f t="shared" si="24"/>
        <v>921.7</v>
      </c>
      <c r="K306" s="23">
        <f t="shared" si="27"/>
        <v>786.3715273236519</v>
      </c>
      <c r="L306" s="23">
        <f t="shared" si="28"/>
        <v>1042.7715273236518</v>
      </c>
      <c r="M306" s="23">
        <f t="shared" si="25"/>
        <v>1074.1715273236518</v>
      </c>
      <c r="N306" s="24">
        <f t="shared" si="26"/>
        <v>1058.4715273236518</v>
      </c>
      <c r="O306" s="4">
        <v>24.3</v>
      </c>
      <c r="P306" s="4">
        <v>72.4</v>
      </c>
      <c r="Q306" s="4">
        <v>49.2</v>
      </c>
      <c r="R306"/>
      <c r="S306" s="29">
        <v>2.649</v>
      </c>
      <c r="V306" s="29">
        <v>0.186</v>
      </c>
      <c r="Y306" s="28">
        <v>0.028</v>
      </c>
      <c r="Z306" s="24">
        <v>1058.4715273236518</v>
      </c>
    </row>
    <row r="307" spans="1:26" ht="12.75">
      <c r="A307" s="1">
        <v>36746</v>
      </c>
      <c r="B307" s="18">
        <v>221</v>
      </c>
      <c r="C307" s="2">
        <v>0.560532391</v>
      </c>
      <c r="D307" s="19">
        <v>0.560532391</v>
      </c>
      <c r="E307" s="3">
        <v>2971</v>
      </c>
      <c r="F307" s="21">
        <v>0</v>
      </c>
      <c r="G307" s="2">
        <v>37.56987747</v>
      </c>
      <c r="H307" s="2">
        <v>-77.37525765</v>
      </c>
      <c r="I307" s="22">
        <v>938.6</v>
      </c>
      <c r="J307" s="4">
        <f t="shared" si="24"/>
        <v>922.6</v>
      </c>
      <c r="K307" s="23">
        <f t="shared" si="27"/>
        <v>778.267035833073</v>
      </c>
      <c r="L307" s="23">
        <f t="shared" si="28"/>
        <v>1034.667035833073</v>
      </c>
      <c r="M307" s="23">
        <f t="shared" si="25"/>
        <v>1066.067035833073</v>
      </c>
      <c r="N307" s="24">
        <f t="shared" si="26"/>
        <v>1050.367035833073</v>
      </c>
      <c r="O307" s="4">
        <v>24.3</v>
      </c>
      <c r="P307" s="4">
        <v>72.6</v>
      </c>
      <c r="Q307" s="4">
        <v>51.1</v>
      </c>
      <c r="R307"/>
      <c r="S307" s="29">
        <v>2.648</v>
      </c>
      <c r="V307" s="29">
        <v>0.204</v>
      </c>
      <c r="Y307" s="28">
        <v>0.022</v>
      </c>
      <c r="Z307" s="24">
        <v>1050.367035833073</v>
      </c>
    </row>
    <row r="308" spans="1:26" ht="12.75">
      <c r="A308" s="1">
        <v>36746</v>
      </c>
      <c r="B308" s="18">
        <v>221</v>
      </c>
      <c r="C308" s="2">
        <v>0.560648143</v>
      </c>
      <c r="D308" s="19">
        <v>0.560648143</v>
      </c>
      <c r="E308" s="3">
        <v>2981</v>
      </c>
      <c r="F308" s="21">
        <v>0</v>
      </c>
      <c r="G308" s="2">
        <v>37.56406627</v>
      </c>
      <c r="H308" s="2">
        <v>-77.37917271</v>
      </c>
      <c r="I308" s="22">
        <v>937.9</v>
      </c>
      <c r="J308" s="4">
        <f t="shared" si="24"/>
        <v>921.9</v>
      </c>
      <c r="K308" s="23">
        <f t="shared" si="27"/>
        <v>784.5698455261735</v>
      </c>
      <c r="L308" s="23">
        <f t="shared" si="28"/>
        <v>1040.9698455261735</v>
      </c>
      <c r="M308" s="23">
        <f t="shared" si="25"/>
        <v>1072.3698455261735</v>
      </c>
      <c r="N308" s="24">
        <f t="shared" si="26"/>
        <v>1056.6698455261735</v>
      </c>
      <c r="O308" s="4">
        <v>24.3</v>
      </c>
      <c r="P308" s="4">
        <v>72.3</v>
      </c>
      <c r="Q308" s="4">
        <v>49.2</v>
      </c>
      <c r="R308"/>
      <c r="S308" s="29">
        <v>2.639</v>
      </c>
      <c r="V308" s="29">
        <v>0.197</v>
      </c>
      <c r="Y308" s="28">
        <v>0.022</v>
      </c>
      <c r="Z308" s="24">
        <v>1056.6698455261735</v>
      </c>
    </row>
    <row r="309" spans="1:26" ht="12.75">
      <c r="A309" s="1">
        <v>36746</v>
      </c>
      <c r="B309" s="18">
        <v>221</v>
      </c>
      <c r="C309" s="2">
        <v>0.560763896</v>
      </c>
      <c r="D309" s="19">
        <v>0.560763896</v>
      </c>
      <c r="E309" s="3">
        <v>2991</v>
      </c>
      <c r="F309" s="21">
        <v>0</v>
      </c>
      <c r="G309" s="2">
        <v>37.55831963</v>
      </c>
      <c r="H309" s="2">
        <v>-77.38325364</v>
      </c>
      <c r="I309" s="22">
        <v>937.1</v>
      </c>
      <c r="J309" s="4">
        <f t="shared" si="24"/>
        <v>921.1</v>
      </c>
      <c r="K309" s="23">
        <f t="shared" si="27"/>
        <v>791.7789193350042</v>
      </c>
      <c r="L309" s="23">
        <f t="shared" si="28"/>
        <v>1048.1789193350041</v>
      </c>
      <c r="M309" s="23">
        <f t="shared" si="25"/>
        <v>1079.5789193350042</v>
      </c>
      <c r="N309" s="24">
        <f t="shared" si="26"/>
        <v>1063.8789193350042</v>
      </c>
      <c r="O309" s="4">
        <v>24.3</v>
      </c>
      <c r="P309" s="4">
        <v>72</v>
      </c>
      <c r="Q309" s="4">
        <v>51</v>
      </c>
      <c r="R309" s="5">
        <v>1.21E-05</v>
      </c>
      <c r="S309" s="29">
        <v>3.854</v>
      </c>
      <c r="V309" s="29">
        <v>0.171</v>
      </c>
      <c r="Y309" s="28">
        <v>0.021</v>
      </c>
      <c r="Z309" s="24">
        <v>1063.8789193350042</v>
      </c>
    </row>
    <row r="310" spans="1:26" ht="12.75">
      <c r="A310" s="1">
        <v>36746</v>
      </c>
      <c r="B310" s="18">
        <v>221</v>
      </c>
      <c r="C310" s="2">
        <v>0.560879648</v>
      </c>
      <c r="D310" s="19">
        <v>0.560879648</v>
      </c>
      <c r="E310" s="3">
        <v>3001</v>
      </c>
      <c r="F310" s="21">
        <v>0</v>
      </c>
      <c r="G310" s="2">
        <v>37.55268054</v>
      </c>
      <c r="H310" s="2">
        <v>-77.38733001</v>
      </c>
      <c r="I310" s="22">
        <v>938</v>
      </c>
      <c r="J310" s="4">
        <f t="shared" si="24"/>
        <v>922</v>
      </c>
      <c r="K310" s="23">
        <f t="shared" si="27"/>
        <v>783.6691511956634</v>
      </c>
      <c r="L310" s="23">
        <f t="shared" si="28"/>
        <v>1040.0691511956634</v>
      </c>
      <c r="M310" s="23">
        <f t="shared" si="25"/>
        <v>1071.4691511956635</v>
      </c>
      <c r="N310" s="24">
        <f t="shared" si="26"/>
        <v>1055.7691511956634</v>
      </c>
      <c r="O310" s="4">
        <v>24.4</v>
      </c>
      <c r="P310" s="4">
        <v>71.7</v>
      </c>
      <c r="Q310" s="4">
        <v>50.9</v>
      </c>
      <c r="R310"/>
      <c r="S310" s="29">
        <v>2.284</v>
      </c>
      <c r="V310" s="29">
        <v>0.181</v>
      </c>
      <c r="Y310" s="28">
        <v>0.025</v>
      </c>
      <c r="Z310" s="24">
        <v>1055.7691511956634</v>
      </c>
    </row>
    <row r="311" spans="1:26" ht="12.75">
      <c r="A311" s="1">
        <v>36746</v>
      </c>
      <c r="B311" s="18">
        <v>221</v>
      </c>
      <c r="C311" s="2">
        <v>0.5609954</v>
      </c>
      <c r="D311" s="19">
        <v>0.5609954</v>
      </c>
      <c r="E311" s="3">
        <v>3011</v>
      </c>
      <c r="F311" s="21">
        <v>0</v>
      </c>
      <c r="G311" s="2">
        <v>37.54713262</v>
      </c>
      <c r="H311" s="2">
        <v>-77.39137047</v>
      </c>
      <c r="I311" s="22">
        <v>937.8</v>
      </c>
      <c r="J311" s="4">
        <f t="shared" si="24"/>
        <v>921.8</v>
      </c>
      <c r="K311" s="23">
        <f t="shared" si="27"/>
        <v>785.47063756177</v>
      </c>
      <c r="L311" s="23">
        <f t="shared" si="28"/>
        <v>1041.8706375617699</v>
      </c>
      <c r="M311" s="23">
        <f t="shared" si="25"/>
        <v>1073.27063756177</v>
      </c>
      <c r="N311" s="24">
        <f t="shared" si="26"/>
        <v>1057.57063756177</v>
      </c>
      <c r="O311" s="4">
        <v>24.4</v>
      </c>
      <c r="P311" s="4">
        <v>71.5</v>
      </c>
      <c r="Q311" s="4">
        <v>54.1</v>
      </c>
      <c r="R311"/>
      <c r="S311" s="29">
        <v>3.045</v>
      </c>
      <c r="V311" s="29">
        <v>0.174</v>
      </c>
      <c r="Y311" s="28">
        <v>0.024</v>
      </c>
      <c r="Z311" s="24">
        <v>1057.57063756177</v>
      </c>
    </row>
    <row r="312" spans="1:26" ht="12.75">
      <c r="A312" s="1">
        <v>36746</v>
      </c>
      <c r="B312" s="18">
        <v>221</v>
      </c>
      <c r="C312" s="2">
        <v>0.561111093</v>
      </c>
      <c r="D312" s="19">
        <v>0.561111093</v>
      </c>
      <c r="E312" s="3">
        <v>3021</v>
      </c>
      <c r="F312" s="21">
        <v>0</v>
      </c>
      <c r="G312" s="2">
        <v>37.54154916</v>
      </c>
      <c r="H312" s="2">
        <v>-77.39548418</v>
      </c>
      <c r="I312" s="22">
        <v>938</v>
      </c>
      <c r="J312" s="4">
        <f t="shared" si="24"/>
        <v>922</v>
      </c>
      <c r="K312" s="23">
        <f t="shared" si="27"/>
        <v>783.6691511956634</v>
      </c>
      <c r="L312" s="23">
        <f t="shared" si="28"/>
        <v>1040.0691511956634</v>
      </c>
      <c r="M312" s="23">
        <f t="shared" si="25"/>
        <v>1071.4691511956635</v>
      </c>
      <c r="N312" s="24">
        <f t="shared" si="26"/>
        <v>1055.7691511956634</v>
      </c>
      <c r="O312" s="4">
        <v>24.3</v>
      </c>
      <c r="P312" s="4">
        <v>71.7</v>
      </c>
      <c r="Q312" s="4">
        <v>49.1</v>
      </c>
      <c r="R312"/>
      <c r="S312" s="29">
        <v>2.635</v>
      </c>
      <c r="V312" s="29">
        <v>0.169</v>
      </c>
      <c r="Y312" s="28">
        <v>0.012</v>
      </c>
      <c r="Z312" s="24">
        <v>1055.7691511956634</v>
      </c>
    </row>
    <row r="313" spans="1:26" ht="12.75">
      <c r="A313" s="1">
        <v>36746</v>
      </c>
      <c r="B313" s="18">
        <v>221</v>
      </c>
      <c r="C313" s="2">
        <v>0.561226845</v>
      </c>
      <c r="D313" s="19">
        <v>0.561226845</v>
      </c>
      <c r="E313" s="3">
        <v>3031</v>
      </c>
      <c r="F313" s="21">
        <v>0</v>
      </c>
      <c r="G313" s="2">
        <v>37.53598754</v>
      </c>
      <c r="H313" s="2">
        <v>-77.39962365</v>
      </c>
      <c r="I313" s="22">
        <v>938.8</v>
      </c>
      <c r="J313" s="4">
        <f t="shared" si="24"/>
        <v>922.8</v>
      </c>
      <c r="K313" s="23">
        <f t="shared" si="27"/>
        <v>776.4671113929505</v>
      </c>
      <c r="L313" s="23">
        <f t="shared" si="28"/>
        <v>1032.8671113929504</v>
      </c>
      <c r="M313" s="23">
        <f t="shared" si="25"/>
        <v>1064.2671113929505</v>
      </c>
      <c r="N313" s="24">
        <f t="shared" si="26"/>
        <v>1048.5671113929504</v>
      </c>
      <c r="O313" s="4">
        <v>24.4</v>
      </c>
      <c r="P313" s="4">
        <v>71.7</v>
      </c>
      <c r="Q313" s="4">
        <v>51.1</v>
      </c>
      <c r="R313"/>
      <c r="S313" s="29">
        <v>2.743</v>
      </c>
      <c r="V313" s="29">
        <v>0.179</v>
      </c>
      <c r="Y313" s="28">
        <v>0.014</v>
      </c>
      <c r="Z313" s="24">
        <v>1048.5671113929504</v>
      </c>
    </row>
    <row r="314" spans="1:26" ht="12.75">
      <c r="A314" s="1">
        <v>36746</v>
      </c>
      <c r="B314" s="18">
        <v>221</v>
      </c>
      <c r="C314" s="2">
        <v>0.561342597</v>
      </c>
      <c r="D314" s="19">
        <v>0.561342597</v>
      </c>
      <c r="E314" s="3">
        <v>3041</v>
      </c>
      <c r="F314" s="21">
        <v>0</v>
      </c>
      <c r="G314" s="2">
        <v>37.53043744</v>
      </c>
      <c r="H314" s="2">
        <v>-77.40367257</v>
      </c>
      <c r="I314" s="22">
        <v>939.2</v>
      </c>
      <c r="J314" s="4">
        <f t="shared" si="24"/>
        <v>923.2</v>
      </c>
      <c r="K314" s="23">
        <f t="shared" si="27"/>
        <v>772.8684325188592</v>
      </c>
      <c r="L314" s="23">
        <f t="shared" si="28"/>
        <v>1029.2684325188593</v>
      </c>
      <c r="M314" s="23">
        <f t="shared" si="25"/>
        <v>1060.6684325188594</v>
      </c>
      <c r="N314" s="24">
        <f t="shared" si="26"/>
        <v>1044.9684325188593</v>
      </c>
      <c r="O314" s="4">
        <v>24.5</v>
      </c>
      <c r="P314" s="4">
        <v>71.4</v>
      </c>
      <c r="Q314" s="4">
        <v>52.1</v>
      </c>
      <c r="R314"/>
      <c r="S314" s="29">
        <v>2.651</v>
      </c>
      <c r="V314" s="29">
        <v>0.197</v>
      </c>
      <c r="Y314" s="28">
        <v>0.024</v>
      </c>
      <c r="Z314" s="24">
        <v>1044.9684325188593</v>
      </c>
    </row>
    <row r="315" spans="1:26" ht="12.75">
      <c r="A315" s="1">
        <v>36746</v>
      </c>
      <c r="B315" s="18">
        <v>221</v>
      </c>
      <c r="C315" s="2">
        <v>0.561458349</v>
      </c>
      <c r="D315" s="19">
        <v>0.561458349</v>
      </c>
      <c r="E315" s="3">
        <v>3051</v>
      </c>
      <c r="F315" s="21">
        <v>0</v>
      </c>
      <c r="G315" s="2">
        <v>37.52481935</v>
      </c>
      <c r="H315" s="2">
        <v>-77.40757102</v>
      </c>
      <c r="I315" s="22">
        <v>939</v>
      </c>
      <c r="J315" s="4">
        <f t="shared" si="24"/>
        <v>923</v>
      </c>
      <c r="K315" s="23">
        <f t="shared" si="27"/>
        <v>774.667577011218</v>
      </c>
      <c r="L315" s="23">
        <f t="shared" si="28"/>
        <v>1031.067577011218</v>
      </c>
      <c r="M315" s="23">
        <f t="shared" si="25"/>
        <v>1062.467577011218</v>
      </c>
      <c r="N315" s="24">
        <f t="shared" si="26"/>
        <v>1046.767577011218</v>
      </c>
      <c r="O315" s="4">
        <v>24.5</v>
      </c>
      <c r="P315" s="4">
        <v>71.3</v>
      </c>
      <c r="Q315" s="4">
        <v>52.8</v>
      </c>
      <c r="R315" s="5">
        <v>1.11E-05</v>
      </c>
      <c r="S315" s="29">
        <v>3.354</v>
      </c>
      <c r="V315" s="29">
        <v>0.177</v>
      </c>
      <c r="Y315" s="28">
        <v>0.025</v>
      </c>
      <c r="Z315" s="24">
        <v>1046.767577011218</v>
      </c>
    </row>
    <row r="316" spans="1:26" ht="12.75">
      <c r="A316" s="1">
        <v>36746</v>
      </c>
      <c r="B316" s="18">
        <v>221</v>
      </c>
      <c r="C316" s="2">
        <v>0.561574101</v>
      </c>
      <c r="D316" s="19">
        <v>0.561574101</v>
      </c>
      <c r="E316" s="3">
        <v>3061</v>
      </c>
      <c r="F316" s="21">
        <v>0</v>
      </c>
      <c r="G316" s="2">
        <v>37.51908134</v>
      </c>
      <c r="H316" s="2">
        <v>-77.41147534</v>
      </c>
      <c r="I316" s="22">
        <v>938.7</v>
      </c>
      <c r="J316" s="4">
        <f t="shared" si="24"/>
        <v>922.7</v>
      </c>
      <c r="K316" s="23">
        <f t="shared" si="27"/>
        <v>777.3670248451444</v>
      </c>
      <c r="L316" s="23">
        <f t="shared" si="28"/>
        <v>1033.7670248451445</v>
      </c>
      <c r="M316" s="23">
        <f t="shared" si="25"/>
        <v>1065.1670248451446</v>
      </c>
      <c r="N316" s="24">
        <f t="shared" si="26"/>
        <v>1049.4670248451446</v>
      </c>
      <c r="O316" s="4">
        <v>24.4</v>
      </c>
      <c r="P316" s="4">
        <v>71.4</v>
      </c>
      <c r="Q316" s="4">
        <v>49.4</v>
      </c>
      <c r="R316"/>
      <c r="S316" s="29">
        <v>2.216</v>
      </c>
      <c r="V316" s="29">
        <v>0.163</v>
      </c>
      <c r="Y316" s="28">
        <v>0.016</v>
      </c>
      <c r="Z316" s="24">
        <v>1049.4670248451446</v>
      </c>
    </row>
    <row r="317" spans="1:26" ht="12.75">
      <c r="A317" s="1">
        <v>36746</v>
      </c>
      <c r="B317" s="18">
        <v>221</v>
      </c>
      <c r="C317" s="2">
        <v>0.561689794</v>
      </c>
      <c r="D317" s="19">
        <v>0.561689794</v>
      </c>
      <c r="E317" s="3">
        <v>3071</v>
      </c>
      <c r="F317" s="21">
        <v>0</v>
      </c>
      <c r="G317" s="2">
        <v>37.51342097</v>
      </c>
      <c r="H317" s="2">
        <v>-77.41537232</v>
      </c>
      <c r="I317" s="22">
        <v>938.5</v>
      </c>
      <c r="J317" s="4">
        <f t="shared" si="24"/>
        <v>922.5</v>
      </c>
      <c r="K317" s="23">
        <f t="shared" si="27"/>
        <v>779.167144377882</v>
      </c>
      <c r="L317" s="23">
        <f t="shared" si="28"/>
        <v>1035.567144377882</v>
      </c>
      <c r="M317" s="23">
        <f t="shared" si="25"/>
        <v>1066.967144377882</v>
      </c>
      <c r="N317" s="24">
        <f t="shared" si="26"/>
        <v>1051.267144377882</v>
      </c>
      <c r="O317" s="4">
        <v>24.4</v>
      </c>
      <c r="P317" s="4">
        <v>71.4</v>
      </c>
      <c r="Q317" s="4">
        <v>49.7</v>
      </c>
      <c r="R317"/>
      <c r="S317" s="29">
        <v>3.301</v>
      </c>
      <c r="V317" s="29">
        <v>0.195</v>
      </c>
      <c r="Y317" s="28">
        <v>0.017</v>
      </c>
      <c r="Z317" s="24">
        <v>1051.267144377882</v>
      </c>
    </row>
    <row r="318" spans="1:26" ht="12.75">
      <c r="A318" s="1">
        <v>36746</v>
      </c>
      <c r="B318" s="18">
        <v>221</v>
      </c>
      <c r="C318" s="2">
        <v>0.561805546</v>
      </c>
      <c r="D318" s="19">
        <v>0.561805546</v>
      </c>
      <c r="E318" s="3">
        <v>3081</v>
      </c>
      <c r="F318" s="21">
        <v>0</v>
      </c>
      <c r="G318" s="2">
        <v>37.50784483</v>
      </c>
      <c r="H318" s="2">
        <v>-77.41932059</v>
      </c>
      <c r="I318" s="22">
        <v>938</v>
      </c>
      <c r="J318" s="4">
        <f t="shared" si="24"/>
        <v>922</v>
      </c>
      <c r="K318" s="23">
        <f t="shared" si="27"/>
        <v>783.6691511956634</v>
      </c>
      <c r="L318" s="23">
        <f t="shared" si="28"/>
        <v>1040.0691511956634</v>
      </c>
      <c r="M318" s="23">
        <f t="shared" si="25"/>
        <v>1071.4691511956635</v>
      </c>
      <c r="N318" s="24">
        <f t="shared" si="26"/>
        <v>1055.7691511956634</v>
      </c>
      <c r="O318" s="4">
        <v>24.4</v>
      </c>
      <c r="P318" s="4">
        <v>71.4</v>
      </c>
      <c r="Q318" s="4">
        <v>46.8</v>
      </c>
      <c r="R318"/>
      <c r="S318" s="29">
        <v>2.105</v>
      </c>
      <c r="V318" s="29">
        <v>0.165</v>
      </c>
      <c r="Y318" s="28">
        <v>0.02</v>
      </c>
      <c r="Z318" s="24">
        <v>1055.7691511956634</v>
      </c>
    </row>
    <row r="319" spans="1:26" ht="12.75">
      <c r="A319" s="1">
        <v>36746</v>
      </c>
      <c r="B319" s="18">
        <v>221</v>
      </c>
      <c r="C319" s="2">
        <v>0.561921299</v>
      </c>
      <c r="D319" s="19">
        <v>0.561921299</v>
      </c>
      <c r="E319" s="3">
        <v>3091</v>
      </c>
      <c r="F319" s="21">
        <v>1</v>
      </c>
      <c r="G319" s="2">
        <v>37.50238151</v>
      </c>
      <c r="H319" s="2">
        <v>-77.4233251</v>
      </c>
      <c r="I319" s="22">
        <v>938.5</v>
      </c>
      <c r="J319" s="4">
        <f t="shared" si="24"/>
        <v>922.5</v>
      </c>
      <c r="K319" s="23">
        <f t="shared" si="27"/>
        <v>779.167144377882</v>
      </c>
      <c r="L319" s="23">
        <f t="shared" si="28"/>
        <v>1035.567144377882</v>
      </c>
      <c r="M319" s="23">
        <f t="shared" si="25"/>
        <v>1066.967144377882</v>
      </c>
      <c r="N319" s="24">
        <f t="shared" si="26"/>
        <v>1051.267144377882</v>
      </c>
      <c r="O319" s="4">
        <v>24.4</v>
      </c>
      <c r="P319" s="4">
        <v>71.3</v>
      </c>
      <c r="Q319" s="4">
        <v>50</v>
      </c>
      <c r="R319"/>
      <c r="S319" s="29">
        <v>3.368</v>
      </c>
      <c r="V319" s="29">
        <v>0.168</v>
      </c>
      <c r="Y319" s="28">
        <v>0.019</v>
      </c>
      <c r="Z319" s="24">
        <v>1051.267144377882</v>
      </c>
    </row>
    <row r="320" spans="1:26" ht="12.75">
      <c r="A320" s="1">
        <v>36746</v>
      </c>
      <c r="B320" s="18">
        <v>221</v>
      </c>
      <c r="C320" s="2">
        <v>0.562037051</v>
      </c>
      <c r="D320" s="19">
        <v>0.562037051</v>
      </c>
      <c r="E320" s="3">
        <v>3101</v>
      </c>
      <c r="F320" s="21">
        <v>0</v>
      </c>
      <c r="G320" s="2">
        <v>37.49688872</v>
      </c>
      <c r="H320" s="2">
        <v>-77.42742665</v>
      </c>
      <c r="I320" s="22">
        <v>938</v>
      </c>
      <c r="J320" s="4">
        <f t="shared" si="24"/>
        <v>922</v>
      </c>
      <c r="K320" s="23">
        <f t="shared" si="27"/>
        <v>783.6691511956634</v>
      </c>
      <c r="L320" s="23">
        <f t="shared" si="28"/>
        <v>1040.0691511956634</v>
      </c>
      <c r="M320" s="23">
        <f t="shared" si="25"/>
        <v>1071.4691511956635</v>
      </c>
      <c r="N320" s="24">
        <f t="shared" si="26"/>
        <v>1055.7691511956634</v>
      </c>
      <c r="O320" s="4">
        <v>24.5</v>
      </c>
      <c r="P320" s="4">
        <v>70.8</v>
      </c>
      <c r="Q320" s="4">
        <v>50.9</v>
      </c>
      <c r="R320"/>
      <c r="S320" s="29">
        <v>2.524</v>
      </c>
      <c r="V320" s="29">
        <v>0.178</v>
      </c>
      <c r="Y320" s="28">
        <v>0.023</v>
      </c>
      <c r="Z320" s="24">
        <v>1055.7691511956634</v>
      </c>
    </row>
    <row r="321" spans="1:26" ht="12.75">
      <c r="A321" s="1">
        <v>36746</v>
      </c>
      <c r="B321" s="18">
        <v>221</v>
      </c>
      <c r="C321" s="2">
        <v>0.562152803</v>
      </c>
      <c r="D321" s="19">
        <v>0.562152803</v>
      </c>
      <c r="E321" s="3">
        <v>3111</v>
      </c>
      <c r="F321" s="21">
        <v>0</v>
      </c>
      <c r="G321" s="2">
        <v>37.49133298</v>
      </c>
      <c r="H321" s="2">
        <v>-77.43148304</v>
      </c>
      <c r="I321" s="22">
        <v>938.2</v>
      </c>
      <c r="J321" s="4">
        <f t="shared" si="24"/>
        <v>922.2</v>
      </c>
      <c r="K321" s="23">
        <f t="shared" si="27"/>
        <v>781.8680555651337</v>
      </c>
      <c r="L321" s="23">
        <f t="shared" si="28"/>
        <v>1038.2680555651336</v>
      </c>
      <c r="M321" s="23">
        <f t="shared" si="25"/>
        <v>1069.6680555651337</v>
      </c>
      <c r="N321" s="24">
        <f t="shared" si="26"/>
        <v>1053.9680555651337</v>
      </c>
      <c r="O321" s="4">
        <v>24.5</v>
      </c>
      <c r="P321" s="4">
        <v>70.8</v>
      </c>
      <c r="Q321" s="4">
        <v>53.4</v>
      </c>
      <c r="R321" s="5">
        <v>9.99E-06</v>
      </c>
      <c r="S321" s="29">
        <v>2.669</v>
      </c>
      <c r="V321" s="29">
        <v>0.166</v>
      </c>
      <c r="Y321" s="28">
        <v>0.026</v>
      </c>
      <c r="Z321" s="24">
        <v>1053.9680555651337</v>
      </c>
    </row>
    <row r="322" spans="1:26" ht="12.75">
      <c r="A322" s="1">
        <v>36746</v>
      </c>
      <c r="B322" s="18">
        <v>221</v>
      </c>
      <c r="C322" s="2">
        <v>0.562268496</v>
      </c>
      <c r="D322" s="19">
        <v>0.562268496</v>
      </c>
      <c r="E322" s="3">
        <v>3121</v>
      </c>
      <c r="F322" s="21">
        <v>0</v>
      </c>
      <c r="G322" s="2">
        <v>37.48578966</v>
      </c>
      <c r="H322" s="2">
        <v>-77.43545841</v>
      </c>
      <c r="I322" s="22">
        <v>937.6</v>
      </c>
      <c r="J322" s="4">
        <f t="shared" si="24"/>
        <v>921.6</v>
      </c>
      <c r="K322" s="23">
        <f t="shared" si="27"/>
        <v>787.2725148330252</v>
      </c>
      <c r="L322" s="23">
        <f t="shared" si="28"/>
        <v>1043.6725148330252</v>
      </c>
      <c r="M322" s="23">
        <f t="shared" si="25"/>
        <v>1075.0725148330253</v>
      </c>
      <c r="N322" s="24">
        <f t="shared" si="26"/>
        <v>1059.3725148330252</v>
      </c>
      <c r="O322" s="4">
        <v>24.5</v>
      </c>
      <c r="P322" s="4">
        <v>70.4</v>
      </c>
      <c r="Q322" s="4">
        <v>51.6</v>
      </c>
      <c r="R322"/>
      <c r="S322" s="29">
        <v>2.746</v>
      </c>
      <c r="V322" s="29">
        <v>0.182</v>
      </c>
      <c r="Y322" s="28">
        <v>0.019</v>
      </c>
      <c r="Z322" s="24">
        <v>1059.3725148330252</v>
      </c>
    </row>
    <row r="323" spans="1:26" ht="12.75">
      <c r="A323" s="1">
        <v>36746</v>
      </c>
      <c r="B323" s="18">
        <v>221</v>
      </c>
      <c r="C323" s="2">
        <v>0.562384248</v>
      </c>
      <c r="D323" s="19">
        <v>0.562384248</v>
      </c>
      <c r="E323" s="3">
        <v>3131</v>
      </c>
      <c r="F323" s="21">
        <v>0</v>
      </c>
      <c r="G323" s="2">
        <v>37.48012677</v>
      </c>
      <c r="H323" s="2">
        <v>-77.43917844</v>
      </c>
      <c r="I323" s="22">
        <v>937.3</v>
      </c>
      <c r="J323" s="4">
        <f t="shared" si="24"/>
        <v>921.3</v>
      </c>
      <c r="K323" s="23">
        <f t="shared" si="27"/>
        <v>789.9760640582747</v>
      </c>
      <c r="L323" s="23">
        <f t="shared" si="28"/>
        <v>1046.3760640582746</v>
      </c>
      <c r="M323" s="23">
        <f t="shared" si="25"/>
        <v>1077.7760640582746</v>
      </c>
      <c r="N323" s="24">
        <f t="shared" si="26"/>
        <v>1062.0760640582746</v>
      </c>
      <c r="O323" s="4">
        <v>24.5</v>
      </c>
      <c r="P323" s="4">
        <v>70.4</v>
      </c>
      <c r="Q323" s="4">
        <v>59.3</v>
      </c>
      <c r="R323"/>
      <c r="S323" s="29">
        <v>2.805</v>
      </c>
      <c r="V323" s="29">
        <v>0.149</v>
      </c>
      <c r="Y323" s="28">
        <v>0.019</v>
      </c>
      <c r="Z323" s="24">
        <v>1062.0760640582746</v>
      </c>
    </row>
    <row r="324" spans="1:26" ht="12.75">
      <c r="A324" s="1">
        <v>36746</v>
      </c>
      <c r="B324" s="18">
        <v>221</v>
      </c>
      <c r="C324" s="2">
        <v>0.5625</v>
      </c>
      <c r="D324" s="19">
        <v>0.5625</v>
      </c>
      <c r="E324" s="3">
        <v>3141</v>
      </c>
      <c r="F324" s="21">
        <v>0</v>
      </c>
      <c r="G324" s="2">
        <v>37.474484</v>
      </c>
      <c r="H324" s="2">
        <v>-77.44288998</v>
      </c>
      <c r="I324" s="22">
        <v>936.7</v>
      </c>
      <c r="J324" s="4">
        <f t="shared" si="24"/>
        <v>920.7</v>
      </c>
      <c r="K324" s="23">
        <f t="shared" si="27"/>
        <v>795.3858045570938</v>
      </c>
      <c r="L324" s="23">
        <f t="shared" si="28"/>
        <v>1051.7858045570938</v>
      </c>
      <c r="M324" s="23">
        <f t="shared" si="25"/>
        <v>1083.185804557094</v>
      </c>
      <c r="N324" s="24">
        <f t="shared" si="26"/>
        <v>1067.4858045570938</v>
      </c>
      <c r="O324" s="4">
        <v>24.5</v>
      </c>
      <c r="P324" s="4">
        <v>70.2</v>
      </c>
      <c r="Q324" s="4">
        <v>50.4</v>
      </c>
      <c r="R324"/>
      <c r="S324" s="29">
        <v>2.79</v>
      </c>
      <c r="V324" s="29">
        <v>0.159</v>
      </c>
      <c r="Y324" s="28">
        <v>0.022</v>
      </c>
      <c r="Z324" s="24">
        <v>1067.4858045570938</v>
      </c>
    </row>
    <row r="325" spans="1:26" ht="12.75">
      <c r="A325" s="1">
        <v>36746</v>
      </c>
      <c r="B325" s="18">
        <v>221</v>
      </c>
      <c r="C325" s="2">
        <v>0.562615752</v>
      </c>
      <c r="D325" s="19">
        <v>0.562615752</v>
      </c>
      <c r="E325" s="3">
        <v>3151</v>
      </c>
      <c r="F325" s="21">
        <v>0</v>
      </c>
      <c r="G325" s="2">
        <v>37.46883945</v>
      </c>
      <c r="H325" s="2">
        <v>-77.44658401</v>
      </c>
      <c r="I325" s="22">
        <v>936.6</v>
      </c>
      <c r="J325" s="4">
        <f t="shared" si="24"/>
        <v>920.6</v>
      </c>
      <c r="K325" s="23">
        <f t="shared" si="27"/>
        <v>796.2877707092857</v>
      </c>
      <c r="L325" s="23">
        <f t="shared" si="28"/>
        <v>1052.6877707092858</v>
      </c>
      <c r="M325" s="23">
        <f t="shared" si="25"/>
        <v>1084.087770709286</v>
      </c>
      <c r="N325" s="24">
        <f t="shared" si="26"/>
        <v>1068.3877707092859</v>
      </c>
      <c r="O325" s="4">
        <v>24.5</v>
      </c>
      <c r="P325" s="4">
        <v>70.3</v>
      </c>
      <c r="Q325" s="4">
        <v>53.1</v>
      </c>
      <c r="R325"/>
      <c r="S325" s="29">
        <v>2.681</v>
      </c>
      <c r="V325" s="29">
        <v>0.169</v>
      </c>
      <c r="Y325" s="28">
        <v>0.026</v>
      </c>
      <c r="Z325" s="24">
        <v>1068.3877707092859</v>
      </c>
    </row>
    <row r="326" spans="1:26" ht="12.75">
      <c r="A326" s="1">
        <v>36746</v>
      </c>
      <c r="B326" s="18">
        <v>221</v>
      </c>
      <c r="C326" s="2">
        <v>0.562731504</v>
      </c>
      <c r="D326" s="19">
        <v>0.562731504</v>
      </c>
      <c r="E326" s="3">
        <v>3161</v>
      </c>
      <c r="F326" s="21">
        <v>0</v>
      </c>
      <c r="G326" s="2">
        <v>37.46319428</v>
      </c>
      <c r="H326" s="2">
        <v>-77.45029509</v>
      </c>
      <c r="I326" s="22">
        <v>936.8</v>
      </c>
      <c r="J326" s="4">
        <f t="shared" si="24"/>
        <v>920.8</v>
      </c>
      <c r="K326" s="23">
        <f t="shared" si="27"/>
        <v>794.4839363648427</v>
      </c>
      <c r="L326" s="23">
        <f t="shared" si="28"/>
        <v>1050.8839363648426</v>
      </c>
      <c r="M326" s="23">
        <f t="shared" si="25"/>
        <v>1082.2839363648427</v>
      </c>
      <c r="N326" s="24">
        <f t="shared" si="26"/>
        <v>1066.5839363648427</v>
      </c>
      <c r="O326" s="4">
        <v>24.5</v>
      </c>
      <c r="P326" s="4">
        <v>70.3</v>
      </c>
      <c r="Q326" s="4">
        <v>52.8</v>
      </c>
      <c r="R326"/>
      <c r="S326" s="29">
        <v>2.951</v>
      </c>
      <c r="V326" s="29">
        <v>0.166</v>
      </c>
      <c r="Y326" s="28">
        <v>0.019</v>
      </c>
      <c r="Z326" s="24">
        <v>1066.5839363648427</v>
      </c>
    </row>
    <row r="327" spans="1:26" ht="12.75">
      <c r="A327" s="1">
        <v>36746</v>
      </c>
      <c r="B327" s="18">
        <v>221</v>
      </c>
      <c r="C327" s="2">
        <v>0.562847197</v>
      </c>
      <c r="D327" s="19">
        <v>0.562847197</v>
      </c>
      <c r="E327" s="3">
        <v>3171</v>
      </c>
      <c r="F327" s="21">
        <v>0</v>
      </c>
      <c r="G327" s="2">
        <v>37.4576142</v>
      </c>
      <c r="H327" s="2">
        <v>-77.45407441</v>
      </c>
      <c r="I327" s="22">
        <v>937.9</v>
      </c>
      <c r="J327" s="4">
        <f t="shared" si="24"/>
        <v>921.9</v>
      </c>
      <c r="K327" s="23">
        <f t="shared" si="27"/>
        <v>784.5698455261735</v>
      </c>
      <c r="L327" s="23">
        <f t="shared" si="28"/>
        <v>1040.9698455261735</v>
      </c>
      <c r="M327" s="23">
        <f t="shared" si="25"/>
        <v>1072.3698455261735</v>
      </c>
      <c r="N327" s="24">
        <f t="shared" si="26"/>
        <v>1056.6698455261735</v>
      </c>
      <c r="O327" s="4">
        <v>24.7</v>
      </c>
      <c r="P327" s="4">
        <v>70.2</v>
      </c>
      <c r="Q327" s="4">
        <v>45.6</v>
      </c>
      <c r="R327" s="5">
        <v>1.14E-05</v>
      </c>
      <c r="S327" s="29">
        <v>3.947</v>
      </c>
      <c r="V327" s="29">
        <v>0.168</v>
      </c>
      <c r="Y327" s="28">
        <v>0.017</v>
      </c>
      <c r="Z327" s="24">
        <v>1056.6698455261735</v>
      </c>
    </row>
    <row r="328" spans="1:26" ht="12.75">
      <c r="A328" s="1">
        <v>36746</v>
      </c>
      <c r="B328" s="18">
        <v>221</v>
      </c>
      <c r="C328" s="2">
        <v>0.562962949</v>
      </c>
      <c r="D328" s="19">
        <v>0.562962949</v>
      </c>
      <c r="E328" s="3">
        <v>3181</v>
      </c>
      <c r="F328" s="21">
        <v>0</v>
      </c>
      <c r="G328" s="2">
        <v>37.45193303</v>
      </c>
      <c r="H328" s="2">
        <v>-77.45796338</v>
      </c>
      <c r="I328" s="22">
        <v>936.1</v>
      </c>
      <c r="J328" s="4">
        <f t="shared" si="24"/>
        <v>920.1</v>
      </c>
      <c r="K328" s="23">
        <f t="shared" si="27"/>
        <v>800.7990716145064</v>
      </c>
      <c r="L328" s="23">
        <f t="shared" si="28"/>
        <v>1057.1990716145065</v>
      </c>
      <c r="M328" s="23">
        <f t="shared" si="25"/>
        <v>1088.5990716145066</v>
      </c>
      <c r="N328" s="24">
        <f t="shared" si="26"/>
        <v>1072.8990716145065</v>
      </c>
      <c r="O328" s="4">
        <v>24.5</v>
      </c>
      <c r="P328" s="4">
        <v>70</v>
      </c>
      <c r="Q328" s="4">
        <v>54.4</v>
      </c>
      <c r="R328"/>
      <c r="S328" s="29">
        <v>1.495</v>
      </c>
      <c r="V328" s="29">
        <v>0.189</v>
      </c>
      <c r="Y328" s="28">
        <v>0.031</v>
      </c>
      <c r="Z328" s="24">
        <v>1072.8990716145065</v>
      </c>
    </row>
    <row r="329" spans="1:26" ht="12.75">
      <c r="A329" s="1">
        <v>36746</v>
      </c>
      <c r="B329" s="18">
        <v>221</v>
      </c>
      <c r="C329" s="2">
        <v>0.563078701</v>
      </c>
      <c r="D329" s="19">
        <v>0.563078701</v>
      </c>
      <c r="E329" s="3">
        <v>3191</v>
      </c>
      <c r="F329" s="21">
        <v>0</v>
      </c>
      <c r="G329" s="2">
        <v>37.44608652</v>
      </c>
      <c r="H329" s="2">
        <v>-77.46170305</v>
      </c>
      <c r="I329" s="22">
        <v>936.2</v>
      </c>
      <c r="J329" s="4">
        <f aca="true" t="shared" si="29" ref="J329:J392">(I329-16)</f>
        <v>920.2</v>
      </c>
      <c r="K329" s="23">
        <f t="shared" si="27"/>
        <v>799.8966153432268</v>
      </c>
      <c r="L329" s="23">
        <f t="shared" si="28"/>
        <v>1056.2966153432267</v>
      </c>
      <c r="M329" s="23">
        <f aca="true" t="shared" si="30" ref="M329:M392">(L329+31.4)</f>
        <v>1087.6966153432268</v>
      </c>
      <c r="N329" s="24">
        <f aca="true" t="shared" si="31" ref="N329:N392">AVERAGE(L329:M329)</f>
        <v>1071.9966153432267</v>
      </c>
      <c r="O329" s="4">
        <v>24.5</v>
      </c>
      <c r="P329" s="4">
        <v>70.2</v>
      </c>
      <c r="Q329" s="4">
        <v>57.6</v>
      </c>
      <c r="R329"/>
      <c r="S329" s="29">
        <v>2.27</v>
      </c>
      <c r="V329" s="29">
        <v>0.179</v>
      </c>
      <c r="Y329" s="28">
        <v>0.027</v>
      </c>
      <c r="Z329" s="24">
        <v>1071.9966153432267</v>
      </c>
    </row>
    <row r="330" spans="1:26" ht="12.75">
      <c r="A330" s="1">
        <v>36746</v>
      </c>
      <c r="B330" s="18">
        <v>221</v>
      </c>
      <c r="C330" s="2">
        <v>0.563194454</v>
      </c>
      <c r="D330" s="19">
        <v>0.563194454</v>
      </c>
      <c r="E330" s="3">
        <v>3201</v>
      </c>
      <c r="F330" s="21">
        <v>0</v>
      </c>
      <c r="G330" s="2">
        <v>37.44036702</v>
      </c>
      <c r="H330" s="2">
        <v>-77.46535088</v>
      </c>
      <c r="I330" s="22">
        <v>936.2</v>
      </c>
      <c r="J330" s="4">
        <f t="shared" si="29"/>
        <v>920.2</v>
      </c>
      <c r="K330" s="23">
        <f aca="true" t="shared" si="32" ref="K330:K393">(8303.951372*(LN(1013.25/J330)))</f>
        <v>799.8966153432268</v>
      </c>
      <c r="L330" s="23">
        <f aca="true" t="shared" si="33" ref="L330:L393">(K330+256.4)</f>
        <v>1056.2966153432267</v>
      </c>
      <c r="M330" s="23">
        <f t="shared" si="30"/>
        <v>1087.6966153432268</v>
      </c>
      <c r="N330" s="24">
        <f t="shared" si="31"/>
        <v>1071.9966153432267</v>
      </c>
      <c r="O330" s="4">
        <v>24.5</v>
      </c>
      <c r="P330" s="4">
        <v>70.5</v>
      </c>
      <c r="Q330" s="4">
        <v>51.6</v>
      </c>
      <c r="R330"/>
      <c r="S330" s="29">
        <v>3.699</v>
      </c>
      <c r="V330" s="29">
        <v>0.169</v>
      </c>
      <c r="Y330" s="28">
        <v>0.03</v>
      </c>
      <c r="Z330" s="24">
        <v>1071.9966153432267</v>
      </c>
    </row>
    <row r="331" spans="1:26" ht="12.75">
      <c r="A331" s="1">
        <v>36746</v>
      </c>
      <c r="B331" s="18">
        <v>221</v>
      </c>
      <c r="C331" s="2">
        <v>0.563310206</v>
      </c>
      <c r="D331" s="19">
        <v>0.563310206</v>
      </c>
      <c r="E331" s="3">
        <v>3211</v>
      </c>
      <c r="F331" s="21">
        <v>0</v>
      </c>
      <c r="G331" s="2">
        <v>37.43463281</v>
      </c>
      <c r="H331" s="2">
        <v>-77.4690059</v>
      </c>
      <c r="I331" s="22">
        <v>936.4</v>
      </c>
      <c r="J331" s="4">
        <f t="shared" si="29"/>
        <v>920.4</v>
      </c>
      <c r="K331" s="23">
        <f t="shared" si="32"/>
        <v>798.0919969786328</v>
      </c>
      <c r="L331" s="23">
        <f t="shared" si="33"/>
        <v>1054.4919969786329</v>
      </c>
      <c r="M331" s="23">
        <f t="shared" si="30"/>
        <v>1085.891996978633</v>
      </c>
      <c r="N331" s="24">
        <f t="shared" si="31"/>
        <v>1070.191996978633</v>
      </c>
      <c r="O331" s="4">
        <v>24.4</v>
      </c>
      <c r="P331" s="4">
        <v>70.5</v>
      </c>
      <c r="Q331" s="4">
        <v>54.2</v>
      </c>
      <c r="R331"/>
      <c r="S331" s="29">
        <v>2.604</v>
      </c>
      <c r="V331" s="29">
        <v>0.186</v>
      </c>
      <c r="Y331" s="28">
        <v>0.025</v>
      </c>
      <c r="Z331" s="24">
        <v>1070.191996978633</v>
      </c>
    </row>
    <row r="332" spans="1:26" ht="12.75">
      <c r="A332" s="1">
        <v>36746</v>
      </c>
      <c r="B332" s="18">
        <v>221</v>
      </c>
      <c r="C332" s="2">
        <v>0.563425899</v>
      </c>
      <c r="D332" s="19">
        <v>0.563425899</v>
      </c>
      <c r="E332" s="3">
        <v>3221</v>
      </c>
      <c r="F332" s="21">
        <v>0</v>
      </c>
      <c r="G332" s="2">
        <v>37.42902976</v>
      </c>
      <c r="H332" s="2">
        <v>-77.47287695</v>
      </c>
      <c r="I332" s="22">
        <v>936.1</v>
      </c>
      <c r="J332" s="4">
        <f t="shared" si="29"/>
        <v>920.1</v>
      </c>
      <c r="K332" s="23">
        <f t="shared" si="32"/>
        <v>800.7990716145064</v>
      </c>
      <c r="L332" s="23">
        <f t="shared" si="33"/>
        <v>1057.1990716145065</v>
      </c>
      <c r="M332" s="23">
        <f t="shared" si="30"/>
        <v>1088.5990716145066</v>
      </c>
      <c r="N332" s="24">
        <f t="shared" si="31"/>
        <v>1072.8990716145065</v>
      </c>
      <c r="O332" s="4">
        <v>24.4</v>
      </c>
      <c r="P332" s="4">
        <v>70.5</v>
      </c>
      <c r="Q332" s="4">
        <v>52.1</v>
      </c>
      <c r="R332"/>
      <c r="S332" s="29">
        <v>2.781</v>
      </c>
      <c r="V332" s="29">
        <v>0.177</v>
      </c>
      <c r="Y332" s="28">
        <v>0.012</v>
      </c>
      <c r="Z332" s="24">
        <v>1072.8990716145065</v>
      </c>
    </row>
    <row r="333" spans="1:26" ht="12.75">
      <c r="A333" s="1">
        <v>36746</v>
      </c>
      <c r="B333" s="18">
        <v>221</v>
      </c>
      <c r="C333" s="2">
        <v>0.563541651</v>
      </c>
      <c r="D333" s="19">
        <v>0.563541651</v>
      </c>
      <c r="E333" s="3">
        <v>3231</v>
      </c>
      <c r="F333" s="21">
        <v>0</v>
      </c>
      <c r="G333" s="2">
        <v>37.42359307</v>
      </c>
      <c r="H333" s="2">
        <v>-77.47703933</v>
      </c>
      <c r="I333" s="22">
        <v>936.1</v>
      </c>
      <c r="J333" s="4">
        <f t="shared" si="29"/>
        <v>920.1</v>
      </c>
      <c r="K333" s="23">
        <f t="shared" si="32"/>
        <v>800.7990716145064</v>
      </c>
      <c r="L333" s="23">
        <f t="shared" si="33"/>
        <v>1057.1990716145065</v>
      </c>
      <c r="M333" s="23">
        <f t="shared" si="30"/>
        <v>1088.5990716145066</v>
      </c>
      <c r="N333" s="24">
        <f t="shared" si="31"/>
        <v>1072.8990716145065</v>
      </c>
      <c r="O333" s="4">
        <v>24.4</v>
      </c>
      <c r="P333" s="4">
        <v>70.7</v>
      </c>
      <c r="Q333" s="4">
        <v>54.1</v>
      </c>
      <c r="R333" s="5">
        <v>1.2E-05</v>
      </c>
      <c r="S333" s="29">
        <v>3.801</v>
      </c>
      <c r="V333" s="29">
        <v>0.17</v>
      </c>
      <c r="Y333" s="28">
        <v>0.017</v>
      </c>
      <c r="Z333" s="24">
        <v>1072.8990716145065</v>
      </c>
    </row>
    <row r="334" spans="1:26" ht="12.75">
      <c r="A334" s="1">
        <v>36746</v>
      </c>
      <c r="B334" s="18">
        <v>221</v>
      </c>
      <c r="C334" s="2">
        <v>0.563657403</v>
      </c>
      <c r="D334" s="19">
        <v>0.563657403</v>
      </c>
      <c r="E334" s="3">
        <v>3241</v>
      </c>
      <c r="F334" s="21">
        <v>0</v>
      </c>
      <c r="G334" s="2">
        <v>37.41817974</v>
      </c>
      <c r="H334" s="2">
        <v>-77.48116985</v>
      </c>
      <c r="I334" s="22">
        <v>936.2</v>
      </c>
      <c r="J334" s="4">
        <f t="shared" si="29"/>
        <v>920.2</v>
      </c>
      <c r="K334" s="23">
        <f t="shared" si="32"/>
        <v>799.8966153432268</v>
      </c>
      <c r="L334" s="23">
        <f t="shared" si="33"/>
        <v>1056.2966153432267</v>
      </c>
      <c r="M334" s="23">
        <f t="shared" si="30"/>
        <v>1087.6966153432268</v>
      </c>
      <c r="N334" s="24">
        <f t="shared" si="31"/>
        <v>1071.9966153432267</v>
      </c>
      <c r="O334" s="4">
        <v>24.5</v>
      </c>
      <c r="P334" s="4">
        <v>70.9</v>
      </c>
      <c r="Q334" s="4">
        <v>51.9</v>
      </c>
      <c r="R334"/>
      <c r="S334" s="29">
        <v>2.709</v>
      </c>
      <c r="V334" s="29">
        <v>0.166</v>
      </c>
      <c r="Y334" s="28">
        <v>0.023</v>
      </c>
      <c r="Z334" s="24">
        <v>1071.9966153432267</v>
      </c>
    </row>
    <row r="335" spans="1:26" ht="12.75">
      <c r="A335" s="1">
        <v>36746</v>
      </c>
      <c r="B335" s="18">
        <v>221</v>
      </c>
      <c r="C335" s="2">
        <v>0.563773155</v>
      </c>
      <c r="D335" s="19">
        <v>0.563773155</v>
      </c>
      <c r="E335" s="3">
        <v>3251</v>
      </c>
      <c r="F335" s="21">
        <v>0</v>
      </c>
      <c r="G335" s="2">
        <v>37.41263571</v>
      </c>
      <c r="H335" s="2">
        <v>-77.48526841</v>
      </c>
      <c r="I335" s="22">
        <v>936.7</v>
      </c>
      <c r="J335" s="4">
        <f t="shared" si="29"/>
        <v>920.7</v>
      </c>
      <c r="K335" s="23">
        <f t="shared" si="32"/>
        <v>795.3858045570938</v>
      </c>
      <c r="L335" s="23">
        <f t="shared" si="33"/>
        <v>1051.7858045570938</v>
      </c>
      <c r="M335" s="23">
        <f t="shared" si="30"/>
        <v>1083.185804557094</v>
      </c>
      <c r="N335" s="24">
        <f t="shared" si="31"/>
        <v>1067.4858045570938</v>
      </c>
      <c r="O335" s="4">
        <v>24.4</v>
      </c>
      <c r="P335" s="4">
        <v>70.8</v>
      </c>
      <c r="Q335" s="4">
        <v>53.1</v>
      </c>
      <c r="R335"/>
      <c r="S335" s="29">
        <v>2.364</v>
      </c>
      <c r="V335" s="29">
        <v>0.175</v>
      </c>
      <c r="Y335" s="28">
        <v>0.021</v>
      </c>
      <c r="Z335" s="24">
        <v>1067.4858045570938</v>
      </c>
    </row>
    <row r="336" spans="1:26" ht="12.75">
      <c r="A336" s="1">
        <v>36746</v>
      </c>
      <c r="B336" s="18">
        <v>221</v>
      </c>
      <c r="C336" s="2">
        <v>0.563888907</v>
      </c>
      <c r="D336" s="19">
        <v>0.563888907</v>
      </c>
      <c r="E336" s="3">
        <v>3261</v>
      </c>
      <c r="F336" s="21">
        <v>0</v>
      </c>
      <c r="G336" s="2">
        <v>37.40708621</v>
      </c>
      <c r="H336" s="2">
        <v>-77.48944442</v>
      </c>
      <c r="I336" s="22">
        <v>936.2</v>
      </c>
      <c r="J336" s="4">
        <f t="shared" si="29"/>
        <v>920.2</v>
      </c>
      <c r="K336" s="23">
        <f t="shared" si="32"/>
        <v>799.8966153432268</v>
      </c>
      <c r="L336" s="23">
        <f t="shared" si="33"/>
        <v>1056.2966153432267</v>
      </c>
      <c r="M336" s="23">
        <f t="shared" si="30"/>
        <v>1087.6966153432268</v>
      </c>
      <c r="N336" s="24">
        <f t="shared" si="31"/>
        <v>1071.9966153432267</v>
      </c>
      <c r="O336" s="4">
        <v>24.3</v>
      </c>
      <c r="P336" s="4">
        <v>71.1</v>
      </c>
      <c r="Q336" s="4">
        <v>52.6</v>
      </c>
      <c r="R336"/>
      <c r="S336" s="29">
        <v>3.115</v>
      </c>
      <c r="V336" s="29">
        <v>0.172</v>
      </c>
      <c r="Y336" s="28">
        <v>0.017</v>
      </c>
      <c r="Z336" s="24">
        <v>1071.9966153432267</v>
      </c>
    </row>
    <row r="337" spans="1:26" ht="12.75">
      <c r="A337" s="1">
        <v>36746</v>
      </c>
      <c r="B337" s="18">
        <v>221</v>
      </c>
      <c r="C337" s="2">
        <v>0.5640046</v>
      </c>
      <c r="D337" s="19">
        <v>0.5640046</v>
      </c>
      <c r="E337" s="3">
        <v>3271</v>
      </c>
      <c r="F337" s="21">
        <v>0</v>
      </c>
      <c r="G337" s="2">
        <v>37.40154253</v>
      </c>
      <c r="H337" s="2">
        <v>-77.49363133</v>
      </c>
      <c r="I337" s="22">
        <v>935.9</v>
      </c>
      <c r="J337" s="4">
        <f t="shared" si="29"/>
        <v>919.9</v>
      </c>
      <c r="K337" s="23">
        <f t="shared" si="32"/>
        <v>802.6042784416163</v>
      </c>
      <c r="L337" s="23">
        <f t="shared" si="33"/>
        <v>1059.0042784416164</v>
      </c>
      <c r="M337" s="23">
        <f t="shared" si="30"/>
        <v>1090.4042784416165</v>
      </c>
      <c r="N337" s="24">
        <f t="shared" si="31"/>
        <v>1074.7042784416165</v>
      </c>
      <c r="O337" s="4">
        <v>24.2</v>
      </c>
      <c r="P337" s="4">
        <v>71.8</v>
      </c>
      <c r="Q337" s="4">
        <v>52.4</v>
      </c>
      <c r="R337"/>
      <c r="S337" s="29">
        <v>2.359</v>
      </c>
      <c r="V337" s="29">
        <v>0.173</v>
      </c>
      <c r="Y337" s="28">
        <v>0.021</v>
      </c>
      <c r="Z337" s="24">
        <v>1074.7042784416165</v>
      </c>
    </row>
    <row r="338" spans="1:26" ht="12.75">
      <c r="A338" s="1">
        <v>36746</v>
      </c>
      <c r="B338" s="18">
        <v>221</v>
      </c>
      <c r="C338" s="2">
        <v>0.564120352</v>
      </c>
      <c r="D338" s="19">
        <v>0.564120352</v>
      </c>
      <c r="E338" s="3">
        <v>3281</v>
      </c>
      <c r="F338" s="21">
        <v>0</v>
      </c>
      <c r="G338" s="2">
        <v>37.39616399</v>
      </c>
      <c r="H338" s="2">
        <v>-77.49780821</v>
      </c>
      <c r="I338" s="22">
        <v>936.1</v>
      </c>
      <c r="J338" s="4">
        <f t="shared" si="29"/>
        <v>920.1</v>
      </c>
      <c r="K338" s="23">
        <f t="shared" si="32"/>
        <v>800.7990716145064</v>
      </c>
      <c r="L338" s="23">
        <f t="shared" si="33"/>
        <v>1057.1990716145065</v>
      </c>
      <c r="M338" s="23">
        <f t="shared" si="30"/>
        <v>1088.5990716145066</v>
      </c>
      <c r="N338" s="24">
        <f t="shared" si="31"/>
        <v>1072.8990716145065</v>
      </c>
      <c r="O338" s="4">
        <v>24.2</v>
      </c>
      <c r="P338" s="4">
        <v>72.1</v>
      </c>
      <c r="Q338" s="4">
        <v>48</v>
      </c>
      <c r="R338"/>
      <c r="S338" s="29">
        <v>3.684</v>
      </c>
      <c r="V338" s="29">
        <v>0.162</v>
      </c>
      <c r="Y338" s="28">
        <v>13.431</v>
      </c>
      <c r="Z338" s="24">
        <v>1072.8990716145065</v>
      </c>
    </row>
    <row r="339" spans="1:26" ht="12.75">
      <c r="A339" s="1">
        <v>36746</v>
      </c>
      <c r="B339" s="18">
        <v>221</v>
      </c>
      <c r="C339" s="2">
        <v>0.564236104</v>
      </c>
      <c r="D339" s="19">
        <v>0.564236104</v>
      </c>
      <c r="E339" s="3">
        <v>3291</v>
      </c>
      <c r="F339" s="21">
        <v>0</v>
      </c>
      <c r="G339" s="2">
        <v>37.39045607</v>
      </c>
      <c r="H339" s="2">
        <v>-77.50151948</v>
      </c>
      <c r="I339" s="22">
        <v>937.3</v>
      </c>
      <c r="J339" s="4">
        <f t="shared" si="29"/>
        <v>921.3</v>
      </c>
      <c r="K339" s="23">
        <f t="shared" si="32"/>
        <v>789.9760640582747</v>
      </c>
      <c r="L339" s="23">
        <f t="shared" si="33"/>
        <v>1046.3760640582746</v>
      </c>
      <c r="M339" s="23">
        <f t="shared" si="30"/>
        <v>1077.7760640582746</v>
      </c>
      <c r="N339" s="24">
        <f t="shared" si="31"/>
        <v>1062.0760640582746</v>
      </c>
      <c r="O339" s="4">
        <v>24.2</v>
      </c>
      <c r="P339" s="4">
        <v>72</v>
      </c>
      <c r="Q339" s="4">
        <v>53.5</v>
      </c>
      <c r="R339" s="5">
        <v>1.36E-05</v>
      </c>
      <c r="S339" s="29">
        <v>2.976</v>
      </c>
      <c r="V339" s="29">
        <v>0.18</v>
      </c>
      <c r="Y339" s="28">
        <v>12.681</v>
      </c>
      <c r="Z339" s="24">
        <v>1062.0760640582746</v>
      </c>
    </row>
    <row r="340" spans="1:26" ht="12.75">
      <c r="A340" s="1">
        <v>36746</v>
      </c>
      <c r="B340" s="18">
        <v>221</v>
      </c>
      <c r="C340" s="2">
        <v>0.564351857</v>
      </c>
      <c r="D340" s="19">
        <v>0.564351857</v>
      </c>
      <c r="E340" s="3">
        <v>3301</v>
      </c>
      <c r="F340" s="21">
        <v>0</v>
      </c>
      <c r="G340" s="2">
        <v>37.38479958</v>
      </c>
      <c r="H340" s="2">
        <v>-77.50552412</v>
      </c>
      <c r="I340" s="22">
        <v>937.5</v>
      </c>
      <c r="J340" s="4">
        <f t="shared" si="29"/>
        <v>921.5</v>
      </c>
      <c r="K340" s="23">
        <f t="shared" si="32"/>
        <v>788.1736001111055</v>
      </c>
      <c r="L340" s="23">
        <f t="shared" si="33"/>
        <v>1044.5736001111054</v>
      </c>
      <c r="M340" s="23">
        <f t="shared" si="30"/>
        <v>1075.9736001111055</v>
      </c>
      <c r="N340" s="24">
        <f t="shared" si="31"/>
        <v>1060.2736001111055</v>
      </c>
      <c r="O340" s="4">
        <v>24.5</v>
      </c>
      <c r="P340" s="4">
        <v>71.4</v>
      </c>
      <c r="Q340" s="4">
        <v>50.6</v>
      </c>
      <c r="R340"/>
      <c r="S340" s="29">
        <v>2.602</v>
      </c>
      <c r="V340" s="29">
        <v>0.195</v>
      </c>
      <c r="Y340" s="28">
        <v>13.768</v>
      </c>
      <c r="Z340" s="24">
        <v>1060.2736001111055</v>
      </c>
    </row>
    <row r="341" spans="1:26" ht="12.75">
      <c r="A341" s="1">
        <v>36746</v>
      </c>
      <c r="B341" s="18">
        <v>221</v>
      </c>
      <c r="C341" s="2">
        <v>0.564467609</v>
      </c>
      <c r="D341" s="19">
        <v>0.564467609</v>
      </c>
      <c r="E341" s="3">
        <v>3311</v>
      </c>
      <c r="F341" s="21">
        <v>0</v>
      </c>
      <c r="G341" s="2">
        <v>37.37933456</v>
      </c>
      <c r="H341" s="2">
        <v>-77.50984338</v>
      </c>
      <c r="I341" s="22">
        <v>938.1</v>
      </c>
      <c r="J341" s="4">
        <f t="shared" si="29"/>
        <v>922.1</v>
      </c>
      <c r="K341" s="23">
        <f t="shared" si="32"/>
        <v>782.7685545490444</v>
      </c>
      <c r="L341" s="23">
        <f t="shared" si="33"/>
        <v>1039.1685545490445</v>
      </c>
      <c r="M341" s="23">
        <f t="shared" si="30"/>
        <v>1070.5685545490446</v>
      </c>
      <c r="N341" s="24">
        <f t="shared" si="31"/>
        <v>1054.8685545490446</v>
      </c>
      <c r="O341" s="4">
        <v>24.5</v>
      </c>
      <c r="P341" s="4">
        <v>71.1</v>
      </c>
      <c r="Q341" s="4">
        <v>51.6</v>
      </c>
      <c r="R341"/>
      <c r="S341" s="29">
        <v>3.641</v>
      </c>
      <c r="V341" s="29">
        <v>0.2</v>
      </c>
      <c r="Y341" s="28">
        <v>12.85</v>
      </c>
      <c r="Z341" s="24">
        <v>1054.8685545490446</v>
      </c>
    </row>
    <row r="342" spans="1:26" ht="12.75">
      <c r="A342" s="1">
        <v>36746</v>
      </c>
      <c r="B342" s="18">
        <v>221</v>
      </c>
      <c r="C342" s="2">
        <v>0.564583361</v>
      </c>
      <c r="D342" s="19">
        <v>0.564583361</v>
      </c>
      <c r="E342" s="3">
        <v>3321</v>
      </c>
      <c r="F342" s="21">
        <v>0</v>
      </c>
      <c r="G342" s="2">
        <v>37.3737539</v>
      </c>
      <c r="H342" s="2">
        <v>-77.51396158</v>
      </c>
      <c r="I342" s="22">
        <v>938</v>
      </c>
      <c r="J342" s="4">
        <f t="shared" si="29"/>
        <v>922</v>
      </c>
      <c r="K342" s="23">
        <f t="shared" si="32"/>
        <v>783.6691511956634</v>
      </c>
      <c r="L342" s="23">
        <f t="shared" si="33"/>
        <v>1040.0691511956634</v>
      </c>
      <c r="M342" s="23">
        <f t="shared" si="30"/>
        <v>1071.4691511956635</v>
      </c>
      <c r="N342" s="24">
        <f t="shared" si="31"/>
        <v>1055.7691511956634</v>
      </c>
      <c r="O342" s="4">
        <v>24.5</v>
      </c>
      <c r="P342" s="4">
        <v>70.9</v>
      </c>
      <c r="Q342" s="4">
        <v>49.4</v>
      </c>
      <c r="R342"/>
      <c r="S342" s="29">
        <v>3.45</v>
      </c>
      <c r="V342" s="29">
        <v>0.216</v>
      </c>
      <c r="Y342" s="28">
        <v>13.697</v>
      </c>
      <c r="Z342" s="24">
        <v>1055.7691511956634</v>
      </c>
    </row>
    <row r="343" spans="1:26" ht="12.75">
      <c r="A343" s="1">
        <v>36746</v>
      </c>
      <c r="B343" s="18">
        <v>221</v>
      </c>
      <c r="C343" s="2">
        <v>0.564699054</v>
      </c>
      <c r="D343" s="19">
        <v>0.564699054</v>
      </c>
      <c r="E343" s="3">
        <v>3331</v>
      </c>
      <c r="F343" s="21">
        <v>0</v>
      </c>
      <c r="G343" s="2">
        <v>37.36807724</v>
      </c>
      <c r="H343" s="2">
        <v>-77.51798229</v>
      </c>
      <c r="I343" s="22">
        <v>938.4</v>
      </c>
      <c r="J343" s="4">
        <f t="shared" si="29"/>
        <v>922.4</v>
      </c>
      <c r="K343" s="23">
        <f t="shared" si="32"/>
        <v>780.0673505007215</v>
      </c>
      <c r="L343" s="23">
        <f t="shared" si="33"/>
        <v>1036.4673505007215</v>
      </c>
      <c r="M343" s="23">
        <f t="shared" si="30"/>
        <v>1067.8673505007216</v>
      </c>
      <c r="N343" s="24">
        <f t="shared" si="31"/>
        <v>1052.1673505007216</v>
      </c>
      <c r="O343" s="4">
        <v>24.7</v>
      </c>
      <c r="P343" s="4">
        <v>70.5</v>
      </c>
      <c r="Q343" s="4">
        <v>50</v>
      </c>
      <c r="R343"/>
      <c r="S343" s="29">
        <v>3.385</v>
      </c>
      <c r="V343" s="29">
        <v>0.212</v>
      </c>
      <c r="Y343" s="28">
        <v>13.107</v>
      </c>
      <c r="Z343" s="24">
        <v>1052.1673505007216</v>
      </c>
    </row>
    <row r="344" spans="1:26" ht="12.75">
      <c r="A344" s="1">
        <v>36746</v>
      </c>
      <c r="B344" s="18">
        <v>221</v>
      </c>
      <c r="C344" s="2">
        <v>0.564814806</v>
      </c>
      <c r="D344" s="19">
        <v>0.564814806</v>
      </c>
      <c r="E344" s="3">
        <v>3341</v>
      </c>
      <c r="F344" s="21">
        <v>0</v>
      </c>
      <c r="G344" s="2">
        <v>37.36237441</v>
      </c>
      <c r="H344" s="2">
        <v>-77.52191113</v>
      </c>
      <c r="I344" s="22">
        <v>938</v>
      </c>
      <c r="J344" s="4">
        <f t="shared" si="29"/>
        <v>922</v>
      </c>
      <c r="K344" s="23">
        <f t="shared" si="32"/>
        <v>783.6691511956634</v>
      </c>
      <c r="L344" s="23">
        <f t="shared" si="33"/>
        <v>1040.0691511956634</v>
      </c>
      <c r="M344" s="23">
        <f t="shared" si="30"/>
        <v>1071.4691511956635</v>
      </c>
      <c r="N344" s="24">
        <f t="shared" si="31"/>
        <v>1055.7691511956634</v>
      </c>
      <c r="O344" s="4">
        <v>24.6</v>
      </c>
      <c r="P344" s="4">
        <v>70.6</v>
      </c>
      <c r="Q344" s="4">
        <v>49.8</v>
      </c>
      <c r="R344"/>
      <c r="S344" s="29">
        <v>3.151</v>
      </c>
      <c r="T344" s="18">
        <v>55.295</v>
      </c>
      <c r="U344" s="18">
        <f aca="true" t="shared" si="34" ref="U344:U352">AVERAGE(T339:T344)</f>
        <v>55.295</v>
      </c>
      <c r="V344" s="29">
        <v>0.208</v>
      </c>
      <c r="W344" s="32">
        <v>0.0222</v>
      </c>
      <c r="X344" s="32">
        <f aca="true" t="shared" si="35" ref="X344:X407">AVERAGE(W339:W344)</f>
        <v>0.0222</v>
      </c>
      <c r="Y344" s="28">
        <v>13.676</v>
      </c>
      <c r="Z344" s="24">
        <v>1055.7691511956634</v>
      </c>
    </row>
    <row r="345" spans="1:26" ht="12.75">
      <c r="A345" s="1">
        <v>36746</v>
      </c>
      <c r="B345" s="18">
        <v>221</v>
      </c>
      <c r="C345" s="2">
        <v>0.564930558</v>
      </c>
      <c r="D345" s="19">
        <v>0.564930558</v>
      </c>
      <c r="E345" s="3">
        <v>3351</v>
      </c>
      <c r="F345" s="21">
        <v>0</v>
      </c>
      <c r="G345" s="2">
        <v>37.35664893</v>
      </c>
      <c r="H345" s="2">
        <v>-77.52576047</v>
      </c>
      <c r="I345" s="22">
        <v>938.5</v>
      </c>
      <c r="J345" s="4">
        <f t="shared" si="29"/>
        <v>922.5</v>
      </c>
      <c r="K345" s="23">
        <f t="shared" si="32"/>
        <v>779.167144377882</v>
      </c>
      <c r="L345" s="23">
        <f t="shared" si="33"/>
        <v>1035.567144377882</v>
      </c>
      <c r="M345" s="23">
        <f t="shared" si="30"/>
        <v>1066.967144377882</v>
      </c>
      <c r="N345" s="24">
        <f t="shared" si="31"/>
        <v>1051.267144377882</v>
      </c>
      <c r="O345" s="4">
        <v>24.7</v>
      </c>
      <c r="P345" s="4">
        <v>70.7</v>
      </c>
      <c r="Q345" s="4">
        <v>52.9</v>
      </c>
      <c r="R345" s="5">
        <v>1.1E-05</v>
      </c>
      <c r="S345" s="29">
        <v>3.269</v>
      </c>
      <c r="T345" s="18">
        <v>102.7</v>
      </c>
      <c r="U345" s="18">
        <f t="shared" si="34"/>
        <v>78.9975</v>
      </c>
      <c r="V345" s="29">
        <v>0.198</v>
      </c>
      <c r="W345" s="32">
        <v>0.0222</v>
      </c>
      <c r="X345" s="32">
        <f t="shared" si="35"/>
        <v>0.0222</v>
      </c>
      <c r="Y345" s="28">
        <v>13.591</v>
      </c>
      <c r="Z345" s="24">
        <v>1051.267144377882</v>
      </c>
    </row>
    <row r="346" spans="1:26" ht="12.75">
      <c r="A346" s="1">
        <v>36746</v>
      </c>
      <c r="B346" s="18">
        <v>221</v>
      </c>
      <c r="C346" s="2">
        <v>0.56504631</v>
      </c>
      <c r="D346" s="19">
        <v>0.56504631</v>
      </c>
      <c r="E346" s="3">
        <v>3361</v>
      </c>
      <c r="F346" s="21">
        <v>0</v>
      </c>
      <c r="G346" s="2">
        <v>37.35091985</v>
      </c>
      <c r="H346" s="2">
        <v>-77.52947572</v>
      </c>
      <c r="I346" s="22">
        <v>938.3</v>
      </c>
      <c r="J346" s="4">
        <f t="shared" si="29"/>
        <v>922.3</v>
      </c>
      <c r="K346" s="23">
        <f t="shared" si="32"/>
        <v>780.9676542227512</v>
      </c>
      <c r="L346" s="23">
        <f t="shared" si="33"/>
        <v>1037.3676542227513</v>
      </c>
      <c r="M346" s="23">
        <f t="shared" si="30"/>
        <v>1068.7676542227514</v>
      </c>
      <c r="N346" s="24">
        <f t="shared" si="31"/>
        <v>1053.0676542227513</v>
      </c>
      <c r="O346" s="4">
        <v>24.6</v>
      </c>
      <c r="P346" s="4">
        <v>71</v>
      </c>
      <c r="Q346" s="4">
        <v>51.1</v>
      </c>
      <c r="R346"/>
      <c r="S346" s="29">
        <v>3.565</v>
      </c>
      <c r="T346" s="18">
        <v>255.615</v>
      </c>
      <c r="U346" s="18">
        <f t="shared" si="34"/>
        <v>137.87</v>
      </c>
      <c r="V346" s="29">
        <v>0.197</v>
      </c>
      <c r="W346" s="32">
        <v>0.0222</v>
      </c>
      <c r="X346" s="32">
        <f t="shared" si="35"/>
        <v>0.0222</v>
      </c>
      <c r="Y346" s="28">
        <v>13.556</v>
      </c>
      <c r="Z346" s="24">
        <v>1053.0676542227513</v>
      </c>
    </row>
    <row r="347" spans="1:26" ht="12.75">
      <c r="A347" s="1">
        <v>36746</v>
      </c>
      <c r="B347" s="18">
        <v>221</v>
      </c>
      <c r="C347" s="2">
        <v>0.565162063</v>
      </c>
      <c r="D347" s="19">
        <v>0.565162063</v>
      </c>
      <c r="E347" s="3">
        <v>3371</v>
      </c>
      <c r="F347" s="21">
        <v>0</v>
      </c>
      <c r="G347" s="2">
        <v>37.34508604</v>
      </c>
      <c r="H347" s="2">
        <v>-77.53312369</v>
      </c>
      <c r="I347" s="22">
        <v>937.7</v>
      </c>
      <c r="J347" s="4">
        <f t="shared" si="29"/>
        <v>921.7</v>
      </c>
      <c r="K347" s="23">
        <f t="shared" si="32"/>
        <v>786.3715273236519</v>
      </c>
      <c r="L347" s="23">
        <f t="shared" si="33"/>
        <v>1042.7715273236518</v>
      </c>
      <c r="M347" s="23">
        <f t="shared" si="30"/>
        <v>1074.1715273236518</v>
      </c>
      <c r="N347" s="24">
        <f t="shared" si="31"/>
        <v>1058.4715273236518</v>
      </c>
      <c r="O347" s="4">
        <v>24.4</v>
      </c>
      <c r="P347" s="4">
        <v>71.4</v>
      </c>
      <c r="Q347" s="4">
        <v>51.8</v>
      </c>
      <c r="R347"/>
      <c r="S347" s="29">
        <v>2.529</v>
      </c>
      <c r="T347" s="18">
        <v>-326.979</v>
      </c>
      <c r="U347" s="18">
        <f t="shared" si="34"/>
        <v>21.657750000000007</v>
      </c>
      <c r="V347" s="29">
        <v>0.203</v>
      </c>
      <c r="W347" s="32">
        <v>0.0222</v>
      </c>
      <c r="X347" s="32">
        <f t="shared" si="35"/>
        <v>0.0222</v>
      </c>
      <c r="Y347" s="28">
        <v>13.662</v>
      </c>
      <c r="Z347" s="24">
        <v>1058.4715273236518</v>
      </c>
    </row>
    <row r="348" spans="1:26" ht="12.75">
      <c r="A348" s="1">
        <v>36746</v>
      </c>
      <c r="B348" s="18">
        <v>221</v>
      </c>
      <c r="C348" s="2">
        <v>0.565277755</v>
      </c>
      <c r="D348" s="19">
        <v>0.565277755</v>
      </c>
      <c r="E348" s="3">
        <v>3381</v>
      </c>
      <c r="F348" s="21">
        <v>0</v>
      </c>
      <c r="G348" s="2">
        <v>37.33924364</v>
      </c>
      <c r="H348" s="2">
        <v>-77.53670112</v>
      </c>
      <c r="I348" s="22">
        <v>938.7</v>
      </c>
      <c r="J348" s="4">
        <f t="shared" si="29"/>
        <v>922.7</v>
      </c>
      <c r="K348" s="23">
        <f t="shared" si="32"/>
        <v>777.3670248451444</v>
      </c>
      <c r="L348" s="23">
        <f t="shared" si="33"/>
        <v>1033.7670248451445</v>
      </c>
      <c r="M348" s="23">
        <f t="shared" si="30"/>
        <v>1065.1670248451446</v>
      </c>
      <c r="N348" s="24">
        <f t="shared" si="31"/>
        <v>1049.4670248451446</v>
      </c>
      <c r="O348" s="4">
        <v>24.4</v>
      </c>
      <c r="P348" s="4">
        <v>71.2</v>
      </c>
      <c r="Q348" s="4">
        <v>49.9</v>
      </c>
      <c r="R348"/>
      <c r="S348" s="29">
        <v>3.441</v>
      </c>
      <c r="T348" s="18">
        <v>139.917</v>
      </c>
      <c r="U348" s="18">
        <f t="shared" si="34"/>
        <v>45.3096</v>
      </c>
      <c r="V348" s="29">
        <v>0.202</v>
      </c>
      <c r="W348" s="32">
        <v>0.0222</v>
      </c>
      <c r="X348" s="32">
        <f t="shared" si="35"/>
        <v>0.0222</v>
      </c>
      <c r="Y348" s="28">
        <v>13.158</v>
      </c>
      <c r="Z348" s="24">
        <v>1049.4670248451446</v>
      </c>
    </row>
    <row r="349" spans="1:26" ht="12.75">
      <c r="A349" s="1">
        <v>36746</v>
      </c>
      <c r="B349" s="18">
        <v>221</v>
      </c>
      <c r="C349" s="2">
        <v>0.565393507</v>
      </c>
      <c r="D349" s="19">
        <v>0.565393507</v>
      </c>
      <c r="E349" s="3">
        <v>3391</v>
      </c>
      <c r="F349" s="21">
        <v>0</v>
      </c>
      <c r="G349" s="2">
        <v>37.33352024</v>
      </c>
      <c r="H349" s="2">
        <v>-77.54037676</v>
      </c>
      <c r="I349" s="22">
        <v>937.6</v>
      </c>
      <c r="J349" s="4">
        <f t="shared" si="29"/>
        <v>921.6</v>
      </c>
      <c r="K349" s="23">
        <f t="shared" si="32"/>
        <v>787.2725148330252</v>
      </c>
      <c r="L349" s="23">
        <f t="shared" si="33"/>
        <v>1043.6725148330252</v>
      </c>
      <c r="M349" s="23">
        <f t="shared" si="30"/>
        <v>1075.0725148330253</v>
      </c>
      <c r="N349" s="24">
        <f t="shared" si="31"/>
        <v>1059.3725148330252</v>
      </c>
      <c r="O349" s="4">
        <v>24.4</v>
      </c>
      <c r="P349" s="4">
        <v>70.9</v>
      </c>
      <c r="Q349" s="4">
        <v>49.8</v>
      </c>
      <c r="R349"/>
      <c r="S349" s="29">
        <v>3.537</v>
      </c>
      <c r="T349" s="18">
        <v>187.323</v>
      </c>
      <c r="U349" s="18">
        <f t="shared" si="34"/>
        <v>68.97850000000001</v>
      </c>
      <c r="V349" s="29">
        <v>0.199</v>
      </c>
      <c r="W349" s="32">
        <v>0.02109</v>
      </c>
      <c r="X349" s="32">
        <f t="shared" si="35"/>
        <v>0.022015000000000003</v>
      </c>
      <c r="Y349" s="28">
        <v>12.718</v>
      </c>
      <c r="Z349" s="24">
        <v>1059.3725148330252</v>
      </c>
    </row>
    <row r="350" spans="1:26" ht="12.75">
      <c r="A350" s="1">
        <v>36746</v>
      </c>
      <c r="B350" s="18">
        <v>221</v>
      </c>
      <c r="C350" s="2">
        <v>0.56550926</v>
      </c>
      <c r="D350" s="19">
        <v>0.56550926</v>
      </c>
      <c r="E350" s="3">
        <v>3401</v>
      </c>
      <c r="F350" s="21">
        <v>0</v>
      </c>
      <c r="G350" s="2">
        <v>37.32791314</v>
      </c>
      <c r="H350" s="2">
        <v>-77.54418309</v>
      </c>
      <c r="I350" s="22">
        <v>937.9</v>
      </c>
      <c r="J350" s="4">
        <f t="shared" si="29"/>
        <v>921.9</v>
      </c>
      <c r="K350" s="23">
        <f t="shared" si="32"/>
        <v>784.5698455261735</v>
      </c>
      <c r="L350" s="23">
        <f t="shared" si="33"/>
        <v>1040.9698455261735</v>
      </c>
      <c r="M350" s="23">
        <f t="shared" si="30"/>
        <v>1072.3698455261735</v>
      </c>
      <c r="N350" s="24">
        <f t="shared" si="31"/>
        <v>1056.6698455261735</v>
      </c>
      <c r="O350" s="4">
        <v>24.4</v>
      </c>
      <c r="P350" s="4">
        <v>70.9</v>
      </c>
      <c r="Q350" s="4">
        <v>47.1</v>
      </c>
      <c r="R350"/>
      <c r="S350" s="29">
        <v>3.283</v>
      </c>
      <c r="T350" s="18">
        <v>77.738</v>
      </c>
      <c r="U350" s="18">
        <f t="shared" si="34"/>
        <v>72.71900000000001</v>
      </c>
      <c r="V350" s="29">
        <v>0.167</v>
      </c>
      <c r="W350" s="32">
        <v>0.02109</v>
      </c>
      <c r="X350" s="32">
        <f t="shared" si="35"/>
        <v>0.021830000000000002</v>
      </c>
      <c r="Y350" s="28">
        <v>13.488</v>
      </c>
      <c r="Z350" s="24">
        <v>1056.6698455261735</v>
      </c>
    </row>
    <row r="351" spans="1:26" ht="12.75">
      <c r="A351" s="1">
        <v>36746</v>
      </c>
      <c r="B351" s="18">
        <v>221</v>
      </c>
      <c r="C351" s="2">
        <v>0.565625012</v>
      </c>
      <c r="D351" s="19">
        <v>0.565625012</v>
      </c>
      <c r="E351" s="3">
        <v>3411</v>
      </c>
      <c r="F351" s="21">
        <v>0</v>
      </c>
      <c r="G351" s="2">
        <v>37.32227333</v>
      </c>
      <c r="H351" s="2">
        <v>-77.54802717</v>
      </c>
      <c r="I351" s="22">
        <v>938.7</v>
      </c>
      <c r="J351" s="4">
        <f t="shared" si="29"/>
        <v>922.7</v>
      </c>
      <c r="K351" s="23">
        <f t="shared" si="32"/>
        <v>777.3670248451444</v>
      </c>
      <c r="L351" s="23">
        <f t="shared" si="33"/>
        <v>1033.7670248451445</v>
      </c>
      <c r="M351" s="23">
        <f t="shared" si="30"/>
        <v>1065.1670248451446</v>
      </c>
      <c r="N351" s="24">
        <f t="shared" si="31"/>
        <v>1049.4670248451446</v>
      </c>
      <c r="O351" s="4">
        <v>24.4</v>
      </c>
      <c r="P351" s="4">
        <v>71.3</v>
      </c>
      <c r="Q351" s="4">
        <v>47.5</v>
      </c>
      <c r="R351" s="5">
        <v>1.05E-05</v>
      </c>
      <c r="S351" s="29">
        <v>2.854</v>
      </c>
      <c r="T351" s="18">
        <v>-137.866</v>
      </c>
      <c r="U351" s="18">
        <f t="shared" si="34"/>
        <v>32.62466666666667</v>
      </c>
      <c r="V351" s="29">
        <v>0.199</v>
      </c>
      <c r="W351" s="32">
        <v>0.02109</v>
      </c>
      <c r="X351" s="32">
        <f t="shared" si="35"/>
        <v>0.021645</v>
      </c>
      <c r="Y351" s="28">
        <v>13.417</v>
      </c>
      <c r="Z351" s="24">
        <v>1049.4670248451446</v>
      </c>
    </row>
    <row r="352" spans="1:26" ht="12.75">
      <c r="A352" s="1">
        <v>36746</v>
      </c>
      <c r="B352" s="18">
        <v>221</v>
      </c>
      <c r="C352" s="2">
        <v>0.565740764</v>
      </c>
      <c r="D352" s="19">
        <v>0.565740764</v>
      </c>
      <c r="E352" s="3">
        <v>3421</v>
      </c>
      <c r="F352" s="21">
        <v>0</v>
      </c>
      <c r="G352" s="2">
        <v>37.3166594</v>
      </c>
      <c r="H352" s="2">
        <v>-77.55196096</v>
      </c>
      <c r="I352" s="22">
        <v>938</v>
      </c>
      <c r="J352" s="4">
        <f t="shared" si="29"/>
        <v>922</v>
      </c>
      <c r="K352" s="23">
        <f t="shared" si="32"/>
        <v>783.6691511956634</v>
      </c>
      <c r="L352" s="23">
        <f t="shared" si="33"/>
        <v>1040.0691511956634</v>
      </c>
      <c r="M352" s="23">
        <f t="shared" si="30"/>
        <v>1071.4691511956635</v>
      </c>
      <c r="N352" s="24">
        <f t="shared" si="31"/>
        <v>1055.7691511956634</v>
      </c>
      <c r="O352" s="4">
        <v>24.2</v>
      </c>
      <c r="P352" s="4">
        <v>71</v>
      </c>
      <c r="Q352" s="4">
        <v>46.4</v>
      </c>
      <c r="R352"/>
      <c r="S352" s="29">
        <v>2.934</v>
      </c>
      <c r="T352" s="18">
        <v>-142.96</v>
      </c>
      <c r="U352" s="18">
        <f t="shared" si="34"/>
        <v>-33.8045</v>
      </c>
      <c r="V352" s="29">
        <v>0.211</v>
      </c>
      <c r="W352" s="32">
        <v>0.02109</v>
      </c>
      <c r="X352" s="32">
        <f t="shared" si="35"/>
        <v>0.021460000000000003</v>
      </c>
      <c r="Y352" s="28">
        <v>13.451</v>
      </c>
      <c r="Z352" s="24">
        <v>1055.7691511956634</v>
      </c>
    </row>
    <row r="353" spans="1:26" ht="12.75">
      <c r="A353" s="1">
        <v>36746</v>
      </c>
      <c r="B353" s="18">
        <v>221</v>
      </c>
      <c r="C353" s="2">
        <v>0.565856457</v>
      </c>
      <c r="D353" s="19">
        <v>0.565856457</v>
      </c>
      <c r="E353" s="3">
        <v>3431</v>
      </c>
      <c r="F353" s="21">
        <v>0</v>
      </c>
      <c r="G353" s="2">
        <v>37.31105185</v>
      </c>
      <c r="H353" s="2">
        <v>-77.55581097</v>
      </c>
      <c r="I353" s="22">
        <v>937.4</v>
      </c>
      <c r="J353" s="4">
        <f t="shared" si="29"/>
        <v>921.4</v>
      </c>
      <c r="K353" s="23">
        <f t="shared" si="32"/>
        <v>789.0747831791133</v>
      </c>
      <c r="L353" s="23">
        <f t="shared" si="33"/>
        <v>1045.4747831791133</v>
      </c>
      <c r="M353" s="23">
        <f t="shared" si="30"/>
        <v>1076.8747831791134</v>
      </c>
      <c r="N353" s="24">
        <f t="shared" si="31"/>
        <v>1061.1747831791133</v>
      </c>
      <c r="O353" s="4">
        <v>24.4</v>
      </c>
      <c r="P353" s="4">
        <v>71</v>
      </c>
      <c r="Q353" s="4">
        <v>52.4</v>
      </c>
      <c r="R353"/>
      <c r="S353" s="29">
        <v>3.331</v>
      </c>
      <c r="T353" s="18">
        <v>62.454</v>
      </c>
      <c r="U353" s="18">
        <f aca="true" t="shared" si="36" ref="U353:U416">AVERAGE(T348:T353)</f>
        <v>31.100999999999996</v>
      </c>
      <c r="V353" s="29">
        <v>0.197</v>
      </c>
      <c r="W353" s="32">
        <v>0.02109</v>
      </c>
      <c r="X353" s="32">
        <f t="shared" si="35"/>
        <v>0.021275000000000002</v>
      </c>
      <c r="Y353" s="28">
        <v>12.951</v>
      </c>
      <c r="Z353" s="24">
        <v>1061.1747831791133</v>
      </c>
    </row>
    <row r="354" spans="1:26" ht="12.75">
      <c r="A354" s="1">
        <v>36746</v>
      </c>
      <c r="B354" s="18">
        <v>221</v>
      </c>
      <c r="C354" s="2">
        <v>0.565972209</v>
      </c>
      <c r="D354" s="19">
        <v>0.565972209</v>
      </c>
      <c r="E354" s="3">
        <v>3441</v>
      </c>
      <c r="F354" s="21">
        <v>0</v>
      </c>
      <c r="G354" s="2">
        <v>37.30534772</v>
      </c>
      <c r="H354" s="2">
        <v>-77.55954188</v>
      </c>
      <c r="I354" s="22">
        <v>938.1</v>
      </c>
      <c r="J354" s="4">
        <f t="shared" si="29"/>
        <v>922.1</v>
      </c>
      <c r="K354" s="23">
        <f t="shared" si="32"/>
        <v>782.7685545490444</v>
      </c>
      <c r="L354" s="23">
        <f t="shared" si="33"/>
        <v>1039.1685545490445</v>
      </c>
      <c r="M354" s="23">
        <f t="shared" si="30"/>
        <v>1070.5685545490446</v>
      </c>
      <c r="N354" s="24">
        <f t="shared" si="31"/>
        <v>1054.8685545490446</v>
      </c>
      <c r="O354" s="4">
        <v>24.3</v>
      </c>
      <c r="P354" s="4">
        <v>71.2</v>
      </c>
      <c r="Q354" s="4">
        <v>46.3</v>
      </c>
      <c r="R354"/>
      <c r="S354" s="29">
        <v>3.244</v>
      </c>
      <c r="T354" s="18">
        <v>4.86</v>
      </c>
      <c r="U354" s="18">
        <f t="shared" si="36"/>
        <v>8.591500000000002</v>
      </c>
      <c r="V354" s="29">
        <v>0.209</v>
      </c>
      <c r="W354" s="32">
        <v>0.02109</v>
      </c>
      <c r="X354" s="32">
        <f t="shared" si="35"/>
        <v>0.02109</v>
      </c>
      <c r="Y354" s="28">
        <v>13.384</v>
      </c>
      <c r="Z354" s="24">
        <v>1054.8685545490446</v>
      </c>
    </row>
    <row r="355" spans="1:26" ht="12.75">
      <c r="A355" s="1">
        <v>36746</v>
      </c>
      <c r="B355" s="18">
        <v>221</v>
      </c>
      <c r="C355" s="2">
        <v>0.566087961</v>
      </c>
      <c r="D355" s="19">
        <v>0.566087961</v>
      </c>
      <c r="E355" s="3">
        <v>3451</v>
      </c>
      <c r="F355" s="21">
        <v>0</v>
      </c>
      <c r="G355" s="2">
        <v>37.2997476</v>
      </c>
      <c r="H355" s="2">
        <v>-77.56339432</v>
      </c>
      <c r="I355" s="22">
        <v>937.5</v>
      </c>
      <c r="J355" s="4">
        <f t="shared" si="29"/>
        <v>921.5</v>
      </c>
      <c r="K355" s="23">
        <f t="shared" si="32"/>
        <v>788.1736001111055</v>
      </c>
      <c r="L355" s="23">
        <f t="shared" si="33"/>
        <v>1044.5736001111054</v>
      </c>
      <c r="M355" s="23">
        <f t="shared" si="30"/>
        <v>1075.9736001111055</v>
      </c>
      <c r="N355" s="24">
        <f t="shared" si="31"/>
        <v>1060.2736001111055</v>
      </c>
      <c r="O355" s="4">
        <v>24.2</v>
      </c>
      <c r="P355" s="4">
        <v>71.7</v>
      </c>
      <c r="Q355" s="4">
        <v>47.6</v>
      </c>
      <c r="R355"/>
      <c r="S355" s="29">
        <v>3.303</v>
      </c>
      <c r="T355" s="18">
        <v>51.756</v>
      </c>
      <c r="U355" s="18">
        <f t="shared" si="36"/>
        <v>-14.003</v>
      </c>
      <c r="V355" s="29">
        <v>0.221</v>
      </c>
      <c r="W355" s="32">
        <v>0.01998</v>
      </c>
      <c r="X355" s="32">
        <f t="shared" si="35"/>
        <v>0.020905000000000003</v>
      </c>
      <c r="Y355" s="28">
        <v>13.721</v>
      </c>
      <c r="Z355" s="24">
        <v>1060.2736001111055</v>
      </c>
    </row>
    <row r="356" spans="1:26" ht="12.75">
      <c r="A356" s="1">
        <v>36746</v>
      </c>
      <c r="B356" s="18">
        <v>221</v>
      </c>
      <c r="C356" s="2">
        <v>0.566203713</v>
      </c>
      <c r="D356" s="19">
        <v>0.566203713</v>
      </c>
      <c r="E356" s="3">
        <v>3461</v>
      </c>
      <c r="F356" s="21">
        <v>0</v>
      </c>
      <c r="G356" s="2">
        <v>37.2942281</v>
      </c>
      <c r="H356" s="2">
        <v>-77.56739155</v>
      </c>
      <c r="I356" s="22">
        <v>937.6</v>
      </c>
      <c r="J356" s="4">
        <f t="shared" si="29"/>
        <v>921.6</v>
      </c>
      <c r="K356" s="23">
        <f t="shared" si="32"/>
        <v>787.2725148330252</v>
      </c>
      <c r="L356" s="23">
        <f t="shared" si="33"/>
        <v>1043.6725148330252</v>
      </c>
      <c r="M356" s="23">
        <f t="shared" si="30"/>
        <v>1075.0725148330253</v>
      </c>
      <c r="N356" s="24">
        <f t="shared" si="31"/>
        <v>1059.3725148330252</v>
      </c>
      <c r="O356" s="4">
        <v>24.1</v>
      </c>
      <c r="P356" s="4">
        <v>71.9</v>
      </c>
      <c r="Q356" s="4">
        <v>49.6</v>
      </c>
      <c r="R356"/>
      <c r="S356" s="29">
        <v>3.271</v>
      </c>
      <c r="T356" s="18">
        <v>46.662</v>
      </c>
      <c r="U356" s="18">
        <f t="shared" si="36"/>
        <v>-19.182333333333332</v>
      </c>
      <c r="V356" s="29">
        <v>0.205</v>
      </c>
      <c r="W356" s="32">
        <v>0.01998</v>
      </c>
      <c r="X356" s="32">
        <f t="shared" si="35"/>
        <v>0.02072</v>
      </c>
      <c r="Y356" s="28">
        <v>13.418</v>
      </c>
      <c r="Z356" s="24">
        <v>1059.3725148330252</v>
      </c>
    </row>
    <row r="357" spans="1:26" ht="12.75">
      <c r="A357" s="1">
        <v>36746</v>
      </c>
      <c r="B357" s="18">
        <v>221</v>
      </c>
      <c r="C357" s="2">
        <v>0.566319466</v>
      </c>
      <c r="D357" s="19">
        <v>0.566319466</v>
      </c>
      <c r="E357" s="3">
        <v>3471</v>
      </c>
      <c r="F357" s="21">
        <v>0</v>
      </c>
      <c r="G357" s="2">
        <v>37.28868398</v>
      </c>
      <c r="H357" s="2">
        <v>-77.5711758</v>
      </c>
      <c r="I357" s="22">
        <v>937.4</v>
      </c>
      <c r="J357" s="4">
        <f t="shared" si="29"/>
        <v>921.4</v>
      </c>
      <c r="K357" s="23">
        <f t="shared" si="32"/>
        <v>789.0747831791133</v>
      </c>
      <c r="L357" s="23">
        <f t="shared" si="33"/>
        <v>1045.4747831791133</v>
      </c>
      <c r="M357" s="23">
        <f t="shared" si="30"/>
        <v>1076.8747831791134</v>
      </c>
      <c r="N357" s="24">
        <f t="shared" si="31"/>
        <v>1061.1747831791133</v>
      </c>
      <c r="O357" s="4">
        <v>24.1</v>
      </c>
      <c r="P357" s="4">
        <v>71.9</v>
      </c>
      <c r="Q357" s="4">
        <v>49</v>
      </c>
      <c r="R357" s="5">
        <v>1.15E-05</v>
      </c>
      <c r="S357" s="29">
        <v>3.524</v>
      </c>
      <c r="T357" s="18">
        <v>147.077</v>
      </c>
      <c r="U357" s="18">
        <f t="shared" si="36"/>
        <v>28.308166666666665</v>
      </c>
      <c r="V357" s="29">
        <v>0.193</v>
      </c>
      <c r="W357" s="32">
        <v>0.01998</v>
      </c>
      <c r="X357" s="32">
        <f t="shared" si="35"/>
        <v>0.020535</v>
      </c>
      <c r="Y357" s="28">
        <v>12.791</v>
      </c>
      <c r="Z357" s="24">
        <v>1061.1747831791133</v>
      </c>
    </row>
    <row r="358" spans="1:26" ht="12.75">
      <c r="A358" s="1">
        <v>36746</v>
      </c>
      <c r="B358" s="18">
        <v>221</v>
      </c>
      <c r="C358" s="2">
        <v>0.566435158</v>
      </c>
      <c r="D358" s="19">
        <v>0.566435158</v>
      </c>
      <c r="E358" s="3">
        <v>3481</v>
      </c>
      <c r="F358" s="21">
        <v>0</v>
      </c>
      <c r="G358" s="2">
        <v>37.28257618</v>
      </c>
      <c r="H358" s="2">
        <v>-77.57363944</v>
      </c>
      <c r="I358" s="22">
        <v>937.3</v>
      </c>
      <c r="J358" s="4">
        <f t="shared" si="29"/>
        <v>921.3</v>
      </c>
      <c r="K358" s="23">
        <f t="shared" si="32"/>
        <v>789.9760640582747</v>
      </c>
      <c r="L358" s="23">
        <f t="shared" si="33"/>
        <v>1046.3760640582746</v>
      </c>
      <c r="M358" s="23">
        <f t="shared" si="30"/>
        <v>1077.7760640582746</v>
      </c>
      <c r="N358" s="24">
        <f t="shared" si="31"/>
        <v>1062.0760640582746</v>
      </c>
      <c r="O358" s="4">
        <v>24.1</v>
      </c>
      <c r="P358" s="4">
        <v>71.9</v>
      </c>
      <c r="Q358" s="4">
        <v>46.5</v>
      </c>
      <c r="R358"/>
      <c r="S358" s="29">
        <v>3.634</v>
      </c>
      <c r="T358" s="18">
        <v>194.482</v>
      </c>
      <c r="U358" s="18">
        <f t="shared" si="36"/>
        <v>84.54849999999999</v>
      </c>
      <c r="V358" s="29">
        <v>0.224</v>
      </c>
      <c r="W358" s="32">
        <v>0.01998</v>
      </c>
      <c r="X358" s="32">
        <f t="shared" si="35"/>
        <v>0.02035</v>
      </c>
      <c r="Y358" s="28">
        <v>13.715</v>
      </c>
      <c r="Z358" s="24">
        <v>1062.0760640582746</v>
      </c>
    </row>
    <row r="359" spans="1:26" ht="12.75">
      <c r="A359" s="1">
        <v>36746</v>
      </c>
      <c r="B359" s="18">
        <v>221</v>
      </c>
      <c r="C359" s="2">
        <v>0.56655091</v>
      </c>
      <c r="D359" s="19">
        <v>0.56655091</v>
      </c>
      <c r="E359" s="3">
        <v>3491</v>
      </c>
      <c r="F359" s="21">
        <v>0</v>
      </c>
      <c r="G359" s="2">
        <v>37.27609753</v>
      </c>
      <c r="H359" s="2">
        <v>-77.57484477</v>
      </c>
      <c r="I359" s="22">
        <v>936.8</v>
      </c>
      <c r="J359" s="4">
        <f t="shared" si="29"/>
        <v>920.8</v>
      </c>
      <c r="K359" s="23">
        <f t="shared" si="32"/>
        <v>794.4839363648427</v>
      </c>
      <c r="L359" s="23">
        <f t="shared" si="33"/>
        <v>1050.8839363648426</v>
      </c>
      <c r="M359" s="23">
        <f t="shared" si="30"/>
        <v>1082.2839363648427</v>
      </c>
      <c r="N359" s="24">
        <f t="shared" si="31"/>
        <v>1066.5839363648427</v>
      </c>
      <c r="O359" s="4">
        <v>24.1</v>
      </c>
      <c r="P359" s="4">
        <v>71.7</v>
      </c>
      <c r="Q359" s="4">
        <v>49.9</v>
      </c>
      <c r="R359"/>
      <c r="S359" s="29">
        <v>2.799</v>
      </c>
      <c r="T359" s="18">
        <v>-231.121</v>
      </c>
      <c r="U359" s="18">
        <f t="shared" si="36"/>
        <v>35.61933333333333</v>
      </c>
      <c r="V359" s="29">
        <v>0.226</v>
      </c>
      <c r="W359" s="32">
        <v>0.01998</v>
      </c>
      <c r="X359" s="32">
        <f t="shared" si="35"/>
        <v>0.020165</v>
      </c>
      <c r="Y359" s="28">
        <v>13.505</v>
      </c>
      <c r="Z359" s="24">
        <v>1066.5839363648427</v>
      </c>
    </row>
    <row r="360" spans="1:26" ht="12.75">
      <c r="A360" s="1">
        <v>36746</v>
      </c>
      <c r="B360" s="18">
        <v>221</v>
      </c>
      <c r="C360" s="2">
        <v>0.566666663</v>
      </c>
      <c r="D360" s="19">
        <v>0.566666663</v>
      </c>
      <c r="E360" s="3">
        <v>3501</v>
      </c>
      <c r="F360" s="21">
        <v>0</v>
      </c>
      <c r="G360" s="2">
        <v>37.26964045</v>
      </c>
      <c r="H360" s="2">
        <v>-77.57589301</v>
      </c>
      <c r="I360" s="22">
        <v>936.8</v>
      </c>
      <c r="J360" s="4">
        <f t="shared" si="29"/>
        <v>920.8</v>
      </c>
      <c r="K360" s="23">
        <f t="shared" si="32"/>
        <v>794.4839363648427</v>
      </c>
      <c r="L360" s="23">
        <f t="shared" si="33"/>
        <v>1050.8839363648426</v>
      </c>
      <c r="M360" s="23">
        <f t="shared" si="30"/>
        <v>1082.2839363648427</v>
      </c>
      <c r="N360" s="24">
        <f t="shared" si="31"/>
        <v>1066.5839363648427</v>
      </c>
      <c r="O360" s="4">
        <v>24.1</v>
      </c>
      <c r="P360" s="4">
        <v>71.6</v>
      </c>
      <c r="Q360" s="4">
        <v>45.9</v>
      </c>
      <c r="R360"/>
      <c r="S360" s="29">
        <v>3.306</v>
      </c>
      <c r="T360" s="18">
        <v>26.284</v>
      </c>
      <c r="U360" s="18">
        <f t="shared" si="36"/>
        <v>39.18999999999999</v>
      </c>
      <c r="V360" s="29">
        <v>0.206</v>
      </c>
      <c r="W360" s="32">
        <v>0.01998</v>
      </c>
      <c r="X360" s="32">
        <f t="shared" si="35"/>
        <v>0.01998</v>
      </c>
      <c r="Y360" s="28">
        <v>13.699</v>
      </c>
      <c r="Z360" s="24">
        <v>1066.5839363648427</v>
      </c>
    </row>
    <row r="361" spans="1:26" ht="12.75">
      <c r="A361" s="1">
        <v>36746</v>
      </c>
      <c r="B361" s="18">
        <v>221</v>
      </c>
      <c r="C361" s="2">
        <v>0.566782415</v>
      </c>
      <c r="D361" s="19">
        <v>0.566782415</v>
      </c>
      <c r="E361" s="3">
        <v>3511</v>
      </c>
      <c r="F361" s="21">
        <v>0</v>
      </c>
      <c r="G361" s="2">
        <v>37.2632337</v>
      </c>
      <c r="H361" s="2">
        <v>-77.57691637</v>
      </c>
      <c r="I361" s="22">
        <v>937.4</v>
      </c>
      <c r="J361" s="4">
        <f t="shared" si="29"/>
        <v>921.4</v>
      </c>
      <c r="K361" s="23">
        <f t="shared" si="32"/>
        <v>789.0747831791133</v>
      </c>
      <c r="L361" s="23">
        <f t="shared" si="33"/>
        <v>1045.4747831791133</v>
      </c>
      <c r="M361" s="23">
        <f t="shared" si="30"/>
        <v>1076.8747831791134</v>
      </c>
      <c r="N361" s="24">
        <f t="shared" si="31"/>
        <v>1061.1747831791133</v>
      </c>
      <c r="O361" s="4">
        <v>24.2</v>
      </c>
      <c r="P361" s="4">
        <v>71.7</v>
      </c>
      <c r="Q361" s="4">
        <v>47.4</v>
      </c>
      <c r="R361"/>
      <c r="S361" s="29">
        <v>3.63</v>
      </c>
      <c r="T361" s="18">
        <v>179.199</v>
      </c>
      <c r="U361" s="18">
        <f t="shared" si="36"/>
        <v>60.430499999999995</v>
      </c>
      <c r="V361" s="29">
        <v>0.197</v>
      </c>
      <c r="W361" s="32">
        <v>0.01887</v>
      </c>
      <c r="X361" s="32">
        <f t="shared" si="35"/>
        <v>0.019795</v>
      </c>
      <c r="Y361" s="28">
        <v>13.33</v>
      </c>
      <c r="Z361" s="24">
        <v>1061.1747831791133</v>
      </c>
    </row>
    <row r="362" spans="1:26" ht="12.75">
      <c r="A362" s="1">
        <v>36746</v>
      </c>
      <c r="B362" s="18">
        <v>221</v>
      </c>
      <c r="C362" s="2">
        <v>0.566898167</v>
      </c>
      <c r="D362" s="19">
        <v>0.566898167</v>
      </c>
      <c r="E362" s="3">
        <v>3521</v>
      </c>
      <c r="F362" s="21">
        <v>0</v>
      </c>
      <c r="G362" s="2">
        <v>37.25676245</v>
      </c>
      <c r="H362" s="2">
        <v>-77.57774304</v>
      </c>
      <c r="I362" s="22">
        <v>937.2</v>
      </c>
      <c r="J362" s="4">
        <f t="shared" si="29"/>
        <v>921.2</v>
      </c>
      <c r="K362" s="23">
        <f t="shared" si="32"/>
        <v>790.8774427698238</v>
      </c>
      <c r="L362" s="23">
        <f t="shared" si="33"/>
        <v>1047.2774427698237</v>
      </c>
      <c r="M362" s="23">
        <f t="shared" si="30"/>
        <v>1078.6774427698238</v>
      </c>
      <c r="N362" s="24">
        <f t="shared" si="31"/>
        <v>1062.9774427698237</v>
      </c>
      <c r="O362" s="4">
        <v>24.2</v>
      </c>
      <c r="P362" s="4">
        <v>72.1</v>
      </c>
      <c r="Q362" s="4">
        <v>47.9</v>
      </c>
      <c r="R362"/>
      <c r="S362" s="29">
        <v>3.472</v>
      </c>
      <c r="T362" s="18">
        <v>121.605</v>
      </c>
      <c r="U362" s="18">
        <f t="shared" si="36"/>
        <v>72.92099999999999</v>
      </c>
      <c r="V362" s="29">
        <v>0.196</v>
      </c>
      <c r="W362" s="32">
        <v>0.01887</v>
      </c>
      <c r="X362" s="32">
        <f t="shared" si="35"/>
        <v>0.01961</v>
      </c>
      <c r="Y362" s="28">
        <v>13.047</v>
      </c>
      <c r="Z362" s="24">
        <v>1062.9774427698237</v>
      </c>
    </row>
    <row r="363" spans="1:26" ht="12.75">
      <c r="A363" s="1">
        <v>36746</v>
      </c>
      <c r="B363" s="18">
        <v>221</v>
      </c>
      <c r="C363" s="2">
        <v>0.56701386</v>
      </c>
      <c r="D363" s="19">
        <v>0.56701386</v>
      </c>
      <c r="E363" s="3">
        <v>3531</v>
      </c>
      <c r="F363" s="21">
        <v>0</v>
      </c>
      <c r="G363" s="2">
        <v>37.25025076</v>
      </c>
      <c r="H363" s="2">
        <v>-77.57883182</v>
      </c>
      <c r="I363" s="22">
        <v>937.5</v>
      </c>
      <c r="J363" s="4">
        <f t="shared" si="29"/>
        <v>921.5</v>
      </c>
      <c r="K363" s="23">
        <f t="shared" si="32"/>
        <v>788.1736001111055</v>
      </c>
      <c r="L363" s="23">
        <f t="shared" si="33"/>
        <v>1044.5736001111054</v>
      </c>
      <c r="M363" s="23">
        <f t="shared" si="30"/>
        <v>1075.9736001111055</v>
      </c>
      <c r="N363" s="24">
        <f t="shared" si="31"/>
        <v>1060.2736001111055</v>
      </c>
      <c r="O363" s="4">
        <v>24.2</v>
      </c>
      <c r="P363" s="4">
        <v>72.2</v>
      </c>
      <c r="Q363" s="4">
        <v>54.1</v>
      </c>
      <c r="R363" s="5">
        <v>1.18E-05</v>
      </c>
      <c r="S363" s="29">
        <v>3.92</v>
      </c>
      <c r="T363" s="18">
        <v>326.001</v>
      </c>
      <c r="U363" s="18">
        <f t="shared" si="36"/>
        <v>102.74166666666667</v>
      </c>
      <c r="V363" s="29">
        <v>0.191</v>
      </c>
      <c r="W363" s="32">
        <v>0.01887</v>
      </c>
      <c r="X363" s="32">
        <f t="shared" si="35"/>
        <v>0.019425</v>
      </c>
      <c r="Y363" s="28">
        <v>13.346</v>
      </c>
      <c r="Z363" s="24">
        <v>1060.2736001111055</v>
      </c>
    </row>
    <row r="364" spans="1:26" ht="12.75">
      <c r="A364" s="1">
        <v>36746</v>
      </c>
      <c r="B364" s="18">
        <v>221</v>
      </c>
      <c r="C364" s="2">
        <v>0.567129612</v>
      </c>
      <c r="D364" s="19">
        <v>0.567129612</v>
      </c>
      <c r="E364" s="3">
        <v>3541</v>
      </c>
      <c r="F364" s="21">
        <v>0</v>
      </c>
      <c r="G364" s="2">
        <v>37.24378831</v>
      </c>
      <c r="H364" s="2">
        <v>-77.58017999</v>
      </c>
      <c r="I364" s="22">
        <v>937.6</v>
      </c>
      <c r="J364" s="4">
        <f t="shared" si="29"/>
        <v>921.6</v>
      </c>
      <c r="K364" s="23">
        <f t="shared" si="32"/>
        <v>787.2725148330252</v>
      </c>
      <c r="L364" s="23">
        <f t="shared" si="33"/>
        <v>1043.6725148330252</v>
      </c>
      <c r="M364" s="23">
        <f t="shared" si="30"/>
        <v>1075.0725148330253</v>
      </c>
      <c r="N364" s="24">
        <f t="shared" si="31"/>
        <v>1059.3725148330252</v>
      </c>
      <c r="O364" s="4">
        <v>24.2</v>
      </c>
      <c r="P364" s="4">
        <v>71.9</v>
      </c>
      <c r="Q364" s="4">
        <v>42.9</v>
      </c>
      <c r="R364"/>
      <c r="S364" s="29">
        <v>2.857</v>
      </c>
      <c r="T364" s="18">
        <v>-204.093</v>
      </c>
      <c r="U364" s="18">
        <f t="shared" si="36"/>
        <v>36.31249999999999</v>
      </c>
      <c r="V364" s="29">
        <v>0.194</v>
      </c>
      <c r="W364" s="32">
        <v>0.01887</v>
      </c>
      <c r="X364" s="32">
        <f t="shared" si="35"/>
        <v>0.01924</v>
      </c>
      <c r="Y364" s="28">
        <v>13.629</v>
      </c>
      <c r="Z364" s="24">
        <v>1059.3725148330252</v>
      </c>
    </row>
    <row r="365" spans="1:26" ht="12.75">
      <c r="A365" s="1">
        <v>36746</v>
      </c>
      <c r="B365" s="18">
        <v>221</v>
      </c>
      <c r="C365" s="2">
        <v>0.567245364</v>
      </c>
      <c r="D365" s="19">
        <v>0.567245364</v>
      </c>
      <c r="E365" s="3">
        <v>3551</v>
      </c>
      <c r="F365" s="21">
        <v>0</v>
      </c>
      <c r="G365" s="2">
        <v>37.2372708</v>
      </c>
      <c r="H365" s="2">
        <v>-77.58118019</v>
      </c>
      <c r="I365" s="22">
        <v>937.1</v>
      </c>
      <c r="J365" s="4">
        <f t="shared" si="29"/>
        <v>921.1</v>
      </c>
      <c r="K365" s="23">
        <f t="shared" si="32"/>
        <v>791.7789193350042</v>
      </c>
      <c r="L365" s="23">
        <f t="shared" si="33"/>
        <v>1048.1789193350041</v>
      </c>
      <c r="M365" s="23">
        <f t="shared" si="30"/>
        <v>1079.5789193350042</v>
      </c>
      <c r="N365" s="24">
        <f t="shared" si="31"/>
        <v>1063.8789193350042</v>
      </c>
      <c r="O365" s="4">
        <v>24.1</v>
      </c>
      <c r="P365" s="4">
        <v>72.3</v>
      </c>
      <c r="Q365" s="4">
        <v>49.1</v>
      </c>
      <c r="R365"/>
      <c r="S365" s="29">
        <v>3.511</v>
      </c>
      <c r="T365" s="18">
        <v>106.322</v>
      </c>
      <c r="U365" s="18">
        <f t="shared" si="36"/>
        <v>92.553</v>
      </c>
      <c r="V365" s="29">
        <v>0.193</v>
      </c>
      <c r="W365" s="32">
        <v>0.01887</v>
      </c>
      <c r="X365" s="32">
        <f t="shared" si="35"/>
        <v>0.019055</v>
      </c>
      <c r="Y365" s="28">
        <v>13.47</v>
      </c>
      <c r="Z365" s="24">
        <v>1063.8789193350042</v>
      </c>
    </row>
    <row r="366" spans="1:26" ht="12.75">
      <c r="A366" s="1">
        <v>36746</v>
      </c>
      <c r="B366" s="18">
        <v>221</v>
      </c>
      <c r="C366" s="2">
        <v>0.567361116</v>
      </c>
      <c r="D366" s="19">
        <v>0.567361116</v>
      </c>
      <c r="E366" s="3">
        <v>3561</v>
      </c>
      <c r="F366" s="21">
        <v>0</v>
      </c>
      <c r="G366" s="2">
        <v>37.23064575</v>
      </c>
      <c r="H366" s="2">
        <v>-77.58187817</v>
      </c>
      <c r="I366" s="22">
        <v>936.9</v>
      </c>
      <c r="J366" s="4">
        <f t="shared" si="29"/>
        <v>920.9</v>
      </c>
      <c r="K366" s="23">
        <f t="shared" si="32"/>
        <v>793.5821661112541</v>
      </c>
      <c r="L366" s="23">
        <f t="shared" si="33"/>
        <v>1049.9821661112542</v>
      </c>
      <c r="M366" s="23">
        <f t="shared" si="30"/>
        <v>1081.3821661112543</v>
      </c>
      <c r="N366" s="24">
        <f t="shared" si="31"/>
        <v>1065.6821661112542</v>
      </c>
      <c r="O366" s="4">
        <v>24.2</v>
      </c>
      <c r="P366" s="4">
        <v>71.9</v>
      </c>
      <c r="Q366" s="4">
        <v>48.6</v>
      </c>
      <c r="R366"/>
      <c r="S366" s="29">
        <v>3.016</v>
      </c>
      <c r="T366" s="18">
        <v>-161.273</v>
      </c>
      <c r="U366" s="18">
        <f t="shared" si="36"/>
        <v>61.293500000000016</v>
      </c>
      <c r="V366" s="29">
        <v>0.186</v>
      </c>
      <c r="W366" s="32">
        <v>0.01887</v>
      </c>
      <c r="X366" s="32">
        <f t="shared" si="35"/>
        <v>0.01887</v>
      </c>
      <c r="Y366" s="28">
        <v>13.112</v>
      </c>
      <c r="Z366" s="24">
        <v>1065.6821661112542</v>
      </c>
    </row>
    <row r="367" spans="1:26" ht="12.75">
      <c r="A367" s="1">
        <v>36746</v>
      </c>
      <c r="B367" s="18">
        <v>221</v>
      </c>
      <c r="C367" s="2">
        <v>0.567476869</v>
      </c>
      <c r="D367" s="19">
        <v>0.567476869</v>
      </c>
      <c r="E367" s="3">
        <v>3571</v>
      </c>
      <c r="F367" s="21">
        <v>0</v>
      </c>
      <c r="G367" s="2">
        <v>37.22403993</v>
      </c>
      <c r="H367" s="2">
        <v>-77.58217195</v>
      </c>
      <c r="I367" s="22">
        <v>936.5</v>
      </c>
      <c r="J367" s="4">
        <f t="shared" si="29"/>
        <v>920.5</v>
      </c>
      <c r="K367" s="23">
        <f t="shared" si="32"/>
        <v>797.1898348427036</v>
      </c>
      <c r="L367" s="23">
        <f t="shared" si="33"/>
        <v>1053.5898348427036</v>
      </c>
      <c r="M367" s="23">
        <f t="shared" si="30"/>
        <v>1084.9898348427037</v>
      </c>
      <c r="N367" s="24">
        <f t="shared" si="31"/>
        <v>1069.2898348427036</v>
      </c>
      <c r="O367" s="4">
        <v>24.2</v>
      </c>
      <c r="P367" s="4">
        <v>71.7</v>
      </c>
      <c r="Q367" s="4">
        <v>50.4</v>
      </c>
      <c r="R367"/>
      <c r="S367" s="29">
        <v>4.509</v>
      </c>
      <c r="T367" s="18">
        <v>620.623</v>
      </c>
      <c r="U367" s="18">
        <f t="shared" si="36"/>
        <v>134.86416666666668</v>
      </c>
      <c r="V367" s="29">
        <v>0.186</v>
      </c>
      <c r="W367" s="32">
        <v>0.01887</v>
      </c>
      <c r="X367" s="32">
        <f t="shared" si="35"/>
        <v>0.01887</v>
      </c>
      <c r="Y367" s="28">
        <v>12.964</v>
      </c>
      <c r="Z367" s="24">
        <v>1069.2898348427036</v>
      </c>
    </row>
    <row r="368" spans="1:26" ht="12.75">
      <c r="A368" s="1">
        <v>36746</v>
      </c>
      <c r="B368" s="18">
        <v>221</v>
      </c>
      <c r="C368" s="2">
        <v>0.567592621</v>
      </c>
      <c r="D368" s="19">
        <v>0.567592621</v>
      </c>
      <c r="E368" s="3">
        <v>3581</v>
      </c>
      <c r="F368" s="21">
        <v>0</v>
      </c>
      <c r="G368" s="2">
        <v>37.21741412</v>
      </c>
      <c r="H368" s="2">
        <v>-77.58218606</v>
      </c>
      <c r="I368" s="22">
        <v>936.4</v>
      </c>
      <c r="J368" s="4">
        <f t="shared" si="29"/>
        <v>920.4</v>
      </c>
      <c r="K368" s="23">
        <f t="shared" si="32"/>
        <v>798.0919969786328</v>
      </c>
      <c r="L368" s="23">
        <f t="shared" si="33"/>
        <v>1054.4919969786329</v>
      </c>
      <c r="M368" s="23">
        <f t="shared" si="30"/>
        <v>1085.891996978633</v>
      </c>
      <c r="N368" s="24">
        <f t="shared" si="31"/>
        <v>1070.191996978633</v>
      </c>
      <c r="O368" s="4">
        <v>24.3</v>
      </c>
      <c r="P368" s="4">
        <v>71</v>
      </c>
      <c r="Q368" s="4">
        <v>48</v>
      </c>
      <c r="R368"/>
      <c r="S368" s="29">
        <v>3.256</v>
      </c>
      <c r="T368" s="18">
        <v>-14.471</v>
      </c>
      <c r="U368" s="18">
        <f t="shared" si="36"/>
        <v>112.18483333333334</v>
      </c>
      <c r="V368" s="29">
        <v>0.213</v>
      </c>
      <c r="W368" s="32">
        <v>0.01776</v>
      </c>
      <c r="X368" s="32">
        <f t="shared" si="35"/>
        <v>0.018685</v>
      </c>
      <c r="Y368" s="28">
        <v>13.297</v>
      </c>
      <c r="Z368" s="24">
        <v>1070.191996978633</v>
      </c>
    </row>
    <row r="369" spans="1:26" ht="12.75">
      <c r="A369" s="1">
        <v>36746</v>
      </c>
      <c r="B369" s="18">
        <v>221</v>
      </c>
      <c r="C369" s="2">
        <v>0.567708313</v>
      </c>
      <c r="D369" s="19">
        <v>0.567708313</v>
      </c>
      <c r="E369" s="3">
        <v>3591</v>
      </c>
      <c r="F369" s="21">
        <v>0</v>
      </c>
      <c r="G369" s="2">
        <v>37.21083876</v>
      </c>
      <c r="H369" s="2">
        <v>-77.58214001</v>
      </c>
      <c r="I369" s="22">
        <v>936.3</v>
      </c>
      <c r="J369" s="4">
        <f t="shared" si="29"/>
        <v>920.3</v>
      </c>
      <c r="K369" s="23">
        <f t="shared" si="32"/>
        <v>798.9942571383735</v>
      </c>
      <c r="L369" s="23">
        <f t="shared" si="33"/>
        <v>1055.3942571383736</v>
      </c>
      <c r="M369" s="23">
        <f t="shared" si="30"/>
        <v>1086.7942571383737</v>
      </c>
      <c r="N369" s="24">
        <f t="shared" si="31"/>
        <v>1071.0942571383737</v>
      </c>
      <c r="O369" s="4">
        <v>24.3</v>
      </c>
      <c r="P369" s="4">
        <v>70.4</v>
      </c>
      <c r="Q369" s="4">
        <v>50.2</v>
      </c>
      <c r="R369" s="5">
        <v>9.84E-06</v>
      </c>
      <c r="S369" s="29">
        <v>3.522</v>
      </c>
      <c r="T369" s="18">
        <v>85.944</v>
      </c>
      <c r="U369" s="18">
        <f t="shared" si="36"/>
        <v>72.17533333333334</v>
      </c>
      <c r="V369" s="29">
        <v>0.173</v>
      </c>
      <c r="W369" s="32">
        <v>0.01776</v>
      </c>
      <c r="X369" s="32">
        <f t="shared" si="35"/>
        <v>0.0185</v>
      </c>
      <c r="Y369" s="28">
        <v>13.26</v>
      </c>
      <c r="Z369" s="24">
        <v>1071.0942571383737</v>
      </c>
    </row>
    <row r="370" spans="1:26" ht="12.75">
      <c r="A370" s="1">
        <v>36746</v>
      </c>
      <c r="B370" s="18">
        <v>221</v>
      </c>
      <c r="C370" s="2">
        <v>0.567824066</v>
      </c>
      <c r="D370" s="19">
        <v>0.567824066</v>
      </c>
      <c r="E370" s="3">
        <v>3601</v>
      </c>
      <c r="F370" s="21">
        <v>0</v>
      </c>
      <c r="G370" s="2">
        <v>37.20422079</v>
      </c>
      <c r="H370" s="2">
        <v>-77.58222765</v>
      </c>
      <c r="I370" s="22">
        <v>935.2</v>
      </c>
      <c r="J370" s="4">
        <f t="shared" si="29"/>
        <v>919.2</v>
      </c>
      <c r="K370" s="23">
        <f t="shared" si="32"/>
        <v>808.9255945648318</v>
      </c>
      <c r="L370" s="23">
        <f t="shared" si="33"/>
        <v>1065.3255945648318</v>
      </c>
      <c r="M370" s="23">
        <f t="shared" si="30"/>
        <v>1096.725594564832</v>
      </c>
      <c r="N370" s="24">
        <f t="shared" si="31"/>
        <v>1081.0255945648319</v>
      </c>
      <c r="O370" s="4">
        <v>24.2</v>
      </c>
      <c r="P370" s="4">
        <v>70.9</v>
      </c>
      <c r="Q370" s="4">
        <v>48.8</v>
      </c>
      <c r="R370"/>
      <c r="S370" s="29">
        <v>3.552</v>
      </c>
      <c r="T370" s="18">
        <v>133.349</v>
      </c>
      <c r="U370" s="18">
        <f t="shared" si="36"/>
        <v>128.41566666666665</v>
      </c>
      <c r="V370" s="29">
        <v>0.185</v>
      </c>
      <c r="W370" s="32">
        <v>0.01776</v>
      </c>
      <c r="X370" s="32">
        <f t="shared" si="35"/>
        <v>0.018315</v>
      </c>
      <c r="Y370" s="28">
        <v>13.688</v>
      </c>
      <c r="Z370" s="24">
        <v>1081.0255945648319</v>
      </c>
    </row>
    <row r="371" spans="1:26" ht="12.75">
      <c r="A371" s="1">
        <v>36746</v>
      </c>
      <c r="B371" s="18">
        <v>221</v>
      </c>
      <c r="C371" s="2">
        <v>0.567939818</v>
      </c>
      <c r="D371" s="19">
        <v>0.567939818</v>
      </c>
      <c r="E371" s="3">
        <v>3611</v>
      </c>
      <c r="F371" s="21">
        <v>0</v>
      </c>
      <c r="G371" s="2">
        <v>37.19765689</v>
      </c>
      <c r="H371" s="2">
        <v>-77.58265594</v>
      </c>
      <c r="I371" s="22">
        <v>935.9</v>
      </c>
      <c r="J371" s="4">
        <f t="shared" si="29"/>
        <v>919.9</v>
      </c>
      <c r="K371" s="23">
        <f t="shared" si="32"/>
        <v>802.6042784416163</v>
      </c>
      <c r="L371" s="23">
        <f t="shared" si="33"/>
        <v>1059.0042784416164</v>
      </c>
      <c r="M371" s="23">
        <f t="shared" si="30"/>
        <v>1090.4042784416165</v>
      </c>
      <c r="N371" s="24">
        <f t="shared" si="31"/>
        <v>1074.7042784416165</v>
      </c>
      <c r="O371" s="4">
        <v>24.1</v>
      </c>
      <c r="P371" s="4">
        <v>71.1</v>
      </c>
      <c r="Q371" s="4">
        <v>50.9</v>
      </c>
      <c r="R371"/>
      <c r="S371" s="29">
        <v>3.401</v>
      </c>
      <c r="T371" s="18">
        <v>22.746</v>
      </c>
      <c r="U371" s="18">
        <f t="shared" si="36"/>
        <v>114.48633333333333</v>
      </c>
      <c r="V371" s="29">
        <v>0.21</v>
      </c>
      <c r="W371" s="32">
        <v>0.01776</v>
      </c>
      <c r="X371" s="32">
        <f t="shared" si="35"/>
        <v>0.01813</v>
      </c>
      <c r="Y371" s="28">
        <v>13.437</v>
      </c>
      <c r="Z371" s="24">
        <v>1074.7042784416165</v>
      </c>
    </row>
    <row r="372" spans="1:26" ht="12.75">
      <c r="A372" s="1">
        <v>36746</v>
      </c>
      <c r="B372" s="18">
        <v>221</v>
      </c>
      <c r="C372" s="2">
        <v>0.56805557</v>
      </c>
      <c r="D372" s="19">
        <v>0.56805557</v>
      </c>
      <c r="E372" s="3">
        <v>3621</v>
      </c>
      <c r="F372" s="21">
        <v>0</v>
      </c>
      <c r="G372" s="2">
        <v>37.19120558</v>
      </c>
      <c r="H372" s="2">
        <v>-77.58351203</v>
      </c>
      <c r="I372" s="22">
        <v>936.2</v>
      </c>
      <c r="J372" s="4">
        <f t="shared" si="29"/>
        <v>920.2</v>
      </c>
      <c r="K372" s="23">
        <f t="shared" si="32"/>
        <v>799.8966153432268</v>
      </c>
      <c r="L372" s="23">
        <f t="shared" si="33"/>
        <v>1056.2966153432267</v>
      </c>
      <c r="M372" s="23">
        <f t="shared" si="30"/>
        <v>1087.6966153432268</v>
      </c>
      <c r="N372" s="24">
        <f t="shared" si="31"/>
        <v>1071.9966153432267</v>
      </c>
      <c r="O372" s="4">
        <v>24.4</v>
      </c>
      <c r="P372" s="4">
        <v>70.1</v>
      </c>
      <c r="Q372" s="4">
        <v>47.8</v>
      </c>
      <c r="R372"/>
      <c r="S372" s="29">
        <v>3.126</v>
      </c>
      <c r="T372" s="18">
        <v>-139.849</v>
      </c>
      <c r="U372" s="18">
        <f t="shared" si="36"/>
        <v>118.05699999999997</v>
      </c>
      <c r="V372" s="29">
        <v>0.186</v>
      </c>
      <c r="W372" s="32">
        <v>0.01776</v>
      </c>
      <c r="X372" s="32">
        <f t="shared" si="35"/>
        <v>0.017945</v>
      </c>
      <c r="Y372" s="28">
        <v>13.751</v>
      </c>
      <c r="Z372" s="24">
        <v>1071.9966153432267</v>
      </c>
    </row>
    <row r="373" spans="1:26" ht="12.75">
      <c r="A373" s="1">
        <v>36746</v>
      </c>
      <c r="B373" s="18">
        <v>221</v>
      </c>
      <c r="C373" s="2">
        <v>0.568171322</v>
      </c>
      <c r="D373" s="19">
        <v>0.568171322</v>
      </c>
      <c r="E373" s="3">
        <v>3631</v>
      </c>
      <c r="F373" s="21">
        <v>0</v>
      </c>
      <c r="G373" s="2">
        <v>37.1846981</v>
      </c>
      <c r="H373" s="2">
        <v>-77.58417097</v>
      </c>
      <c r="I373" s="22">
        <v>935.4</v>
      </c>
      <c r="J373" s="4">
        <f t="shared" si="29"/>
        <v>919.4</v>
      </c>
      <c r="K373" s="23">
        <f t="shared" si="32"/>
        <v>807.1190131649073</v>
      </c>
      <c r="L373" s="23">
        <f t="shared" si="33"/>
        <v>1063.5190131649074</v>
      </c>
      <c r="M373" s="23">
        <f t="shared" si="30"/>
        <v>1094.9190131649075</v>
      </c>
      <c r="N373" s="24">
        <f t="shared" si="31"/>
        <v>1079.2190131649074</v>
      </c>
      <c r="O373" s="4">
        <v>24.3</v>
      </c>
      <c r="P373" s="4">
        <v>70.1</v>
      </c>
      <c r="Q373" s="4">
        <v>49.2</v>
      </c>
      <c r="R373"/>
      <c r="S373" s="29">
        <v>3.166</v>
      </c>
      <c r="T373" s="18">
        <v>-91.934</v>
      </c>
      <c r="U373" s="18">
        <f t="shared" si="36"/>
        <v>-0.7024999999999958</v>
      </c>
      <c r="V373" s="29">
        <v>0.214</v>
      </c>
      <c r="W373" s="32">
        <v>0.01776</v>
      </c>
      <c r="X373" s="32">
        <f t="shared" si="35"/>
        <v>0.01776</v>
      </c>
      <c r="Y373" s="28">
        <v>13.567</v>
      </c>
      <c r="Z373" s="24">
        <v>1079.2190131649074</v>
      </c>
    </row>
    <row r="374" spans="1:26" ht="12.75">
      <c r="A374" s="1">
        <v>36746</v>
      </c>
      <c r="B374" s="18">
        <v>221</v>
      </c>
      <c r="C374" s="2">
        <v>0.568287015</v>
      </c>
      <c r="D374" s="19">
        <v>0.568287015</v>
      </c>
      <c r="E374" s="3">
        <v>3641</v>
      </c>
      <c r="F374" s="21">
        <v>0</v>
      </c>
      <c r="G374" s="2">
        <v>37.17815231</v>
      </c>
      <c r="H374" s="2">
        <v>-77.58522733</v>
      </c>
      <c r="I374" s="22">
        <v>936.4</v>
      </c>
      <c r="J374" s="4">
        <f t="shared" si="29"/>
        <v>920.4</v>
      </c>
      <c r="K374" s="23">
        <f t="shared" si="32"/>
        <v>798.0919969786328</v>
      </c>
      <c r="L374" s="23">
        <f t="shared" si="33"/>
        <v>1054.4919969786329</v>
      </c>
      <c r="M374" s="23">
        <f t="shared" si="30"/>
        <v>1085.891996978633</v>
      </c>
      <c r="N374" s="24">
        <f t="shared" si="31"/>
        <v>1070.191996978633</v>
      </c>
      <c r="O374" s="4">
        <v>24.3</v>
      </c>
      <c r="P374" s="4">
        <v>70.6</v>
      </c>
      <c r="Q374" s="4">
        <v>48.5</v>
      </c>
      <c r="R374"/>
      <c r="S374" s="29">
        <v>3.95</v>
      </c>
      <c r="T374" s="18">
        <v>322.972</v>
      </c>
      <c r="U374" s="18">
        <f t="shared" si="36"/>
        <v>55.538000000000004</v>
      </c>
      <c r="V374" s="29">
        <v>0.211</v>
      </c>
      <c r="W374" s="32">
        <v>0.01665</v>
      </c>
      <c r="X374" s="32">
        <f t="shared" si="35"/>
        <v>0.017575</v>
      </c>
      <c r="Y374" s="28">
        <v>13.607</v>
      </c>
      <c r="Z374" s="24">
        <v>1070.191996978633</v>
      </c>
    </row>
    <row r="375" spans="1:26" ht="12.75">
      <c r="A375" s="1">
        <v>36746</v>
      </c>
      <c r="B375" s="18">
        <v>221</v>
      </c>
      <c r="C375" s="2">
        <v>0.568402767</v>
      </c>
      <c r="D375" s="19">
        <v>0.568402767</v>
      </c>
      <c r="E375" s="3">
        <v>3651</v>
      </c>
      <c r="F375" s="21">
        <v>0</v>
      </c>
      <c r="G375" s="2">
        <v>37.17171694</v>
      </c>
      <c r="H375" s="2">
        <v>-77.58667447</v>
      </c>
      <c r="I375" s="22">
        <v>935.6</v>
      </c>
      <c r="J375" s="4">
        <f t="shared" si="29"/>
        <v>919.6</v>
      </c>
      <c r="K375" s="23">
        <f t="shared" si="32"/>
        <v>805.3128247136325</v>
      </c>
      <c r="L375" s="23">
        <f t="shared" si="33"/>
        <v>1061.7128247136325</v>
      </c>
      <c r="M375" s="23">
        <f t="shared" si="30"/>
        <v>1093.1128247136326</v>
      </c>
      <c r="N375" s="24">
        <f t="shared" si="31"/>
        <v>1077.4128247136325</v>
      </c>
      <c r="O375" s="4">
        <v>24.3</v>
      </c>
      <c r="P375" s="4">
        <v>69.4</v>
      </c>
      <c r="Q375" s="4">
        <v>49.7</v>
      </c>
      <c r="R375" s="5">
        <v>8.59E-06</v>
      </c>
      <c r="S375" s="29">
        <v>3.256</v>
      </c>
      <c r="T375" s="18">
        <v>-50.132</v>
      </c>
      <c r="U375" s="18">
        <f t="shared" si="36"/>
        <v>32.858666666666664</v>
      </c>
      <c r="V375" s="29">
        <v>0.206</v>
      </c>
      <c r="W375" s="32">
        <v>0.01665</v>
      </c>
      <c r="X375" s="32">
        <f t="shared" si="35"/>
        <v>0.01739</v>
      </c>
      <c r="Y375" s="28">
        <v>13.718</v>
      </c>
      <c r="Z375" s="24">
        <v>1077.4128247136325</v>
      </c>
    </row>
    <row r="376" spans="1:26" ht="12.75">
      <c r="A376" s="1">
        <v>36746</v>
      </c>
      <c r="B376" s="18">
        <v>221</v>
      </c>
      <c r="C376" s="2">
        <v>0.568518519</v>
      </c>
      <c r="D376" s="19">
        <v>0.568518519</v>
      </c>
      <c r="E376" s="3">
        <v>3661</v>
      </c>
      <c r="F376" s="21">
        <v>0</v>
      </c>
      <c r="G376" s="2">
        <v>37.16519141</v>
      </c>
      <c r="H376" s="2">
        <v>-77.5881348</v>
      </c>
      <c r="I376" s="22">
        <v>935.4</v>
      </c>
      <c r="J376" s="4">
        <f t="shared" si="29"/>
        <v>919.4</v>
      </c>
      <c r="K376" s="23">
        <f t="shared" si="32"/>
        <v>807.1190131649073</v>
      </c>
      <c r="L376" s="23">
        <f t="shared" si="33"/>
        <v>1063.5190131649074</v>
      </c>
      <c r="M376" s="23">
        <f t="shared" si="30"/>
        <v>1094.9190131649075</v>
      </c>
      <c r="N376" s="24">
        <f t="shared" si="31"/>
        <v>1079.2190131649074</v>
      </c>
      <c r="O376" s="4">
        <v>24.3</v>
      </c>
      <c r="P376" s="4">
        <v>69.2</v>
      </c>
      <c r="Q376" s="4">
        <v>48.1</v>
      </c>
      <c r="R376"/>
      <c r="S376" s="29">
        <v>4.05</v>
      </c>
      <c r="T376" s="18">
        <v>364.773</v>
      </c>
      <c r="U376" s="18">
        <f t="shared" si="36"/>
        <v>71.42933333333333</v>
      </c>
      <c r="V376" s="29">
        <v>0.201</v>
      </c>
      <c r="W376" s="32">
        <v>0.01665</v>
      </c>
      <c r="X376" s="32">
        <f t="shared" si="35"/>
        <v>0.017205</v>
      </c>
      <c r="Y376" s="28">
        <v>13.588</v>
      </c>
      <c r="Z376" s="24">
        <v>1079.2190131649074</v>
      </c>
    </row>
    <row r="377" spans="1:26" ht="12.75">
      <c r="A377" s="1">
        <v>36746</v>
      </c>
      <c r="B377" s="18">
        <v>221</v>
      </c>
      <c r="C377" s="2">
        <v>0.568634272</v>
      </c>
      <c r="D377" s="19">
        <v>0.568634272</v>
      </c>
      <c r="E377" s="3">
        <v>3671</v>
      </c>
      <c r="F377" s="21">
        <v>0</v>
      </c>
      <c r="G377" s="2">
        <v>37.15875256</v>
      </c>
      <c r="H377" s="2">
        <v>-77.5894849</v>
      </c>
      <c r="I377" s="22">
        <v>935.6</v>
      </c>
      <c r="J377" s="4">
        <f t="shared" si="29"/>
        <v>919.6</v>
      </c>
      <c r="K377" s="23">
        <f t="shared" si="32"/>
        <v>805.3128247136325</v>
      </c>
      <c r="L377" s="23">
        <f t="shared" si="33"/>
        <v>1061.7128247136325</v>
      </c>
      <c r="M377" s="23">
        <f t="shared" si="30"/>
        <v>1093.1128247136326</v>
      </c>
      <c r="N377" s="24">
        <f t="shared" si="31"/>
        <v>1077.4128247136325</v>
      </c>
      <c r="O377" s="4">
        <v>24.3</v>
      </c>
      <c r="P377" s="4">
        <v>69.1</v>
      </c>
      <c r="Q377" s="4">
        <v>49.5</v>
      </c>
      <c r="R377"/>
      <c r="S377" s="29">
        <v>2.471</v>
      </c>
      <c r="T377" s="18">
        <v>-479.811</v>
      </c>
      <c r="U377" s="18">
        <f t="shared" si="36"/>
        <v>-12.330166666666656</v>
      </c>
      <c r="V377" s="29">
        <v>0.172</v>
      </c>
      <c r="W377" s="32">
        <v>0.01665</v>
      </c>
      <c r="X377" s="32">
        <f t="shared" si="35"/>
        <v>0.01702</v>
      </c>
      <c r="Y377" s="28">
        <v>13.308</v>
      </c>
      <c r="Z377" s="24">
        <v>1077.4128247136325</v>
      </c>
    </row>
    <row r="378" spans="1:26" ht="12.75">
      <c r="A378" s="1">
        <v>36746</v>
      </c>
      <c r="B378" s="18">
        <v>221</v>
      </c>
      <c r="C378" s="2">
        <v>0.568750024</v>
      </c>
      <c r="D378" s="19">
        <v>0.568750024</v>
      </c>
      <c r="E378" s="3">
        <v>3681</v>
      </c>
      <c r="F378" s="21">
        <v>0</v>
      </c>
      <c r="G378" s="2">
        <v>37.15246947</v>
      </c>
      <c r="H378" s="2">
        <v>-77.59143173</v>
      </c>
      <c r="I378" s="22">
        <v>935.9</v>
      </c>
      <c r="J378" s="4">
        <f t="shared" si="29"/>
        <v>919.9</v>
      </c>
      <c r="K378" s="23">
        <f t="shared" si="32"/>
        <v>802.6042784416163</v>
      </c>
      <c r="L378" s="23">
        <f t="shared" si="33"/>
        <v>1059.0042784416164</v>
      </c>
      <c r="M378" s="23">
        <f t="shared" si="30"/>
        <v>1090.4042784416165</v>
      </c>
      <c r="N378" s="24">
        <f t="shared" si="31"/>
        <v>1074.7042784416165</v>
      </c>
      <c r="O378" s="4">
        <v>24.4</v>
      </c>
      <c r="P378" s="4">
        <v>68.9</v>
      </c>
      <c r="Q378" s="4">
        <v>49.1</v>
      </c>
      <c r="R378"/>
      <c r="S378" s="29">
        <v>3.459</v>
      </c>
      <c r="T378" s="18">
        <v>39.585</v>
      </c>
      <c r="U378" s="18">
        <f t="shared" si="36"/>
        <v>17.5755</v>
      </c>
      <c r="V378" s="29">
        <v>0.202</v>
      </c>
      <c r="W378" s="32">
        <v>0.01665</v>
      </c>
      <c r="X378" s="32">
        <f t="shared" si="35"/>
        <v>0.016835</v>
      </c>
      <c r="Y378" s="28">
        <v>13.619</v>
      </c>
      <c r="Z378" s="24">
        <v>1074.7042784416165</v>
      </c>
    </row>
    <row r="379" spans="1:26" ht="12.75">
      <c r="A379" s="1">
        <v>36746</v>
      </c>
      <c r="B379" s="18">
        <v>221</v>
      </c>
      <c r="C379" s="2">
        <v>0.568865716</v>
      </c>
      <c r="D379" s="19">
        <v>0.568865716</v>
      </c>
      <c r="E379" s="3">
        <v>3691</v>
      </c>
      <c r="F379" s="21">
        <v>0</v>
      </c>
      <c r="G379" s="2">
        <v>37.14633877</v>
      </c>
      <c r="H379" s="2">
        <v>-77.59400792</v>
      </c>
      <c r="I379" s="22">
        <v>936.1</v>
      </c>
      <c r="J379" s="4">
        <f t="shared" si="29"/>
        <v>920.1</v>
      </c>
      <c r="K379" s="23">
        <f t="shared" si="32"/>
        <v>800.7990716145064</v>
      </c>
      <c r="L379" s="23">
        <f t="shared" si="33"/>
        <v>1057.1990716145065</v>
      </c>
      <c r="M379" s="23">
        <f t="shared" si="30"/>
        <v>1088.5990716145066</v>
      </c>
      <c r="N379" s="24">
        <f t="shared" si="31"/>
        <v>1072.8990716145065</v>
      </c>
      <c r="O379" s="4">
        <v>24.3</v>
      </c>
      <c r="P379" s="4">
        <v>69.6</v>
      </c>
      <c r="Q379" s="4">
        <v>50.9</v>
      </c>
      <c r="R379"/>
      <c r="S379" s="29">
        <v>2.776</v>
      </c>
      <c r="T379" s="18">
        <v>-333.01</v>
      </c>
      <c r="U379" s="18">
        <f t="shared" si="36"/>
        <v>-22.603833333333316</v>
      </c>
      <c r="V379" s="29">
        <v>0.202</v>
      </c>
      <c r="W379" s="32">
        <v>0.01665</v>
      </c>
      <c r="X379" s="32">
        <f t="shared" si="35"/>
        <v>0.01665</v>
      </c>
      <c r="Y379" s="28">
        <v>12.726</v>
      </c>
      <c r="Z379" s="24">
        <v>1072.8990716145065</v>
      </c>
    </row>
    <row r="380" spans="1:26" ht="12.75">
      <c r="A380" s="1">
        <v>36746</v>
      </c>
      <c r="B380" s="18">
        <v>221</v>
      </c>
      <c r="C380" s="2">
        <v>0.568981469</v>
      </c>
      <c r="D380" s="19">
        <v>0.568981469</v>
      </c>
      <c r="E380" s="3">
        <v>3701</v>
      </c>
      <c r="F380" s="21">
        <v>0</v>
      </c>
      <c r="G380" s="2">
        <v>37.14022511</v>
      </c>
      <c r="H380" s="2">
        <v>-77.59657798</v>
      </c>
      <c r="I380" s="22">
        <v>934.9</v>
      </c>
      <c r="J380" s="4">
        <f t="shared" si="29"/>
        <v>918.9</v>
      </c>
      <c r="K380" s="23">
        <f t="shared" si="32"/>
        <v>811.6362038175603</v>
      </c>
      <c r="L380" s="23">
        <f t="shared" si="33"/>
        <v>1068.0362038175604</v>
      </c>
      <c r="M380" s="23">
        <f t="shared" si="30"/>
        <v>1099.4362038175605</v>
      </c>
      <c r="N380" s="24">
        <f t="shared" si="31"/>
        <v>1083.7362038175604</v>
      </c>
      <c r="O380" s="4">
        <v>24.1</v>
      </c>
      <c r="P380" s="4">
        <v>69.1</v>
      </c>
      <c r="Q380" s="4">
        <v>49.3</v>
      </c>
      <c r="R380"/>
      <c r="S380" s="29">
        <v>3.666</v>
      </c>
      <c r="T380" s="18">
        <v>134.905</v>
      </c>
      <c r="U380" s="18">
        <f t="shared" si="36"/>
        <v>-53.94833333333332</v>
      </c>
      <c r="V380" s="29">
        <v>0.215</v>
      </c>
      <c r="W380" s="32">
        <v>0.01665</v>
      </c>
      <c r="X380" s="32">
        <f t="shared" si="35"/>
        <v>0.01665</v>
      </c>
      <c r="Y380" s="28">
        <v>13.321</v>
      </c>
      <c r="Z380" s="24">
        <v>1083.7362038175604</v>
      </c>
    </row>
    <row r="381" spans="1:26" ht="12.75">
      <c r="A381" s="1">
        <v>36746</v>
      </c>
      <c r="B381" s="18">
        <v>221</v>
      </c>
      <c r="C381" s="2">
        <v>0.569097221</v>
      </c>
      <c r="D381" s="19">
        <v>0.569097221</v>
      </c>
      <c r="E381" s="3">
        <v>3711</v>
      </c>
      <c r="F381" s="21">
        <v>0</v>
      </c>
      <c r="G381" s="2">
        <v>37.13406913</v>
      </c>
      <c r="H381" s="2">
        <v>-77.59914525</v>
      </c>
      <c r="I381" s="22">
        <v>936.5</v>
      </c>
      <c r="J381" s="4">
        <f t="shared" si="29"/>
        <v>920.5</v>
      </c>
      <c r="K381" s="23">
        <f t="shared" si="32"/>
        <v>797.1898348427036</v>
      </c>
      <c r="L381" s="23">
        <f t="shared" si="33"/>
        <v>1053.5898348427036</v>
      </c>
      <c r="M381" s="23">
        <f t="shared" si="30"/>
        <v>1084.9898348427037</v>
      </c>
      <c r="N381" s="24">
        <f t="shared" si="31"/>
        <v>1069.2898348427036</v>
      </c>
      <c r="O381" s="4">
        <v>24.4</v>
      </c>
      <c r="P381" s="4">
        <v>68.9</v>
      </c>
      <c r="Q381" s="4">
        <v>50.1</v>
      </c>
      <c r="R381" s="5">
        <v>9.29E-06</v>
      </c>
      <c r="S381" s="29">
        <v>2.936</v>
      </c>
      <c r="T381" s="18">
        <v>-290.189</v>
      </c>
      <c r="U381" s="18">
        <f t="shared" si="36"/>
        <v>-93.95783333333334</v>
      </c>
      <c r="V381" s="29">
        <v>0.246</v>
      </c>
      <c r="W381" s="32">
        <v>0.015540000000000002</v>
      </c>
      <c r="X381" s="32">
        <f t="shared" si="35"/>
        <v>0.016465</v>
      </c>
      <c r="Y381" s="28">
        <v>13.718</v>
      </c>
      <c r="Z381" s="24">
        <v>1069.2898348427036</v>
      </c>
    </row>
    <row r="382" spans="1:26" ht="12.75">
      <c r="A382" s="1">
        <v>36746</v>
      </c>
      <c r="B382" s="18">
        <v>221</v>
      </c>
      <c r="C382" s="2">
        <v>0.569212973</v>
      </c>
      <c r="D382" s="19">
        <v>0.569212973</v>
      </c>
      <c r="E382" s="3">
        <v>3721</v>
      </c>
      <c r="F382" s="21">
        <v>0</v>
      </c>
      <c r="G382" s="2">
        <v>37.12790097</v>
      </c>
      <c r="H382" s="2">
        <v>-77.60205276</v>
      </c>
      <c r="I382" s="22">
        <v>936.9</v>
      </c>
      <c r="J382" s="4">
        <f t="shared" si="29"/>
        <v>920.9</v>
      </c>
      <c r="K382" s="23">
        <f t="shared" si="32"/>
        <v>793.5821661112541</v>
      </c>
      <c r="L382" s="23">
        <f t="shared" si="33"/>
        <v>1049.9821661112542</v>
      </c>
      <c r="M382" s="23">
        <f t="shared" si="30"/>
        <v>1081.3821661112543</v>
      </c>
      <c r="N382" s="24">
        <f t="shared" si="31"/>
        <v>1065.6821661112542</v>
      </c>
      <c r="O382" s="4">
        <v>24.3</v>
      </c>
      <c r="P382" s="4">
        <v>68.6</v>
      </c>
      <c r="Q382" s="4">
        <v>50.8</v>
      </c>
      <c r="R382"/>
      <c r="S382" s="29">
        <v>3.441</v>
      </c>
      <c r="T382" s="18">
        <v>-33.293</v>
      </c>
      <c r="U382" s="18">
        <f t="shared" si="36"/>
        <v>-160.30216666666666</v>
      </c>
      <c r="V382" s="29">
        <v>0.204</v>
      </c>
      <c r="W382" s="32">
        <v>0.015540000000000002</v>
      </c>
      <c r="X382" s="32">
        <f t="shared" si="35"/>
        <v>0.01628</v>
      </c>
      <c r="Y382" s="28">
        <v>13.088</v>
      </c>
      <c r="Z382" s="24">
        <v>1065.6821661112542</v>
      </c>
    </row>
    <row r="383" spans="1:26" ht="12.75">
      <c r="A383" s="1">
        <v>36746</v>
      </c>
      <c r="B383" s="18">
        <v>221</v>
      </c>
      <c r="C383" s="2">
        <v>0.569328725</v>
      </c>
      <c r="D383" s="19">
        <v>0.569328725</v>
      </c>
      <c r="E383" s="3">
        <v>3731</v>
      </c>
      <c r="F383" s="21">
        <v>0</v>
      </c>
      <c r="G383" s="2">
        <v>37.12162708</v>
      </c>
      <c r="H383" s="2">
        <v>-77.6045251</v>
      </c>
      <c r="I383" s="22">
        <v>936.8</v>
      </c>
      <c r="J383" s="4">
        <f t="shared" si="29"/>
        <v>920.8</v>
      </c>
      <c r="K383" s="23">
        <f t="shared" si="32"/>
        <v>794.4839363648427</v>
      </c>
      <c r="L383" s="23">
        <f t="shared" si="33"/>
        <v>1050.8839363648426</v>
      </c>
      <c r="M383" s="23">
        <f t="shared" si="30"/>
        <v>1082.2839363648427</v>
      </c>
      <c r="N383" s="24">
        <f t="shared" si="31"/>
        <v>1066.5839363648427</v>
      </c>
      <c r="O383" s="4">
        <v>24.3</v>
      </c>
      <c r="P383" s="4">
        <v>69.1</v>
      </c>
      <c r="Q383" s="4">
        <v>52.5</v>
      </c>
      <c r="R383"/>
      <c r="S383" s="29">
        <v>3.255</v>
      </c>
      <c r="T383" s="18">
        <v>-90.887</v>
      </c>
      <c r="U383" s="18">
        <f t="shared" si="36"/>
        <v>-95.48150000000003</v>
      </c>
      <c r="V383" s="29">
        <v>0.214</v>
      </c>
      <c r="W383" s="32">
        <v>0.015540000000000002</v>
      </c>
      <c r="X383" s="32">
        <f t="shared" si="35"/>
        <v>0.016095</v>
      </c>
      <c r="Y383" s="28">
        <v>13.547</v>
      </c>
      <c r="Z383" s="24">
        <v>1066.5839363648427</v>
      </c>
    </row>
    <row r="384" spans="1:26" ht="12.75">
      <c r="A384" s="1">
        <v>36746</v>
      </c>
      <c r="B384" s="18">
        <v>221</v>
      </c>
      <c r="C384" s="2">
        <v>0.569444418</v>
      </c>
      <c r="D384" s="19">
        <v>0.569444418</v>
      </c>
      <c r="E384" s="3">
        <v>3741</v>
      </c>
      <c r="F384" s="21">
        <v>0</v>
      </c>
      <c r="G384" s="2">
        <v>37.11545397</v>
      </c>
      <c r="H384" s="2">
        <v>-77.60704108</v>
      </c>
      <c r="I384" s="22">
        <v>936.7</v>
      </c>
      <c r="J384" s="4">
        <f t="shared" si="29"/>
        <v>920.7</v>
      </c>
      <c r="K384" s="23">
        <f t="shared" si="32"/>
        <v>795.3858045570938</v>
      </c>
      <c r="L384" s="23">
        <f t="shared" si="33"/>
        <v>1051.7858045570938</v>
      </c>
      <c r="M384" s="23">
        <f t="shared" si="30"/>
        <v>1083.185804557094</v>
      </c>
      <c r="N384" s="24">
        <f t="shared" si="31"/>
        <v>1067.4858045570938</v>
      </c>
      <c r="O384" s="4">
        <v>24.3</v>
      </c>
      <c r="P384" s="4">
        <v>69.4</v>
      </c>
      <c r="Q384" s="4">
        <v>38.8</v>
      </c>
      <c r="R384"/>
      <c r="S384" s="29">
        <v>3.594</v>
      </c>
      <c r="T384" s="18">
        <v>62.028</v>
      </c>
      <c r="U384" s="18">
        <f t="shared" si="36"/>
        <v>-91.74099999999999</v>
      </c>
      <c r="V384" s="29">
        <v>0.174</v>
      </c>
      <c r="W384" s="32">
        <v>0.015540000000000002</v>
      </c>
      <c r="X384" s="32">
        <f t="shared" si="35"/>
        <v>0.01591</v>
      </c>
      <c r="Y384" s="28">
        <v>12.943</v>
      </c>
      <c r="Z384" s="24">
        <v>1067.4858045570938</v>
      </c>
    </row>
    <row r="385" spans="1:26" ht="12.75">
      <c r="A385" s="1">
        <v>36746</v>
      </c>
      <c r="B385" s="18">
        <v>221</v>
      </c>
      <c r="C385" s="2">
        <v>0.56956017</v>
      </c>
      <c r="D385" s="19">
        <v>0.56956017</v>
      </c>
      <c r="E385" s="3">
        <v>3751</v>
      </c>
      <c r="F385" s="21">
        <v>0</v>
      </c>
      <c r="G385" s="2">
        <v>37.10958688</v>
      </c>
      <c r="H385" s="2">
        <v>-77.61051958</v>
      </c>
      <c r="I385" s="22">
        <v>936.8</v>
      </c>
      <c r="J385" s="4">
        <f t="shared" si="29"/>
        <v>920.8</v>
      </c>
      <c r="K385" s="23">
        <f t="shared" si="32"/>
        <v>794.4839363648427</v>
      </c>
      <c r="L385" s="23">
        <f t="shared" si="33"/>
        <v>1050.8839363648426</v>
      </c>
      <c r="M385" s="23">
        <f t="shared" si="30"/>
        <v>1082.2839363648427</v>
      </c>
      <c r="N385" s="24">
        <f t="shared" si="31"/>
        <v>1066.5839363648427</v>
      </c>
      <c r="O385" s="4">
        <v>24.3</v>
      </c>
      <c r="P385" s="4">
        <v>69.5</v>
      </c>
      <c r="Q385" s="4">
        <v>49.1</v>
      </c>
      <c r="R385"/>
      <c r="S385" s="29">
        <v>3.371</v>
      </c>
      <c r="T385" s="18">
        <v>-48.067</v>
      </c>
      <c r="U385" s="18">
        <f t="shared" si="36"/>
        <v>-44.25050000000001</v>
      </c>
      <c r="V385" s="29">
        <v>0.226</v>
      </c>
      <c r="W385" s="32">
        <v>0.015540000000000002</v>
      </c>
      <c r="X385" s="32">
        <f t="shared" si="35"/>
        <v>0.015725</v>
      </c>
      <c r="Y385" s="28">
        <v>13.263</v>
      </c>
      <c r="Z385" s="24">
        <v>1066.5839363648427</v>
      </c>
    </row>
    <row r="386" spans="1:26" ht="12.75">
      <c r="A386" s="1">
        <v>36746</v>
      </c>
      <c r="B386" s="18">
        <v>221</v>
      </c>
      <c r="C386" s="2">
        <v>0.569675922</v>
      </c>
      <c r="D386" s="19">
        <v>0.569675922</v>
      </c>
      <c r="E386" s="3">
        <v>3761</v>
      </c>
      <c r="F386" s="21">
        <v>0</v>
      </c>
      <c r="G386" s="2">
        <v>37.10381712</v>
      </c>
      <c r="H386" s="2">
        <v>-77.61425321</v>
      </c>
      <c r="I386" s="22">
        <v>936.1</v>
      </c>
      <c r="J386" s="4">
        <f t="shared" si="29"/>
        <v>920.1</v>
      </c>
      <c r="K386" s="23">
        <f t="shared" si="32"/>
        <v>800.7990716145064</v>
      </c>
      <c r="L386" s="23">
        <f t="shared" si="33"/>
        <v>1057.1990716145065</v>
      </c>
      <c r="M386" s="23">
        <f t="shared" si="30"/>
        <v>1088.5990716145066</v>
      </c>
      <c r="N386" s="24">
        <f t="shared" si="31"/>
        <v>1072.8990716145065</v>
      </c>
      <c r="O386" s="4">
        <v>24.1</v>
      </c>
      <c r="P386" s="4">
        <v>70.6</v>
      </c>
      <c r="Q386" s="4">
        <v>47.3</v>
      </c>
      <c r="R386"/>
      <c r="S386" s="29">
        <v>3.146</v>
      </c>
      <c r="T386" s="18">
        <v>-211.171</v>
      </c>
      <c r="U386" s="18">
        <f t="shared" si="36"/>
        <v>-101.92983333333332</v>
      </c>
      <c r="V386" s="29">
        <v>0.194</v>
      </c>
      <c r="W386" s="32">
        <v>0.015540000000000002</v>
      </c>
      <c r="X386" s="32">
        <f t="shared" si="35"/>
        <v>0.01554</v>
      </c>
      <c r="Y386" s="28">
        <v>13.746</v>
      </c>
      <c r="Z386" s="24">
        <v>1072.8990716145065</v>
      </c>
    </row>
    <row r="387" spans="1:26" ht="12.75">
      <c r="A387" s="1">
        <v>36746</v>
      </c>
      <c r="B387" s="18">
        <v>221</v>
      </c>
      <c r="C387" s="2">
        <v>0.569791675</v>
      </c>
      <c r="D387" s="19">
        <v>0.569791675</v>
      </c>
      <c r="E387" s="3">
        <v>3771</v>
      </c>
      <c r="F387" s="21">
        <v>0</v>
      </c>
      <c r="G387" s="2">
        <v>37.09792402</v>
      </c>
      <c r="H387" s="2">
        <v>-77.61772008</v>
      </c>
      <c r="I387" s="22">
        <v>935.5</v>
      </c>
      <c r="J387" s="4">
        <f t="shared" si="29"/>
        <v>919.5</v>
      </c>
      <c r="K387" s="23">
        <f t="shared" si="32"/>
        <v>806.2158698313727</v>
      </c>
      <c r="L387" s="23">
        <f t="shared" si="33"/>
        <v>1062.6158698313727</v>
      </c>
      <c r="M387" s="23">
        <f t="shared" si="30"/>
        <v>1094.0158698313728</v>
      </c>
      <c r="N387" s="24">
        <f t="shared" si="31"/>
        <v>1078.3158698313728</v>
      </c>
      <c r="O387" s="4">
        <v>24.1</v>
      </c>
      <c r="P387" s="4">
        <v>70.3</v>
      </c>
      <c r="Q387" s="4">
        <v>48.1</v>
      </c>
      <c r="R387" s="5">
        <v>1.08E-05</v>
      </c>
      <c r="S387" s="29">
        <v>3.606</v>
      </c>
      <c r="T387" s="18">
        <v>46.235</v>
      </c>
      <c r="U387" s="18">
        <f t="shared" si="36"/>
        <v>-45.85916666666666</v>
      </c>
      <c r="V387" s="29">
        <v>0.204</v>
      </c>
      <c r="W387" s="32">
        <v>0.01443</v>
      </c>
      <c r="X387" s="32">
        <f t="shared" si="35"/>
        <v>0.015355</v>
      </c>
      <c r="Y387" s="28">
        <v>13.698</v>
      </c>
      <c r="Z387" s="24">
        <v>1078.3158698313728</v>
      </c>
    </row>
    <row r="388" spans="1:26" ht="12.75">
      <c r="A388" s="1">
        <v>36746</v>
      </c>
      <c r="B388" s="18">
        <v>221</v>
      </c>
      <c r="C388" s="2">
        <v>0.569907427</v>
      </c>
      <c r="D388" s="19">
        <v>0.569907427</v>
      </c>
      <c r="E388" s="3">
        <v>3781</v>
      </c>
      <c r="F388" s="21">
        <v>0</v>
      </c>
      <c r="G388" s="2">
        <v>37.09203372</v>
      </c>
      <c r="H388" s="2">
        <v>-77.62097444</v>
      </c>
      <c r="I388" s="22">
        <v>936</v>
      </c>
      <c r="J388" s="4">
        <f t="shared" si="29"/>
        <v>920</v>
      </c>
      <c r="K388" s="23">
        <f t="shared" si="32"/>
        <v>801.7016259735282</v>
      </c>
      <c r="L388" s="23">
        <f t="shared" si="33"/>
        <v>1058.1016259735281</v>
      </c>
      <c r="M388" s="23">
        <f t="shared" si="30"/>
        <v>1089.5016259735282</v>
      </c>
      <c r="N388" s="24">
        <f t="shared" si="31"/>
        <v>1073.8016259735282</v>
      </c>
      <c r="O388" s="4">
        <v>24.3</v>
      </c>
      <c r="P388" s="4">
        <v>69.8</v>
      </c>
      <c r="Q388" s="4">
        <v>46.9</v>
      </c>
      <c r="R388"/>
      <c r="S388" s="29">
        <v>3.744</v>
      </c>
      <c r="T388" s="18">
        <v>94.15</v>
      </c>
      <c r="U388" s="18">
        <f t="shared" si="36"/>
        <v>-24.61866666666666</v>
      </c>
      <c r="V388" s="29">
        <v>0.226</v>
      </c>
      <c r="W388" s="32">
        <v>0.01443</v>
      </c>
      <c r="X388" s="32">
        <f t="shared" si="35"/>
        <v>0.015170000000000001</v>
      </c>
      <c r="Y388" s="28">
        <v>13.642</v>
      </c>
      <c r="Z388" s="24">
        <v>1073.8016259735282</v>
      </c>
    </row>
    <row r="389" spans="1:26" ht="12.75">
      <c r="A389" s="1">
        <v>36746</v>
      </c>
      <c r="B389" s="18">
        <v>221</v>
      </c>
      <c r="C389" s="2">
        <v>0.570023119</v>
      </c>
      <c r="D389" s="19">
        <v>0.570023119</v>
      </c>
      <c r="E389" s="3">
        <v>3791</v>
      </c>
      <c r="F389" s="21">
        <v>0</v>
      </c>
      <c r="G389" s="2">
        <v>37.08623207</v>
      </c>
      <c r="H389" s="2">
        <v>-77.62441509</v>
      </c>
      <c r="I389" s="22">
        <v>936.9</v>
      </c>
      <c r="J389" s="4">
        <f t="shared" si="29"/>
        <v>920.9</v>
      </c>
      <c r="K389" s="23">
        <f t="shared" si="32"/>
        <v>793.5821661112541</v>
      </c>
      <c r="L389" s="23">
        <f t="shared" si="33"/>
        <v>1049.9821661112542</v>
      </c>
      <c r="M389" s="23">
        <f t="shared" si="30"/>
        <v>1081.3821661112543</v>
      </c>
      <c r="N389" s="24">
        <f t="shared" si="31"/>
        <v>1065.6821661112542</v>
      </c>
      <c r="O389" s="4">
        <v>24.6</v>
      </c>
      <c r="P389" s="4">
        <v>68.9</v>
      </c>
      <c r="Q389" s="4">
        <v>55.3</v>
      </c>
      <c r="R389"/>
      <c r="S389" s="29">
        <v>3.144</v>
      </c>
      <c r="T389" s="18">
        <v>-225.944</v>
      </c>
      <c r="U389" s="18">
        <f t="shared" si="36"/>
        <v>-47.12816666666666</v>
      </c>
      <c r="V389" s="29">
        <v>0.225</v>
      </c>
      <c r="W389" s="32">
        <v>0.01443</v>
      </c>
      <c r="X389" s="32">
        <f t="shared" si="35"/>
        <v>0.014985</v>
      </c>
      <c r="Y389" s="28">
        <v>13.452</v>
      </c>
      <c r="Z389" s="24">
        <v>1065.6821661112542</v>
      </c>
    </row>
    <row r="390" spans="1:26" ht="12.75">
      <c r="A390" s="1">
        <v>36746</v>
      </c>
      <c r="B390" s="18">
        <v>221</v>
      </c>
      <c r="C390" s="2">
        <v>0.570138872</v>
      </c>
      <c r="D390" s="19">
        <v>0.570138872</v>
      </c>
      <c r="E390" s="3">
        <v>3801</v>
      </c>
      <c r="F390" s="21">
        <v>0</v>
      </c>
      <c r="G390" s="2">
        <v>37.08091131</v>
      </c>
      <c r="H390" s="2">
        <v>-77.62889135</v>
      </c>
      <c r="I390" s="22">
        <v>938.1</v>
      </c>
      <c r="J390" s="4">
        <f t="shared" si="29"/>
        <v>922.1</v>
      </c>
      <c r="K390" s="23">
        <f t="shared" si="32"/>
        <v>782.7685545490444</v>
      </c>
      <c r="L390" s="23">
        <f t="shared" si="33"/>
        <v>1039.1685545490445</v>
      </c>
      <c r="M390" s="23">
        <f t="shared" si="30"/>
        <v>1070.5685545490446</v>
      </c>
      <c r="N390" s="24">
        <f t="shared" si="31"/>
        <v>1054.8685545490446</v>
      </c>
      <c r="O390" s="4">
        <v>24.7</v>
      </c>
      <c r="P390" s="4">
        <v>68.2</v>
      </c>
      <c r="Q390" s="4">
        <v>55.5</v>
      </c>
      <c r="R390"/>
      <c r="S390" s="29">
        <v>3.744</v>
      </c>
      <c r="T390" s="18">
        <v>83.452</v>
      </c>
      <c r="U390" s="18">
        <f t="shared" si="36"/>
        <v>-43.5575</v>
      </c>
      <c r="V390" s="29">
        <v>0.214</v>
      </c>
      <c r="W390" s="32">
        <v>0.01443</v>
      </c>
      <c r="X390" s="32">
        <f t="shared" si="35"/>
        <v>0.0148</v>
      </c>
      <c r="Y390" s="28">
        <v>13.627</v>
      </c>
      <c r="Z390" s="24">
        <v>1054.8685545490446</v>
      </c>
    </row>
    <row r="391" spans="1:26" ht="12.75">
      <c r="A391" s="1">
        <v>36746</v>
      </c>
      <c r="B391" s="18">
        <v>221</v>
      </c>
      <c r="C391" s="2">
        <v>0.570254624</v>
      </c>
      <c r="D391" s="19">
        <v>0.570254624</v>
      </c>
      <c r="E391" s="3">
        <v>3811</v>
      </c>
      <c r="F391" s="21">
        <v>0</v>
      </c>
      <c r="G391" s="2">
        <v>37.07618875</v>
      </c>
      <c r="H391" s="2">
        <v>-77.6345284</v>
      </c>
      <c r="I391" s="22">
        <v>938.7</v>
      </c>
      <c r="J391" s="4">
        <f t="shared" si="29"/>
        <v>922.7</v>
      </c>
      <c r="K391" s="23">
        <f t="shared" si="32"/>
        <v>777.3670248451444</v>
      </c>
      <c r="L391" s="23">
        <f t="shared" si="33"/>
        <v>1033.7670248451445</v>
      </c>
      <c r="M391" s="23">
        <f t="shared" si="30"/>
        <v>1065.1670248451446</v>
      </c>
      <c r="N391" s="24">
        <f t="shared" si="31"/>
        <v>1049.4670248451446</v>
      </c>
      <c r="O391" s="4">
        <v>24.8</v>
      </c>
      <c r="P391" s="4">
        <v>69.3</v>
      </c>
      <c r="Q391" s="4">
        <v>56.1</v>
      </c>
      <c r="R391"/>
      <c r="S391" s="29">
        <v>2.759</v>
      </c>
      <c r="T391" s="18">
        <v>-394.143</v>
      </c>
      <c r="U391" s="18">
        <f t="shared" si="36"/>
        <v>-101.23683333333332</v>
      </c>
      <c r="V391" s="29">
        <v>0.225</v>
      </c>
      <c r="W391" s="32">
        <v>0.01443</v>
      </c>
      <c r="X391" s="32">
        <f t="shared" si="35"/>
        <v>0.014615000000000001</v>
      </c>
      <c r="Y391" s="28">
        <v>12.659</v>
      </c>
      <c r="Z391" s="24">
        <v>1049.4670248451446</v>
      </c>
    </row>
    <row r="392" spans="1:26" ht="12.75">
      <c r="A392" s="1">
        <v>36746</v>
      </c>
      <c r="B392" s="18">
        <v>221</v>
      </c>
      <c r="C392" s="2">
        <v>0.570370376</v>
      </c>
      <c r="D392" s="19">
        <v>0.570370376</v>
      </c>
      <c r="E392" s="3">
        <v>3821</v>
      </c>
      <c r="F392" s="21">
        <v>0</v>
      </c>
      <c r="G392" s="2">
        <v>37.07175785</v>
      </c>
      <c r="H392" s="2">
        <v>-77.64053603</v>
      </c>
      <c r="I392" s="22">
        <v>938.7</v>
      </c>
      <c r="J392" s="4">
        <f t="shared" si="29"/>
        <v>922.7</v>
      </c>
      <c r="K392" s="23">
        <f t="shared" si="32"/>
        <v>777.3670248451444</v>
      </c>
      <c r="L392" s="23">
        <f t="shared" si="33"/>
        <v>1033.7670248451445</v>
      </c>
      <c r="M392" s="23">
        <f t="shared" si="30"/>
        <v>1065.1670248451446</v>
      </c>
      <c r="N392" s="24">
        <f t="shared" si="31"/>
        <v>1049.4670248451446</v>
      </c>
      <c r="O392" s="4">
        <v>24.8</v>
      </c>
      <c r="P392" s="4">
        <v>70</v>
      </c>
      <c r="Q392" s="4">
        <v>51.6</v>
      </c>
      <c r="R392"/>
      <c r="S392" s="29">
        <v>4.02</v>
      </c>
      <c r="T392" s="18">
        <v>231.272</v>
      </c>
      <c r="U392" s="18">
        <f t="shared" si="36"/>
        <v>-27.496333333333336</v>
      </c>
      <c r="V392" s="29">
        <v>0.222</v>
      </c>
      <c r="W392" s="32">
        <v>0.01443</v>
      </c>
      <c r="X392" s="32">
        <f t="shared" si="35"/>
        <v>0.01443</v>
      </c>
      <c r="Y392" s="28">
        <v>13.693</v>
      </c>
      <c r="Z392" s="24">
        <v>1049.4670248451446</v>
      </c>
    </row>
    <row r="393" spans="1:26" ht="12.75">
      <c r="A393" s="1">
        <v>36746</v>
      </c>
      <c r="B393" s="18">
        <v>221</v>
      </c>
      <c r="C393" s="2">
        <v>0.570486128</v>
      </c>
      <c r="D393" s="19">
        <v>0.570486128</v>
      </c>
      <c r="E393" s="3">
        <v>3831</v>
      </c>
      <c r="F393" s="21">
        <v>0</v>
      </c>
      <c r="G393" s="2">
        <v>37.06717822</v>
      </c>
      <c r="H393" s="2">
        <v>-77.64636209</v>
      </c>
      <c r="I393" s="22">
        <v>938.3</v>
      </c>
      <c r="J393" s="4">
        <f aca="true" t="shared" si="37" ref="J393:J456">(I393-16)</f>
        <v>922.3</v>
      </c>
      <c r="K393" s="23">
        <f t="shared" si="32"/>
        <v>780.9676542227512</v>
      </c>
      <c r="L393" s="23">
        <f t="shared" si="33"/>
        <v>1037.3676542227513</v>
      </c>
      <c r="M393" s="23">
        <f aca="true" t="shared" si="38" ref="M393:M456">(L393+31.4)</f>
        <v>1068.7676542227514</v>
      </c>
      <c r="N393" s="24">
        <f aca="true" t="shared" si="39" ref="N393:N456">AVERAGE(L393:M393)</f>
        <v>1053.0676542227513</v>
      </c>
      <c r="O393" s="4">
        <v>24.8</v>
      </c>
      <c r="P393" s="4">
        <v>70.2</v>
      </c>
      <c r="Q393" s="4">
        <v>49.1</v>
      </c>
      <c r="R393" s="5">
        <v>1.32E-05</v>
      </c>
      <c r="S393" s="29">
        <v>3.282</v>
      </c>
      <c r="T393" s="18">
        <v>-141.322</v>
      </c>
      <c r="U393" s="18">
        <f t="shared" si="36"/>
        <v>-58.75583333333333</v>
      </c>
      <c r="V393" s="29">
        <v>0.213</v>
      </c>
      <c r="W393" s="32">
        <v>0.013320000000000002</v>
      </c>
      <c r="X393" s="32">
        <f t="shared" si="35"/>
        <v>0.014245</v>
      </c>
      <c r="Y393" s="28">
        <v>13.661</v>
      </c>
      <c r="Z393" s="24">
        <v>1053.0676542227513</v>
      </c>
    </row>
    <row r="394" spans="1:26" ht="12.75">
      <c r="A394" s="1">
        <v>36746</v>
      </c>
      <c r="B394" s="18">
        <v>221</v>
      </c>
      <c r="C394" s="2">
        <v>0.570601881</v>
      </c>
      <c r="D394" s="19">
        <v>0.570601881</v>
      </c>
      <c r="E394" s="3">
        <v>3841</v>
      </c>
      <c r="F394" s="21">
        <v>0</v>
      </c>
      <c r="G394" s="2">
        <v>37.06247933</v>
      </c>
      <c r="H394" s="2">
        <v>-77.6519216</v>
      </c>
      <c r="I394" s="22">
        <v>937.7</v>
      </c>
      <c r="J394" s="4">
        <f t="shared" si="37"/>
        <v>921.7</v>
      </c>
      <c r="K394" s="23">
        <f aca="true" t="shared" si="40" ref="K394:K457">(8303.951372*(LN(1013.25/J394)))</f>
        <v>786.3715273236519</v>
      </c>
      <c r="L394" s="23">
        <f aca="true" t="shared" si="41" ref="L394:L457">(K394+256.4)</f>
        <v>1042.7715273236518</v>
      </c>
      <c r="M394" s="23">
        <f t="shared" si="38"/>
        <v>1074.1715273236518</v>
      </c>
      <c r="N394" s="24">
        <f t="shared" si="39"/>
        <v>1058.4715273236518</v>
      </c>
      <c r="O394" s="4">
        <v>24.6</v>
      </c>
      <c r="P394" s="4">
        <v>70.7</v>
      </c>
      <c r="Q394" s="4">
        <v>47.7</v>
      </c>
      <c r="R394"/>
      <c r="S394" s="29">
        <v>3.076</v>
      </c>
      <c r="T394" s="18">
        <v>-251.926</v>
      </c>
      <c r="U394" s="18">
        <f t="shared" si="36"/>
        <v>-116.43516666666666</v>
      </c>
      <c r="V394" s="29">
        <v>0.214</v>
      </c>
      <c r="W394" s="32">
        <v>0.013320000000000002</v>
      </c>
      <c r="X394" s="32">
        <f t="shared" si="35"/>
        <v>0.014060000000000001</v>
      </c>
      <c r="Y394" s="28">
        <v>13.524</v>
      </c>
      <c r="Z394" s="24">
        <v>1058.4715273236518</v>
      </c>
    </row>
    <row r="395" spans="1:26" ht="12.75">
      <c r="A395" s="1">
        <v>36746</v>
      </c>
      <c r="B395" s="18">
        <v>221</v>
      </c>
      <c r="C395" s="2">
        <v>0.570717573</v>
      </c>
      <c r="D395" s="19">
        <v>0.570717573</v>
      </c>
      <c r="E395" s="3">
        <v>3851</v>
      </c>
      <c r="F395" s="21">
        <v>0</v>
      </c>
      <c r="G395" s="2">
        <v>37.05742987</v>
      </c>
      <c r="H395" s="2">
        <v>-77.65685243</v>
      </c>
      <c r="I395" s="22">
        <v>937.7</v>
      </c>
      <c r="J395" s="4">
        <f t="shared" si="37"/>
        <v>921.7</v>
      </c>
      <c r="K395" s="23">
        <f t="shared" si="40"/>
        <v>786.3715273236519</v>
      </c>
      <c r="L395" s="23">
        <f t="shared" si="41"/>
        <v>1042.7715273236518</v>
      </c>
      <c r="M395" s="23">
        <f t="shared" si="38"/>
        <v>1074.1715273236518</v>
      </c>
      <c r="N395" s="24">
        <f t="shared" si="39"/>
        <v>1058.4715273236518</v>
      </c>
      <c r="O395" s="4">
        <v>24.5</v>
      </c>
      <c r="P395" s="4">
        <v>70.9</v>
      </c>
      <c r="Q395" s="4">
        <v>50.9</v>
      </c>
      <c r="R395"/>
      <c r="S395" s="29">
        <v>3.724</v>
      </c>
      <c r="T395" s="18">
        <v>57.98</v>
      </c>
      <c r="U395" s="18">
        <f t="shared" si="36"/>
        <v>-69.11449999999999</v>
      </c>
      <c r="V395" s="29">
        <v>0.173</v>
      </c>
      <c r="W395" s="32">
        <v>0.013320000000000002</v>
      </c>
      <c r="X395" s="32">
        <f t="shared" si="35"/>
        <v>0.013875</v>
      </c>
      <c r="Y395" s="28">
        <v>12.944</v>
      </c>
      <c r="Z395" s="24">
        <v>1058.4715273236518</v>
      </c>
    </row>
    <row r="396" spans="1:26" ht="12.75">
      <c r="A396" s="1">
        <v>36746</v>
      </c>
      <c r="B396" s="18">
        <v>221</v>
      </c>
      <c r="C396" s="2">
        <v>0.570833325</v>
      </c>
      <c r="D396" s="19">
        <v>0.570833325</v>
      </c>
      <c r="E396" s="3">
        <v>3861</v>
      </c>
      <c r="F396" s="21">
        <v>0</v>
      </c>
      <c r="G396" s="2">
        <v>37.05254032</v>
      </c>
      <c r="H396" s="2">
        <v>-77.66175475</v>
      </c>
      <c r="I396" s="22">
        <v>937.5</v>
      </c>
      <c r="J396" s="4">
        <f t="shared" si="37"/>
        <v>921.5</v>
      </c>
      <c r="K396" s="23">
        <f t="shared" si="40"/>
        <v>788.1736001111055</v>
      </c>
      <c r="L396" s="23">
        <f t="shared" si="41"/>
        <v>1044.5736001111054</v>
      </c>
      <c r="M396" s="23">
        <f t="shared" si="38"/>
        <v>1075.9736001111055</v>
      </c>
      <c r="N396" s="24">
        <f t="shared" si="39"/>
        <v>1060.2736001111055</v>
      </c>
      <c r="O396" s="4">
        <v>24.5</v>
      </c>
      <c r="P396" s="4">
        <v>71.1</v>
      </c>
      <c r="Q396" s="4">
        <v>47.4</v>
      </c>
      <c r="R396"/>
      <c r="S396" s="29">
        <v>3.371</v>
      </c>
      <c r="T396" s="18">
        <v>-104.105</v>
      </c>
      <c r="U396" s="18">
        <f t="shared" si="36"/>
        <v>-100.37399999999998</v>
      </c>
      <c r="V396" s="29">
        <v>0.184</v>
      </c>
      <c r="W396" s="32">
        <v>0.013320000000000002</v>
      </c>
      <c r="X396" s="32">
        <f t="shared" si="35"/>
        <v>0.01369</v>
      </c>
      <c r="Y396" s="28">
        <v>13.199</v>
      </c>
      <c r="Z396" s="24">
        <v>1060.2736001111055</v>
      </c>
    </row>
    <row r="397" spans="1:26" ht="12.75">
      <c r="A397" s="1">
        <v>36746</v>
      </c>
      <c r="B397" s="18">
        <v>221</v>
      </c>
      <c r="C397" s="2">
        <v>0.570949078</v>
      </c>
      <c r="D397" s="19">
        <v>0.570949078</v>
      </c>
      <c r="E397" s="3">
        <v>3871</v>
      </c>
      <c r="F397" s="21">
        <v>0</v>
      </c>
      <c r="G397" s="2">
        <v>37.04760426</v>
      </c>
      <c r="H397" s="2">
        <v>-77.66670107</v>
      </c>
      <c r="I397" s="22">
        <v>937.7</v>
      </c>
      <c r="J397" s="4">
        <f t="shared" si="37"/>
        <v>921.7</v>
      </c>
      <c r="K397" s="23">
        <f t="shared" si="40"/>
        <v>786.3715273236519</v>
      </c>
      <c r="L397" s="23">
        <f t="shared" si="41"/>
        <v>1042.7715273236518</v>
      </c>
      <c r="M397" s="23">
        <f t="shared" si="38"/>
        <v>1074.1715273236518</v>
      </c>
      <c r="N397" s="24">
        <f t="shared" si="39"/>
        <v>1058.4715273236518</v>
      </c>
      <c r="O397" s="4">
        <v>24.5</v>
      </c>
      <c r="P397" s="4">
        <v>71.9</v>
      </c>
      <c r="Q397" s="4">
        <v>51.3</v>
      </c>
      <c r="R397"/>
      <c r="S397" s="29">
        <v>3.655</v>
      </c>
      <c r="T397" s="18">
        <v>48.3</v>
      </c>
      <c r="U397" s="18">
        <f t="shared" si="36"/>
        <v>-26.633499999999998</v>
      </c>
      <c r="V397" s="29">
        <v>0.214</v>
      </c>
      <c r="W397" s="32">
        <v>0.013320000000000002</v>
      </c>
      <c r="X397" s="32">
        <f t="shared" si="35"/>
        <v>0.013505000000000001</v>
      </c>
      <c r="Y397" s="28">
        <v>12.694</v>
      </c>
      <c r="Z397" s="24">
        <v>1058.4715273236518</v>
      </c>
    </row>
    <row r="398" spans="1:26" ht="12.75">
      <c r="A398" s="1">
        <v>36746</v>
      </c>
      <c r="B398" s="18">
        <v>221</v>
      </c>
      <c r="C398" s="2">
        <v>0.57106483</v>
      </c>
      <c r="D398" s="19">
        <v>0.57106483</v>
      </c>
      <c r="E398" s="3">
        <v>3881</v>
      </c>
      <c r="F398" s="21">
        <v>0</v>
      </c>
      <c r="G398" s="2">
        <v>37.04258373</v>
      </c>
      <c r="H398" s="2">
        <v>-77.67155699</v>
      </c>
      <c r="I398" s="22">
        <v>937.2</v>
      </c>
      <c r="J398" s="4">
        <f t="shared" si="37"/>
        <v>921.2</v>
      </c>
      <c r="K398" s="23">
        <f t="shared" si="40"/>
        <v>790.8774427698238</v>
      </c>
      <c r="L398" s="23">
        <f t="shared" si="41"/>
        <v>1047.2774427698237</v>
      </c>
      <c r="M398" s="23">
        <f t="shared" si="38"/>
        <v>1078.6774427698238</v>
      </c>
      <c r="N398" s="24">
        <f t="shared" si="39"/>
        <v>1062.9774427698237</v>
      </c>
      <c r="O398" s="4">
        <v>24.4</v>
      </c>
      <c r="P398" s="4">
        <v>71.8</v>
      </c>
      <c r="Q398" s="4">
        <v>47.6</v>
      </c>
      <c r="R398"/>
      <c r="S398" s="29">
        <v>2.997</v>
      </c>
      <c r="T398" s="18">
        <v>-324.804</v>
      </c>
      <c r="U398" s="18">
        <f t="shared" si="36"/>
        <v>-119.31283333333333</v>
      </c>
      <c r="V398" s="29">
        <v>0.193</v>
      </c>
      <c r="W398" s="32">
        <v>0.013320000000000002</v>
      </c>
      <c r="X398" s="32">
        <f t="shared" si="35"/>
        <v>0.01332</v>
      </c>
      <c r="Y398" s="28">
        <v>12.789</v>
      </c>
      <c r="Z398" s="24">
        <v>1062.9774427698237</v>
      </c>
    </row>
    <row r="399" spans="1:26" ht="12.75">
      <c r="A399" s="1">
        <v>36746</v>
      </c>
      <c r="B399" s="18">
        <v>221</v>
      </c>
      <c r="C399" s="2">
        <v>0.571180582</v>
      </c>
      <c r="D399" s="19">
        <v>0.571180582</v>
      </c>
      <c r="E399" s="3">
        <v>3891</v>
      </c>
      <c r="F399" s="21">
        <v>0</v>
      </c>
      <c r="G399" s="2">
        <v>37.03760964</v>
      </c>
      <c r="H399" s="2">
        <v>-77.67645527</v>
      </c>
      <c r="I399" s="22">
        <v>937.1</v>
      </c>
      <c r="J399" s="4">
        <f t="shared" si="37"/>
        <v>921.1</v>
      </c>
      <c r="K399" s="23">
        <f t="shared" si="40"/>
        <v>791.7789193350042</v>
      </c>
      <c r="L399" s="23">
        <f t="shared" si="41"/>
        <v>1048.1789193350041</v>
      </c>
      <c r="M399" s="23">
        <f t="shared" si="38"/>
        <v>1079.5789193350042</v>
      </c>
      <c r="N399" s="24">
        <f t="shared" si="39"/>
        <v>1063.8789193350042</v>
      </c>
      <c r="O399" s="4">
        <v>24.5</v>
      </c>
      <c r="P399" s="4">
        <v>72.1</v>
      </c>
      <c r="Q399" s="4">
        <v>49.7</v>
      </c>
      <c r="R399" s="5">
        <v>1.47E-05</v>
      </c>
      <c r="S399" s="29">
        <v>3.795</v>
      </c>
      <c r="T399" s="18">
        <v>90.102</v>
      </c>
      <c r="U399" s="18">
        <f t="shared" si="36"/>
        <v>-80.74216666666666</v>
      </c>
      <c r="V399" s="29">
        <v>0.183</v>
      </c>
      <c r="W399" s="32">
        <v>0.013320000000000002</v>
      </c>
      <c r="X399" s="32">
        <f t="shared" si="35"/>
        <v>0.01332</v>
      </c>
      <c r="Y399" s="28">
        <v>12.854</v>
      </c>
      <c r="Z399" s="24">
        <v>1063.8789193350042</v>
      </c>
    </row>
    <row r="400" spans="1:26" ht="12.75">
      <c r="A400" s="1">
        <v>36746</v>
      </c>
      <c r="B400" s="18">
        <v>221</v>
      </c>
      <c r="C400" s="2">
        <v>0.571296275</v>
      </c>
      <c r="D400" s="19">
        <v>0.571296275</v>
      </c>
      <c r="E400" s="3">
        <v>3901</v>
      </c>
      <c r="F400" s="21">
        <v>0</v>
      </c>
      <c r="G400" s="2">
        <v>37.03284666</v>
      </c>
      <c r="H400" s="2">
        <v>-77.68151422</v>
      </c>
      <c r="I400" s="22">
        <v>936.9</v>
      </c>
      <c r="J400" s="4">
        <f t="shared" si="37"/>
        <v>920.9</v>
      </c>
      <c r="K400" s="23">
        <f t="shared" si="40"/>
        <v>793.5821661112541</v>
      </c>
      <c r="L400" s="23">
        <f t="shared" si="41"/>
        <v>1049.9821661112542</v>
      </c>
      <c r="M400" s="23">
        <f t="shared" si="38"/>
        <v>1081.3821661112543</v>
      </c>
      <c r="N400" s="24">
        <f t="shared" si="39"/>
        <v>1065.6821661112542</v>
      </c>
      <c r="O400" s="4">
        <v>24.5</v>
      </c>
      <c r="P400" s="4">
        <v>71.6</v>
      </c>
      <c r="Q400" s="4">
        <v>46.8</v>
      </c>
      <c r="R400"/>
      <c r="S400" s="29">
        <v>3.095</v>
      </c>
      <c r="T400" s="18">
        <v>-281.983</v>
      </c>
      <c r="U400" s="18">
        <f t="shared" si="36"/>
        <v>-85.75166666666667</v>
      </c>
      <c r="V400" s="29">
        <v>0.183</v>
      </c>
      <c r="W400" s="32">
        <v>0.01221</v>
      </c>
      <c r="X400" s="32">
        <f t="shared" si="35"/>
        <v>0.013135</v>
      </c>
      <c r="Y400" s="28">
        <v>13.56</v>
      </c>
      <c r="Z400" s="24">
        <v>1065.6821661112542</v>
      </c>
    </row>
    <row r="401" spans="1:26" ht="12.75">
      <c r="A401" s="1">
        <v>36746</v>
      </c>
      <c r="B401" s="18">
        <v>221</v>
      </c>
      <c r="C401" s="2">
        <v>0.571412027</v>
      </c>
      <c r="D401" s="19">
        <v>0.571412027</v>
      </c>
      <c r="E401" s="3">
        <v>3911</v>
      </c>
      <c r="F401" s="21">
        <v>0</v>
      </c>
      <c r="G401" s="2">
        <v>37.02815094</v>
      </c>
      <c r="H401" s="2">
        <v>-77.68674045</v>
      </c>
      <c r="I401" s="22">
        <v>936.9</v>
      </c>
      <c r="J401" s="4">
        <f t="shared" si="37"/>
        <v>920.9</v>
      </c>
      <c r="K401" s="23">
        <f t="shared" si="40"/>
        <v>793.5821661112541</v>
      </c>
      <c r="L401" s="23">
        <f t="shared" si="41"/>
        <v>1049.9821661112542</v>
      </c>
      <c r="M401" s="23">
        <f t="shared" si="38"/>
        <v>1081.3821661112543</v>
      </c>
      <c r="N401" s="24">
        <f t="shared" si="39"/>
        <v>1065.6821661112542</v>
      </c>
      <c r="O401" s="4">
        <v>24.6</v>
      </c>
      <c r="P401" s="4">
        <v>71.8</v>
      </c>
      <c r="Q401" s="4">
        <v>47.6</v>
      </c>
      <c r="R401"/>
      <c r="S401" s="29">
        <v>3.784</v>
      </c>
      <c r="T401" s="18">
        <v>80.423</v>
      </c>
      <c r="U401" s="18">
        <f t="shared" si="36"/>
        <v>-82.01116666666667</v>
      </c>
      <c r="V401" s="29">
        <v>0.205</v>
      </c>
      <c r="W401" s="32">
        <v>0.01221</v>
      </c>
      <c r="X401" s="32">
        <f t="shared" si="35"/>
        <v>0.012950000000000001</v>
      </c>
      <c r="Y401" s="28">
        <v>13.646</v>
      </c>
      <c r="Z401" s="24">
        <v>1065.6821661112542</v>
      </c>
    </row>
    <row r="402" spans="1:26" ht="12.75">
      <c r="A402" s="1">
        <v>36746</v>
      </c>
      <c r="B402" s="18">
        <v>221</v>
      </c>
      <c r="C402" s="2">
        <v>0.571527779</v>
      </c>
      <c r="D402" s="19">
        <v>0.571527779</v>
      </c>
      <c r="E402" s="3">
        <v>3921</v>
      </c>
      <c r="F402" s="21">
        <v>0</v>
      </c>
      <c r="G402" s="2">
        <v>37.02342887</v>
      </c>
      <c r="H402" s="2">
        <v>-77.69191488</v>
      </c>
      <c r="I402" s="22">
        <v>937</v>
      </c>
      <c r="J402" s="4">
        <f t="shared" si="37"/>
        <v>921</v>
      </c>
      <c r="K402" s="23">
        <f t="shared" si="40"/>
        <v>792.6804937750618</v>
      </c>
      <c r="L402" s="23">
        <f t="shared" si="41"/>
        <v>1049.0804937750618</v>
      </c>
      <c r="M402" s="23">
        <f t="shared" si="38"/>
        <v>1080.4804937750619</v>
      </c>
      <c r="N402" s="24">
        <f t="shared" si="39"/>
        <v>1064.7804937750618</v>
      </c>
      <c r="O402" s="4">
        <v>24.5</v>
      </c>
      <c r="P402" s="4">
        <v>72.8</v>
      </c>
      <c r="Q402" s="4">
        <v>45.6</v>
      </c>
      <c r="R402"/>
      <c r="S402" s="29">
        <v>3.206</v>
      </c>
      <c r="T402" s="18">
        <v>-240.181</v>
      </c>
      <c r="U402" s="18">
        <f t="shared" si="36"/>
        <v>-104.6905</v>
      </c>
      <c r="V402" s="29">
        <v>0.184</v>
      </c>
      <c r="W402" s="32">
        <v>0.01221</v>
      </c>
      <c r="X402" s="32">
        <f t="shared" si="35"/>
        <v>0.012765</v>
      </c>
      <c r="Y402" s="28">
        <v>12.698</v>
      </c>
      <c r="Z402" s="24">
        <v>1064.7804937750618</v>
      </c>
    </row>
    <row r="403" spans="1:26" ht="12.75">
      <c r="A403" s="1">
        <v>36746</v>
      </c>
      <c r="B403" s="18">
        <v>221</v>
      </c>
      <c r="C403" s="2">
        <v>0.571643531</v>
      </c>
      <c r="D403" s="19">
        <v>0.571643531</v>
      </c>
      <c r="E403" s="3">
        <v>3931</v>
      </c>
      <c r="F403" s="21">
        <v>0</v>
      </c>
      <c r="G403" s="2">
        <v>37.01858489</v>
      </c>
      <c r="H403" s="2">
        <v>-77.69697812</v>
      </c>
      <c r="I403" s="22">
        <v>937.6</v>
      </c>
      <c r="J403" s="4">
        <f t="shared" si="37"/>
        <v>921.6</v>
      </c>
      <c r="K403" s="23">
        <f t="shared" si="40"/>
        <v>787.2725148330252</v>
      </c>
      <c r="L403" s="23">
        <f t="shared" si="41"/>
        <v>1043.6725148330252</v>
      </c>
      <c r="M403" s="23">
        <f t="shared" si="38"/>
        <v>1075.0725148330253</v>
      </c>
      <c r="N403" s="24">
        <f t="shared" si="39"/>
        <v>1059.3725148330252</v>
      </c>
      <c r="O403" s="4">
        <v>24.5</v>
      </c>
      <c r="P403" s="4">
        <v>73.2</v>
      </c>
      <c r="Q403" s="4">
        <v>48.1</v>
      </c>
      <c r="R403"/>
      <c r="S403" s="29">
        <v>3.301</v>
      </c>
      <c r="T403" s="18">
        <v>-192.776</v>
      </c>
      <c r="U403" s="18">
        <f t="shared" si="36"/>
        <v>-144.86983333333333</v>
      </c>
      <c r="V403" s="29">
        <v>0.205</v>
      </c>
      <c r="W403" s="32">
        <v>0.01221</v>
      </c>
      <c r="X403" s="32">
        <f t="shared" si="35"/>
        <v>0.012580000000000001</v>
      </c>
      <c r="Y403" s="28">
        <v>13.631</v>
      </c>
      <c r="Z403" s="24">
        <v>1059.3725148330252</v>
      </c>
    </row>
    <row r="404" spans="1:26" ht="12.75">
      <c r="A404" s="1">
        <v>36746</v>
      </c>
      <c r="B404" s="18">
        <v>221</v>
      </c>
      <c r="C404" s="2">
        <v>0.571759284</v>
      </c>
      <c r="D404" s="19">
        <v>0.571759284</v>
      </c>
      <c r="E404" s="3">
        <v>3941</v>
      </c>
      <c r="F404" s="21">
        <v>0</v>
      </c>
      <c r="G404" s="2">
        <v>37.01394779</v>
      </c>
      <c r="H404" s="2">
        <v>-77.70211924</v>
      </c>
      <c r="I404" s="22">
        <v>938.4</v>
      </c>
      <c r="J404" s="4">
        <f t="shared" si="37"/>
        <v>922.4</v>
      </c>
      <c r="K404" s="23">
        <f t="shared" si="40"/>
        <v>780.0673505007215</v>
      </c>
      <c r="L404" s="23">
        <f t="shared" si="41"/>
        <v>1036.4673505007215</v>
      </c>
      <c r="M404" s="23">
        <f t="shared" si="38"/>
        <v>1067.8673505007216</v>
      </c>
      <c r="N404" s="24">
        <f t="shared" si="39"/>
        <v>1052.1673505007216</v>
      </c>
      <c r="O404" s="4">
        <v>24.5</v>
      </c>
      <c r="P404" s="4">
        <v>73.3</v>
      </c>
      <c r="Q404" s="4">
        <v>45.3</v>
      </c>
      <c r="R404"/>
      <c r="S404" s="29">
        <v>3.197</v>
      </c>
      <c r="T404" s="18">
        <v>-249.861</v>
      </c>
      <c r="U404" s="18">
        <f t="shared" si="36"/>
        <v>-132.37933333333334</v>
      </c>
      <c r="V404" s="29">
        <v>0.204</v>
      </c>
      <c r="W404" s="32">
        <v>0.01221</v>
      </c>
      <c r="X404" s="32">
        <f t="shared" si="35"/>
        <v>0.012395000000000002</v>
      </c>
      <c r="Y404" s="28">
        <v>13.165</v>
      </c>
      <c r="Z404" s="24">
        <v>1052.1673505007216</v>
      </c>
    </row>
    <row r="405" spans="1:26" ht="12.75">
      <c r="A405" s="1">
        <v>36746</v>
      </c>
      <c r="B405" s="18">
        <v>221</v>
      </c>
      <c r="C405" s="2">
        <v>0.571874976</v>
      </c>
      <c r="D405" s="19">
        <v>0.571874976</v>
      </c>
      <c r="E405" s="3">
        <v>3951</v>
      </c>
      <c r="F405" s="21">
        <v>0</v>
      </c>
      <c r="G405" s="2">
        <v>37.00921206</v>
      </c>
      <c r="H405" s="2">
        <v>-77.70738347</v>
      </c>
      <c r="I405" s="22">
        <v>938.7</v>
      </c>
      <c r="J405" s="4">
        <f t="shared" si="37"/>
        <v>922.7</v>
      </c>
      <c r="K405" s="23">
        <f t="shared" si="40"/>
        <v>777.3670248451444</v>
      </c>
      <c r="L405" s="23">
        <f t="shared" si="41"/>
        <v>1033.7670248451445</v>
      </c>
      <c r="M405" s="23">
        <f t="shared" si="38"/>
        <v>1065.1670248451446</v>
      </c>
      <c r="N405" s="24">
        <f t="shared" si="39"/>
        <v>1049.4670248451446</v>
      </c>
      <c r="O405" s="4">
        <v>24.5</v>
      </c>
      <c r="P405" s="4">
        <v>73.4</v>
      </c>
      <c r="Q405" s="4">
        <v>49.6</v>
      </c>
      <c r="R405" s="5">
        <v>1.58E-05</v>
      </c>
      <c r="S405" s="29">
        <v>3.036</v>
      </c>
      <c r="T405" s="18">
        <v>-359.955</v>
      </c>
      <c r="U405" s="18">
        <f t="shared" si="36"/>
        <v>-207.38883333333334</v>
      </c>
      <c r="V405" s="29">
        <v>0.193</v>
      </c>
      <c r="W405" s="32">
        <v>0.01221</v>
      </c>
      <c r="X405" s="32">
        <f t="shared" si="35"/>
        <v>0.01221</v>
      </c>
      <c r="Y405" s="28">
        <v>13.713</v>
      </c>
      <c r="Z405" s="24">
        <v>1049.4670248451446</v>
      </c>
    </row>
    <row r="406" spans="1:26" ht="12.75">
      <c r="A406" s="1">
        <v>36746</v>
      </c>
      <c r="B406" s="18">
        <v>221</v>
      </c>
      <c r="C406" s="2">
        <v>0.571990728</v>
      </c>
      <c r="D406" s="19">
        <v>0.571990728</v>
      </c>
      <c r="E406" s="3">
        <v>3961</v>
      </c>
      <c r="F406" s="21">
        <v>0</v>
      </c>
      <c r="G406" s="2">
        <v>37.0046005</v>
      </c>
      <c r="H406" s="2">
        <v>-77.71284084</v>
      </c>
      <c r="I406" s="22">
        <v>938.2</v>
      </c>
      <c r="J406" s="4">
        <f t="shared" si="37"/>
        <v>922.2</v>
      </c>
      <c r="K406" s="23">
        <f t="shared" si="40"/>
        <v>781.8680555651337</v>
      </c>
      <c r="L406" s="23">
        <f t="shared" si="41"/>
        <v>1038.2680555651336</v>
      </c>
      <c r="M406" s="23">
        <f t="shared" si="38"/>
        <v>1069.6680555651337</v>
      </c>
      <c r="N406" s="24">
        <f t="shared" si="39"/>
        <v>1053.9680555651337</v>
      </c>
      <c r="O406" s="4">
        <v>24.4</v>
      </c>
      <c r="P406" s="4">
        <v>74.1</v>
      </c>
      <c r="Q406" s="4">
        <v>46.5</v>
      </c>
      <c r="R406"/>
      <c r="S406" s="29">
        <v>3.561</v>
      </c>
      <c r="T406" s="18">
        <v>-50.559</v>
      </c>
      <c r="U406" s="18">
        <f t="shared" si="36"/>
        <v>-168.81816666666666</v>
      </c>
      <c r="V406" s="29">
        <v>0.204</v>
      </c>
      <c r="W406" s="32">
        <v>0.0111</v>
      </c>
      <c r="X406" s="32">
        <f t="shared" si="35"/>
        <v>0.012025000000000001</v>
      </c>
      <c r="Y406" s="28">
        <v>13.621</v>
      </c>
      <c r="Z406" s="24">
        <v>1053.9680555651337</v>
      </c>
    </row>
    <row r="407" spans="1:26" ht="12.75">
      <c r="A407" s="1">
        <v>36746</v>
      </c>
      <c r="B407" s="18">
        <v>221</v>
      </c>
      <c r="C407" s="2">
        <v>0.572106481</v>
      </c>
      <c r="D407" s="19">
        <v>0.572106481</v>
      </c>
      <c r="E407" s="3">
        <v>3971</v>
      </c>
      <c r="F407" s="21">
        <v>0</v>
      </c>
      <c r="G407" s="2">
        <v>37.00008717</v>
      </c>
      <c r="H407" s="2">
        <v>-77.7182042</v>
      </c>
      <c r="I407" s="22">
        <v>938.3</v>
      </c>
      <c r="J407" s="4">
        <f t="shared" si="37"/>
        <v>922.3</v>
      </c>
      <c r="K407" s="23">
        <f t="shared" si="40"/>
        <v>780.9676542227512</v>
      </c>
      <c r="L407" s="23">
        <f t="shared" si="41"/>
        <v>1037.3676542227513</v>
      </c>
      <c r="M407" s="23">
        <f t="shared" si="38"/>
        <v>1068.7676542227514</v>
      </c>
      <c r="N407" s="24">
        <f t="shared" si="39"/>
        <v>1053.0676542227513</v>
      </c>
      <c r="O407" s="4">
        <v>24.5</v>
      </c>
      <c r="P407" s="4">
        <v>73.8</v>
      </c>
      <c r="Q407" s="4">
        <v>47.9</v>
      </c>
      <c r="R407"/>
      <c r="S407" s="29">
        <v>3.48</v>
      </c>
      <c r="T407" s="18">
        <v>-107.644</v>
      </c>
      <c r="U407" s="18">
        <f t="shared" si="36"/>
        <v>-200.16266666666664</v>
      </c>
      <c r="V407" s="29">
        <v>0.214</v>
      </c>
      <c r="W407" s="32">
        <v>0.0111</v>
      </c>
      <c r="X407" s="32">
        <f t="shared" si="35"/>
        <v>0.011840000000000002</v>
      </c>
      <c r="Y407" s="28">
        <v>13.618</v>
      </c>
      <c r="Z407" s="24">
        <v>1053.0676542227513</v>
      </c>
    </row>
    <row r="408" spans="1:26" ht="12.75">
      <c r="A408" s="1">
        <v>36746</v>
      </c>
      <c r="B408" s="18">
        <v>221</v>
      </c>
      <c r="C408" s="2">
        <v>0.572222233</v>
      </c>
      <c r="D408" s="19">
        <v>0.572222233</v>
      </c>
      <c r="E408" s="3">
        <v>3981</v>
      </c>
      <c r="F408" s="21">
        <v>0</v>
      </c>
      <c r="G408" s="2">
        <v>36.99509084</v>
      </c>
      <c r="H408" s="2">
        <v>-77.72301878</v>
      </c>
      <c r="I408" s="22">
        <v>938.1</v>
      </c>
      <c r="J408" s="4">
        <f t="shared" si="37"/>
        <v>922.1</v>
      </c>
      <c r="K408" s="23">
        <f t="shared" si="40"/>
        <v>782.7685545490444</v>
      </c>
      <c r="L408" s="23">
        <f t="shared" si="41"/>
        <v>1039.1685545490445</v>
      </c>
      <c r="M408" s="23">
        <f t="shared" si="38"/>
        <v>1070.5685545490446</v>
      </c>
      <c r="N408" s="24">
        <f t="shared" si="39"/>
        <v>1054.8685545490446</v>
      </c>
      <c r="O408" s="4">
        <v>24.4</v>
      </c>
      <c r="P408" s="4">
        <v>73.8</v>
      </c>
      <c r="Q408" s="4">
        <v>45.1</v>
      </c>
      <c r="R408"/>
      <c r="S408" s="29">
        <v>2.985</v>
      </c>
      <c r="T408" s="18">
        <v>-375.238</v>
      </c>
      <c r="U408" s="18">
        <f t="shared" si="36"/>
        <v>-222.67216666666664</v>
      </c>
      <c r="V408" s="29">
        <v>0.205</v>
      </c>
      <c r="W408" s="32">
        <v>0.0111</v>
      </c>
      <c r="X408" s="32">
        <f aca="true" t="shared" si="42" ref="X408:X453">AVERAGE(W403:W408)</f>
        <v>0.011655</v>
      </c>
      <c r="Y408" s="28">
        <v>12.606</v>
      </c>
      <c r="Z408" s="24">
        <v>1054.8685545490446</v>
      </c>
    </row>
    <row r="409" spans="1:26" ht="12.75">
      <c r="A409" s="1">
        <v>36746</v>
      </c>
      <c r="B409" s="18">
        <v>221</v>
      </c>
      <c r="C409" s="2">
        <v>0.572337985</v>
      </c>
      <c r="D409" s="19">
        <v>0.572337985</v>
      </c>
      <c r="E409" s="3">
        <v>3991</v>
      </c>
      <c r="F409" s="21">
        <v>0</v>
      </c>
      <c r="G409" s="2">
        <v>36.98992717</v>
      </c>
      <c r="H409" s="2">
        <v>-77.72760212</v>
      </c>
      <c r="I409" s="22">
        <v>938.5</v>
      </c>
      <c r="J409" s="4">
        <f t="shared" si="37"/>
        <v>922.5</v>
      </c>
      <c r="K409" s="23">
        <f t="shared" si="40"/>
        <v>779.167144377882</v>
      </c>
      <c r="L409" s="23">
        <f t="shared" si="41"/>
        <v>1035.567144377882</v>
      </c>
      <c r="M409" s="23">
        <f t="shared" si="38"/>
        <v>1066.967144377882</v>
      </c>
      <c r="N409" s="24">
        <f t="shared" si="39"/>
        <v>1051.267144377882</v>
      </c>
      <c r="O409" s="4">
        <v>24.4</v>
      </c>
      <c r="P409" s="4">
        <v>74</v>
      </c>
      <c r="Q409" s="4">
        <v>47.6</v>
      </c>
      <c r="R409"/>
      <c r="S409" s="29">
        <v>3.902</v>
      </c>
      <c r="T409" s="18">
        <v>91.658</v>
      </c>
      <c r="U409" s="18">
        <f t="shared" si="36"/>
        <v>-175.26650000000004</v>
      </c>
      <c r="V409" s="29">
        <v>0.214</v>
      </c>
      <c r="W409" s="32">
        <v>0.0111</v>
      </c>
      <c r="X409" s="32">
        <f t="shared" si="42"/>
        <v>0.011470000000000001</v>
      </c>
      <c r="Y409" s="28">
        <v>12.718</v>
      </c>
      <c r="Z409" s="24">
        <v>1051.267144377882</v>
      </c>
    </row>
    <row r="410" spans="1:26" ht="12.75">
      <c r="A410" s="1">
        <v>36746</v>
      </c>
      <c r="B410" s="18">
        <v>221</v>
      </c>
      <c r="C410" s="2">
        <v>0.572453678</v>
      </c>
      <c r="D410" s="19">
        <v>0.572453678</v>
      </c>
      <c r="E410" s="3">
        <v>4001</v>
      </c>
      <c r="F410" s="21">
        <v>0</v>
      </c>
      <c r="G410" s="2">
        <v>36.98476288</v>
      </c>
      <c r="H410" s="2">
        <v>-77.7322291</v>
      </c>
      <c r="I410" s="22">
        <v>938.6</v>
      </c>
      <c r="J410" s="4">
        <f t="shared" si="37"/>
        <v>922.6</v>
      </c>
      <c r="K410" s="23">
        <f t="shared" si="40"/>
        <v>778.267035833073</v>
      </c>
      <c r="L410" s="23">
        <f t="shared" si="41"/>
        <v>1034.667035833073</v>
      </c>
      <c r="M410" s="23">
        <f t="shared" si="38"/>
        <v>1066.067035833073</v>
      </c>
      <c r="N410" s="24">
        <f t="shared" si="39"/>
        <v>1050.367035833073</v>
      </c>
      <c r="O410" s="4">
        <v>24.4</v>
      </c>
      <c r="P410" s="4">
        <v>74.2</v>
      </c>
      <c r="Q410" s="4">
        <v>46.2</v>
      </c>
      <c r="R410"/>
      <c r="S410" s="29">
        <v>3.301</v>
      </c>
      <c r="T410" s="18">
        <v>-228.437</v>
      </c>
      <c r="U410" s="18">
        <f t="shared" si="36"/>
        <v>-171.69583333333333</v>
      </c>
      <c r="V410" s="29">
        <v>0.214</v>
      </c>
      <c r="W410" s="32">
        <v>0.0111</v>
      </c>
      <c r="X410" s="32">
        <f t="shared" si="42"/>
        <v>0.011285000000000002</v>
      </c>
      <c r="Y410" s="28">
        <v>13.549</v>
      </c>
      <c r="Z410" s="24">
        <v>1050.367035833073</v>
      </c>
    </row>
    <row r="411" spans="1:26" ht="12.75">
      <c r="A411" s="1">
        <v>36746</v>
      </c>
      <c r="B411" s="18">
        <v>221</v>
      </c>
      <c r="C411" s="2">
        <v>0.57256943</v>
      </c>
      <c r="D411" s="19">
        <v>0.57256943</v>
      </c>
      <c r="E411" s="3">
        <v>4011</v>
      </c>
      <c r="F411" s="21">
        <v>0</v>
      </c>
      <c r="G411" s="2">
        <v>36.97958836</v>
      </c>
      <c r="H411" s="2">
        <v>-77.73689164</v>
      </c>
      <c r="I411" s="22">
        <v>937.5</v>
      </c>
      <c r="J411" s="4">
        <f t="shared" si="37"/>
        <v>921.5</v>
      </c>
      <c r="K411" s="23">
        <f t="shared" si="40"/>
        <v>788.1736001111055</v>
      </c>
      <c r="L411" s="23">
        <f t="shared" si="41"/>
        <v>1044.5736001111054</v>
      </c>
      <c r="M411" s="23">
        <f t="shared" si="38"/>
        <v>1075.9736001111055</v>
      </c>
      <c r="N411" s="24">
        <f t="shared" si="39"/>
        <v>1060.2736001111055</v>
      </c>
      <c r="O411" s="4">
        <v>24.4</v>
      </c>
      <c r="P411" s="4">
        <v>74.5</v>
      </c>
      <c r="Q411" s="4">
        <v>48.9</v>
      </c>
      <c r="R411" s="5">
        <v>1.34E-05</v>
      </c>
      <c r="S411" s="29">
        <v>3.704</v>
      </c>
      <c r="T411" s="18">
        <v>-23.022</v>
      </c>
      <c r="U411" s="18">
        <f t="shared" si="36"/>
        <v>-115.54033333333335</v>
      </c>
      <c r="V411" s="29">
        <v>0.234</v>
      </c>
      <c r="W411" s="32">
        <v>0.0111</v>
      </c>
      <c r="X411" s="32">
        <f t="shared" si="42"/>
        <v>0.0111</v>
      </c>
      <c r="Y411" s="28">
        <v>13.744</v>
      </c>
      <c r="Z411" s="24">
        <v>1060.2736001111055</v>
      </c>
    </row>
    <row r="412" spans="1:26" ht="12.75">
      <c r="A412" s="1">
        <v>36746</v>
      </c>
      <c r="B412" s="18">
        <v>221</v>
      </c>
      <c r="C412" s="2">
        <v>0.572685182</v>
      </c>
      <c r="D412" s="19">
        <v>0.572685182</v>
      </c>
      <c r="E412" s="3">
        <v>4021</v>
      </c>
      <c r="F412" s="21">
        <v>0</v>
      </c>
      <c r="G412" s="2">
        <v>36.97449546</v>
      </c>
      <c r="H412" s="2">
        <v>-77.74175008</v>
      </c>
      <c r="I412" s="22">
        <v>937.8</v>
      </c>
      <c r="J412" s="4">
        <f t="shared" si="37"/>
        <v>921.8</v>
      </c>
      <c r="K412" s="23">
        <f t="shared" si="40"/>
        <v>785.47063756177</v>
      </c>
      <c r="L412" s="23">
        <f t="shared" si="41"/>
        <v>1041.8706375617699</v>
      </c>
      <c r="M412" s="23">
        <f t="shared" si="38"/>
        <v>1073.27063756177</v>
      </c>
      <c r="N412" s="24">
        <f t="shared" si="39"/>
        <v>1057.57063756177</v>
      </c>
      <c r="O412" s="4">
        <v>24.3</v>
      </c>
      <c r="P412" s="4">
        <v>74.7</v>
      </c>
      <c r="Q412" s="4">
        <v>47.2</v>
      </c>
      <c r="R412"/>
      <c r="S412" s="29">
        <v>2.976</v>
      </c>
      <c r="T412" s="18">
        <v>-395.616</v>
      </c>
      <c r="U412" s="18">
        <f t="shared" si="36"/>
        <v>-173.04983333333334</v>
      </c>
      <c r="V412" s="29">
        <v>0.222</v>
      </c>
      <c r="W412" s="32">
        <v>0.00999</v>
      </c>
      <c r="X412" s="32">
        <f t="shared" si="42"/>
        <v>0.010915000000000001</v>
      </c>
      <c r="Y412" s="28">
        <v>13.538</v>
      </c>
      <c r="Z412" s="24">
        <v>1057.57063756177</v>
      </c>
    </row>
    <row r="413" spans="1:26" ht="12.75">
      <c r="A413" s="1">
        <v>36746</v>
      </c>
      <c r="B413" s="18">
        <v>221</v>
      </c>
      <c r="C413" s="2">
        <v>0.572800934</v>
      </c>
      <c r="D413" s="19">
        <v>0.572800934</v>
      </c>
      <c r="E413" s="3">
        <v>4031</v>
      </c>
      <c r="F413" s="21">
        <v>0</v>
      </c>
      <c r="G413" s="2">
        <v>36.9698979</v>
      </c>
      <c r="H413" s="2">
        <v>-77.74697</v>
      </c>
      <c r="I413" s="22">
        <v>937.9</v>
      </c>
      <c r="J413" s="4">
        <f t="shared" si="37"/>
        <v>921.9</v>
      </c>
      <c r="K413" s="23">
        <f t="shared" si="40"/>
        <v>784.5698455261735</v>
      </c>
      <c r="L413" s="23">
        <f t="shared" si="41"/>
        <v>1040.9698455261735</v>
      </c>
      <c r="M413" s="23">
        <f t="shared" si="38"/>
        <v>1072.3698455261735</v>
      </c>
      <c r="N413" s="24">
        <f t="shared" si="39"/>
        <v>1056.6698455261735</v>
      </c>
      <c r="O413" s="4">
        <v>24.2</v>
      </c>
      <c r="P413" s="4">
        <v>74.5</v>
      </c>
      <c r="Q413" s="4">
        <v>50.1</v>
      </c>
      <c r="R413"/>
      <c r="S413" s="29">
        <v>4.08</v>
      </c>
      <c r="T413" s="18">
        <v>176.28</v>
      </c>
      <c r="U413" s="18">
        <f t="shared" si="36"/>
        <v>-125.72916666666669</v>
      </c>
      <c r="V413" s="29">
        <v>0.204</v>
      </c>
      <c r="W413" s="32">
        <v>0.00999</v>
      </c>
      <c r="X413" s="32">
        <f t="shared" si="42"/>
        <v>0.010730000000000002</v>
      </c>
      <c r="Y413" s="28">
        <v>12.963</v>
      </c>
      <c r="Z413" s="24">
        <v>1056.6698455261735</v>
      </c>
    </row>
    <row r="414" spans="1:26" ht="12.75">
      <c r="A414" s="1">
        <v>36746</v>
      </c>
      <c r="B414" s="18">
        <v>221</v>
      </c>
      <c r="C414" s="2">
        <v>0.572916687</v>
      </c>
      <c r="D414" s="19">
        <v>0.572916687</v>
      </c>
      <c r="E414" s="3">
        <v>4041</v>
      </c>
      <c r="F414" s="21">
        <v>0</v>
      </c>
      <c r="G414" s="2">
        <v>36.96523501</v>
      </c>
      <c r="H414" s="2">
        <v>-77.7522096</v>
      </c>
      <c r="I414" s="22">
        <v>937.6</v>
      </c>
      <c r="J414" s="4">
        <f t="shared" si="37"/>
        <v>921.6</v>
      </c>
      <c r="K414" s="23">
        <f t="shared" si="40"/>
        <v>787.2725148330252</v>
      </c>
      <c r="L414" s="23">
        <f t="shared" si="41"/>
        <v>1043.6725148330252</v>
      </c>
      <c r="M414" s="23">
        <f t="shared" si="38"/>
        <v>1075.0725148330253</v>
      </c>
      <c r="N414" s="24">
        <f t="shared" si="39"/>
        <v>1059.3725148330252</v>
      </c>
      <c r="O414" s="4">
        <v>24.2</v>
      </c>
      <c r="P414" s="4">
        <v>74.8</v>
      </c>
      <c r="Q414" s="4">
        <v>47.1</v>
      </c>
      <c r="R414"/>
      <c r="S414" s="29">
        <v>3.351</v>
      </c>
      <c r="T414" s="18">
        <v>-196.314</v>
      </c>
      <c r="U414" s="18">
        <f t="shared" si="36"/>
        <v>-95.90849999999999</v>
      </c>
      <c r="V414" s="29">
        <v>0.213</v>
      </c>
      <c r="W414" s="32">
        <v>0.00999</v>
      </c>
      <c r="X414" s="32">
        <f t="shared" si="42"/>
        <v>0.010545</v>
      </c>
      <c r="Y414" s="28">
        <v>13.083</v>
      </c>
      <c r="Z414" s="24">
        <v>1059.3725148330252</v>
      </c>
    </row>
    <row r="415" spans="1:26" ht="12.75">
      <c r="A415" s="1">
        <v>36746</v>
      </c>
      <c r="B415" s="18">
        <v>221</v>
      </c>
      <c r="C415" s="2">
        <v>0.573032379</v>
      </c>
      <c r="D415" s="19">
        <v>0.573032379</v>
      </c>
      <c r="E415" s="3">
        <v>4051</v>
      </c>
      <c r="F415" s="21">
        <v>0</v>
      </c>
      <c r="G415" s="2">
        <v>36.96068231</v>
      </c>
      <c r="H415" s="2">
        <v>-77.75755262</v>
      </c>
      <c r="I415" s="22">
        <v>937.1</v>
      </c>
      <c r="J415" s="4">
        <f t="shared" si="37"/>
        <v>921.1</v>
      </c>
      <c r="K415" s="23">
        <f t="shared" si="40"/>
        <v>791.7789193350042</v>
      </c>
      <c r="L415" s="23">
        <f t="shared" si="41"/>
        <v>1048.1789193350041</v>
      </c>
      <c r="M415" s="23">
        <f t="shared" si="38"/>
        <v>1079.5789193350042</v>
      </c>
      <c r="N415" s="24">
        <f t="shared" si="39"/>
        <v>1063.8789193350042</v>
      </c>
      <c r="O415" s="4">
        <v>24.1</v>
      </c>
      <c r="P415" s="4">
        <v>75.3</v>
      </c>
      <c r="Q415" s="4">
        <v>47.6</v>
      </c>
      <c r="R415"/>
      <c r="S415" s="29">
        <v>3.634</v>
      </c>
      <c r="T415" s="18">
        <v>-95.899</v>
      </c>
      <c r="U415" s="18">
        <f t="shared" si="36"/>
        <v>-127.168</v>
      </c>
      <c r="V415" s="29">
        <v>0.202</v>
      </c>
      <c r="W415" s="32">
        <v>0.00999</v>
      </c>
      <c r="X415" s="32">
        <f t="shared" si="42"/>
        <v>0.01036</v>
      </c>
      <c r="Y415" s="28">
        <v>13.546</v>
      </c>
      <c r="Z415" s="24">
        <v>1063.8789193350042</v>
      </c>
    </row>
    <row r="416" spans="1:26" ht="12.75">
      <c r="A416" s="1">
        <v>36746</v>
      </c>
      <c r="B416" s="18">
        <v>221</v>
      </c>
      <c r="C416" s="2">
        <v>0.573148131</v>
      </c>
      <c r="D416" s="19">
        <v>0.573148131</v>
      </c>
      <c r="E416" s="3">
        <v>4061</v>
      </c>
      <c r="F416" s="21">
        <v>0</v>
      </c>
      <c r="G416" s="2">
        <v>36.95579867</v>
      </c>
      <c r="H416" s="2">
        <v>-77.76264937</v>
      </c>
      <c r="I416" s="22">
        <v>936.6</v>
      </c>
      <c r="J416" s="4">
        <f t="shared" si="37"/>
        <v>920.6</v>
      </c>
      <c r="K416" s="23">
        <f t="shared" si="40"/>
        <v>796.2877707092857</v>
      </c>
      <c r="L416" s="23">
        <f t="shared" si="41"/>
        <v>1052.6877707092858</v>
      </c>
      <c r="M416" s="23">
        <f t="shared" si="38"/>
        <v>1084.087770709286</v>
      </c>
      <c r="N416" s="24">
        <f t="shared" si="39"/>
        <v>1068.3877707092859</v>
      </c>
      <c r="O416" s="4">
        <v>24.1</v>
      </c>
      <c r="P416" s="4">
        <v>75.6</v>
      </c>
      <c r="Q416" s="4">
        <v>45.6</v>
      </c>
      <c r="R416"/>
      <c r="S416" s="29">
        <v>3.116</v>
      </c>
      <c r="T416" s="18">
        <v>-363.494</v>
      </c>
      <c r="U416" s="18">
        <f t="shared" si="36"/>
        <v>-149.67749999999998</v>
      </c>
      <c r="V416" s="29">
        <v>0.204</v>
      </c>
      <c r="W416" s="32">
        <v>0.00999</v>
      </c>
      <c r="X416" s="32">
        <f t="shared" si="42"/>
        <v>0.010175</v>
      </c>
      <c r="Y416" s="28">
        <v>12.951</v>
      </c>
      <c r="Z416" s="24">
        <v>1068.3877707092859</v>
      </c>
    </row>
    <row r="417" spans="1:26" ht="12.75">
      <c r="A417" s="1">
        <v>36746</v>
      </c>
      <c r="B417" s="18">
        <v>221</v>
      </c>
      <c r="C417" s="2">
        <v>0.573263884</v>
      </c>
      <c r="D417" s="19">
        <v>0.573263884</v>
      </c>
      <c r="E417" s="3">
        <v>4071</v>
      </c>
      <c r="F417" s="21">
        <v>0</v>
      </c>
      <c r="G417" s="2">
        <v>36.95078245</v>
      </c>
      <c r="H417" s="2">
        <v>-77.76758335</v>
      </c>
      <c r="I417" s="22">
        <v>936.2</v>
      </c>
      <c r="J417" s="4">
        <f t="shared" si="37"/>
        <v>920.2</v>
      </c>
      <c r="K417" s="23">
        <f t="shared" si="40"/>
        <v>799.8966153432268</v>
      </c>
      <c r="L417" s="23">
        <f t="shared" si="41"/>
        <v>1056.2966153432267</v>
      </c>
      <c r="M417" s="23">
        <f t="shared" si="38"/>
        <v>1087.6966153432268</v>
      </c>
      <c r="N417" s="24">
        <f t="shared" si="39"/>
        <v>1071.9966153432267</v>
      </c>
      <c r="O417" s="4">
        <v>24.2</v>
      </c>
      <c r="P417" s="4">
        <v>75.9</v>
      </c>
      <c r="Q417" s="4">
        <v>49.1</v>
      </c>
      <c r="R417" s="5">
        <v>1.5E-05</v>
      </c>
      <c r="S417" s="29">
        <v>3.351</v>
      </c>
      <c r="T417" s="18">
        <v>-211.597</v>
      </c>
      <c r="U417" s="18">
        <f aca="true" t="shared" si="43" ref="U417:U453">AVERAGE(T412:T417)</f>
        <v>-181.10666666666668</v>
      </c>
      <c r="V417" s="29">
        <v>0.192</v>
      </c>
      <c r="W417" s="32">
        <v>0.00999</v>
      </c>
      <c r="X417" s="32">
        <f t="shared" si="42"/>
        <v>0.00999</v>
      </c>
      <c r="Y417" s="28">
        <v>13.376</v>
      </c>
      <c r="Z417" s="24">
        <v>1071.9966153432267</v>
      </c>
    </row>
    <row r="418" spans="1:26" ht="12.75">
      <c r="A418" s="1">
        <v>36746</v>
      </c>
      <c r="B418" s="18">
        <v>221</v>
      </c>
      <c r="C418" s="2">
        <v>0.573379636</v>
      </c>
      <c r="D418" s="19">
        <v>0.573379636</v>
      </c>
      <c r="E418" s="3">
        <v>4081</v>
      </c>
      <c r="F418" s="21">
        <v>0</v>
      </c>
      <c r="G418" s="2">
        <v>36.94580223</v>
      </c>
      <c r="H418" s="2">
        <v>-77.77253244</v>
      </c>
      <c r="I418" s="22">
        <v>936.6</v>
      </c>
      <c r="J418" s="4">
        <f t="shared" si="37"/>
        <v>920.6</v>
      </c>
      <c r="K418" s="23">
        <f t="shared" si="40"/>
        <v>796.2877707092857</v>
      </c>
      <c r="L418" s="23">
        <f t="shared" si="41"/>
        <v>1052.6877707092858</v>
      </c>
      <c r="M418" s="23">
        <f t="shared" si="38"/>
        <v>1084.087770709286</v>
      </c>
      <c r="N418" s="24">
        <f t="shared" si="39"/>
        <v>1068.3877707092859</v>
      </c>
      <c r="O418" s="4">
        <v>24.2</v>
      </c>
      <c r="P418" s="4">
        <v>75.9</v>
      </c>
      <c r="Q418" s="4">
        <v>46.9</v>
      </c>
      <c r="R418"/>
      <c r="S418" s="29">
        <v>3.604</v>
      </c>
      <c r="T418" s="18">
        <v>-111.692</v>
      </c>
      <c r="U418" s="18">
        <f t="shared" si="43"/>
        <v>-133.786</v>
      </c>
      <c r="V418" s="29">
        <v>0.224</v>
      </c>
      <c r="W418" s="32">
        <v>0.00999</v>
      </c>
      <c r="X418" s="32">
        <f t="shared" si="42"/>
        <v>0.00999</v>
      </c>
      <c r="Y418" s="28">
        <v>12.736</v>
      </c>
      <c r="Z418" s="24">
        <v>1068.3877707092859</v>
      </c>
    </row>
    <row r="419" spans="1:26" ht="12.75">
      <c r="A419" s="1">
        <v>36746</v>
      </c>
      <c r="B419" s="18">
        <v>221</v>
      </c>
      <c r="C419" s="2">
        <v>0.573495388</v>
      </c>
      <c r="D419" s="19">
        <v>0.573495388</v>
      </c>
      <c r="E419" s="3">
        <v>4091</v>
      </c>
      <c r="F419" s="21">
        <v>0</v>
      </c>
      <c r="G419" s="2">
        <v>36.9409595</v>
      </c>
      <c r="H419" s="2">
        <v>-77.77753053</v>
      </c>
      <c r="I419" s="22">
        <v>937.2</v>
      </c>
      <c r="J419" s="4">
        <f t="shared" si="37"/>
        <v>921.2</v>
      </c>
      <c r="K419" s="23">
        <f t="shared" si="40"/>
        <v>790.8774427698238</v>
      </c>
      <c r="L419" s="23">
        <f t="shared" si="41"/>
        <v>1047.2774427698237</v>
      </c>
      <c r="M419" s="23">
        <f t="shared" si="38"/>
        <v>1078.6774427698238</v>
      </c>
      <c r="N419" s="24">
        <f t="shared" si="39"/>
        <v>1062.9774427698237</v>
      </c>
      <c r="O419" s="4">
        <v>24.4</v>
      </c>
      <c r="P419" s="4">
        <v>75.6</v>
      </c>
      <c r="Q419" s="4">
        <v>49.9</v>
      </c>
      <c r="R419"/>
      <c r="S419" s="29">
        <v>3.216</v>
      </c>
      <c r="T419" s="18">
        <v>-326.277</v>
      </c>
      <c r="U419" s="18">
        <f t="shared" si="43"/>
        <v>-217.54549999999998</v>
      </c>
      <c r="V419" s="29">
        <v>0.195</v>
      </c>
      <c r="W419" s="32">
        <v>0.00888</v>
      </c>
      <c r="X419" s="32">
        <f t="shared" si="42"/>
        <v>0.009805</v>
      </c>
      <c r="Y419" s="28">
        <v>13.311</v>
      </c>
      <c r="Z419" s="24">
        <v>1062.9774427698237</v>
      </c>
    </row>
    <row r="420" spans="1:26" ht="12.75">
      <c r="A420" s="1">
        <v>36746</v>
      </c>
      <c r="B420" s="18">
        <v>221</v>
      </c>
      <c r="C420" s="2">
        <v>0.57361114</v>
      </c>
      <c r="D420" s="19">
        <v>0.57361114</v>
      </c>
      <c r="E420" s="3">
        <v>4101</v>
      </c>
      <c r="F420" s="21">
        <v>0</v>
      </c>
      <c r="G420" s="2">
        <v>36.93609647</v>
      </c>
      <c r="H420" s="2">
        <v>-77.78262418</v>
      </c>
      <c r="I420" s="22">
        <v>938</v>
      </c>
      <c r="J420" s="4">
        <f t="shared" si="37"/>
        <v>922</v>
      </c>
      <c r="K420" s="23">
        <f t="shared" si="40"/>
        <v>783.6691511956634</v>
      </c>
      <c r="L420" s="23">
        <f t="shared" si="41"/>
        <v>1040.0691511956634</v>
      </c>
      <c r="M420" s="23">
        <f t="shared" si="38"/>
        <v>1071.4691511956635</v>
      </c>
      <c r="N420" s="24">
        <f t="shared" si="39"/>
        <v>1055.7691511956634</v>
      </c>
      <c r="O420" s="4">
        <v>24.5</v>
      </c>
      <c r="P420" s="4">
        <v>75.3</v>
      </c>
      <c r="Q420" s="4">
        <v>47.1</v>
      </c>
      <c r="R420"/>
      <c r="S420" s="29">
        <v>4</v>
      </c>
      <c r="T420" s="18">
        <v>88.629</v>
      </c>
      <c r="U420" s="18">
        <f t="shared" si="43"/>
        <v>-170.055</v>
      </c>
      <c r="V420" s="29">
        <v>0.234</v>
      </c>
      <c r="W420" s="32">
        <v>0.00888</v>
      </c>
      <c r="X420" s="32">
        <f t="shared" si="42"/>
        <v>0.00962</v>
      </c>
      <c r="Y420" s="28">
        <v>13.276</v>
      </c>
      <c r="Z420" s="24">
        <v>1055.7691511956634</v>
      </c>
    </row>
    <row r="421" spans="1:26" ht="12.75">
      <c r="A421" s="1">
        <v>36746</v>
      </c>
      <c r="B421" s="18">
        <v>221</v>
      </c>
      <c r="C421" s="2">
        <v>0.573726833</v>
      </c>
      <c r="D421" s="19">
        <v>0.573726833</v>
      </c>
      <c r="E421" s="3">
        <v>4111</v>
      </c>
      <c r="F421" s="21">
        <v>0</v>
      </c>
      <c r="G421" s="2">
        <v>36.93112582</v>
      </c>
      <c r="H421" s="2">
        <v>-77.78789323</v>
      </c>
      <c r="I421" s="22">
        <v>938.2</v>
      </c>
      <c r="J421" s="4">
        <f t="shared" si="37"/>
        <v>922.2</v>
      </c>
      <c r="K421" s="23">
        <f t="shared" si="40"/>
        <v>781.8680555651337</v>
      </c>
      <c r="L421" s="23">
        <f t="shared" si="41"/>
        <v>1038.2680555651336</v>
      </c>
      <c r="M421" s="23">
        <f t="shared" si="38"/>
        <v>1069.6680555651337</v>
      </c>
      <c r="N421" s="24">
        <f t="shared" si="39"/>
        <v>1053.9680555651337</v>
      </c>
      <c r="O421" s="4">
        <v>24.7</v>
      </c>
      <c r="P421" s="4">
        <v>74.4</v>
      </c>
      <c r="Q421" s="4">
        <v>48.6</v>
      </c>
      <c r="R421"/>
      <c r="S421" s="29">
        <v>3.452</v>
      </c>
      <c r="T421" s="18">
        <v>-179.475</v>
      </c>
      <c r="U421" s="18">
        <f t="shared" si="43"/>
        <v>-183.98433333333332</v>
      </c>
      <c r="V421" s="29">
        <v>0.214</v>
      </c>
      <c r="W421" s="32">
        <v>0.00888</v>
      </c>
      <c r="X421" s="32">
        <f t="shared" si="42"/>
        <v>0.009435</v>
      </c>
      <c r="Y421" s="28">
        <v>13.336</v>
      </c>
      <c r="Z421" s="24">
        <v>1053.9680555651337</v>
      </c>
    </row>
    <row r="422" spans="1:26" ht="12.75">
      <c r="A422" s="1">
        <v>36746</v>
      </c>
      <c r="B422" s="18">
        <v>221</v>
      </c>
      <c r="C422" s="2">
        <v>0.573842585</v>
      </c>
      <c r="D422" s="19">
        <v>0.573842585</v>
      </c>
      <c r="E422" s="3">
        <v>4121</v>
      </c>
      <c r="F422" s="21">
        <v>0</v>
      </c>
      <c r="G422" s="2">
        <v>36.9261354</v>
      </c>
      <c r="H422" s="2">
        <v>-77.79309355</v>
      </c>
      <c r="I422" s="22">
        <v>938.7</v>
      </c>
      <c r="J422" s="4">
        <f t="shared" si="37"/>
        <v>922.7</v>
      </c>
      <c r="K422" s="23">
        <f t="shared" si="40"/>
        <v>777.3670248451444</v>
      </c>
      <c r="L422" s="23">
        <f t="shared" si="41"/>
        <v>1033.7670248451445</v>
      </c>
      <c r="M422" s="23">
        <f t="shared" si="38"/>
        <v>1065.1670248451446</v>
      </c>
      <c r="N422" s="24">
        <f t="shared" si="39"/>
        <v>1049.4670248451446</v>
      </c>
      <c r="O422" s="4">
        <v>24.6</v>
      </c>
      <c r="P422" s="4">
        <v>74.9</v>
      </c>
      <c r="Q422" s="4">
        <v>45.5</v>
      </c>
      <c r="R422"/>
      <c r="S422" s="29">
        <v>3.511</v>
      </c>
      <c r="T422" s="18">
        <v>-184.57</v>
      </c>
      <c r="U422" s="18">
        <f t="shared" si="43"/>
        <v>-154.16366666666667</v>
      </c>
      <c r="V422" s="29">
        <v>0.234</v>
      </c>
      <c r="W422" s="32">
        <v>0.00888</v>
      </c>
      <c r="X422" s="32">
        <f t="shared" si="42"/>
        <v>0.00925</v>
      </c>
      <c r="Y422" s="28">
        <v>13.594</v>
      </c>
      <c r="Z422" s="24">
        <v>1049.4670248451446</v>
      </c>
    </row>
    <row r="423" spans="1:26" ht="12.75">
      <c r="A423" s="1">
        <v>36746</v>
      </c>
      <c r="B423" s="18">
        <v>221</v>
      </c>
      <c r="C423" s="2">
        <v>0.573958337</v>
      </c>
      <c r="D423" s="19">
        <v>0.573958337</v>
      </c>
      <c r="E423" s="3">
        <v>4131</v>
      </c>
      <c r="F423" s="21">
        <v>0</v>
      </c>
      <c r="G423" s="2">
        <v>36.92107906</v>
      </c>
      <c r="H423" s="2">
        <v>-77.79820611</v>
      </c>
      <c r="I423" s="22">
        <v>939</v>
      </c>
      <c r="J423" s="4">
        <f t="shared" si="37"/>
        <v>923</v>
      </c>
      <c r="K423" s="23">
        <f t="shared" si="40"/>
        <v>774.667577011218</v>
      </c>
      <c r="L423" s="23">
        <f t="shared" si="41"/>
        <v>1031.067577011218</v>
      </c>
      <c r="M423" s="23">
        <f t="shared" si="38"/>
        <v>1062.467577011218</v>
      </c>
      <c r="N423" s="24">
        <f t="shared" si="39"/>
        <v>1046.767577011218</v>
      </c>
      <c r="O423" s="4">
        <v>24.5</v>
      </c>
      <c r="P423" s="4">
        <v>75.1</v>
      </c>
      <c r="Q423" s="4">
        <v>48</v>
      </c>
      <c r="R423" s="5">
        <v>1.49E-05</v>
      </c>
      <c r="S423" s="29">
        <v>3.605</v>
      </c>
      <c r="T423" s="18">
        <v>-136.655</v>
      </c>
      <c r="U423" s="18">
        <f t="shared" si="43"/>
        <v>-141.67333333333332</v>
      </c>
      <c r="V423" s="29">
        <v>0.193</v>
      </c>
      <c r="W423" s="32">
        <v>0.00888</v>
      </c>
      <c r="X423" s="32">
        <f t="shared" si="42"/>
        <v>0.009065</v>
      </c>
      <c r="Y423" s="28">
        <v>13.614</v>
      </c>
      <c r="Z423" s="24">
        <v>1046.767577011218</v>
      </c>
    </row>
    <row r="424" spans="1:26" ht="12.75">
      <c r="A424" s="1">
        <v>36746</v>
      </c>
      <c r="B424" s="18">
        <v>221</v>
      </c>
      <c r="C424" s="2">
        <v>0.57407409</v>
      </c>
      <c r="D424" s="19">
        <v>0.57407409</v>
      </c>
      <c r="E424" s="3">
        <v>4141</v>
      </c>
      <c r="F424" s="21">
        <v>0</v>
      </c>
      <c r="G424" s="2">
        <v>36.91603154</v>
      </c>
      <c r="H424" s="2">
        <v>-77.80350464</v>
      </c>
      <c r="I424" s="22">
        <v>938.8</v>
      </c>
      <c r="J424" s="4">
        <f t="shared" si="37"/>
        <v>922.8</v>
      </c>
      <c r="K424" s="23">
        <f t="shared" si="40"/>
        <v>776.4671113929505</v>
      </c>
      <c r="L424" s="23">
        <f t="shared" si="41"/>
        <v>1032.8671113929504</v>
      </c>
      <c r="M424" s="23">
        <f t="shared" si="38"/>
        <v>1064.2671113929505</v>
      </c>
      <c r="N424" s="24">
        <f t="shared" si="39"/>
        <v>1048.5671113929504</v>
      </c>
      <c r="O424" s="4">
        <v>24.5</v>
      </c>
      <c r="P424" s="4">
        <v>75.1</v>
      </c>
      <c r="Q424" s="4">
        <v>48.4</v>
      </c>
      <c r="R424"/>
      <c r="S424" s="29">
        <v>3.684</v>
      </c>
      <c r="T424" s="18">
        <v>-89.249</v>
      </c>
      <c r="U424" s="18">
        <f t="shared" si="43"/>
        <v>-137.93283333333332</v>
      </c>
      <c r="V424" s="29">
        <v>0.214</v>
      </c>
      <c r="W424" s="32">
        <v>0.00888</v>
      </c>
      <c r="X424" s="32">
        <f t="shared" si="42"/>
        <v>0.00888</v>
      </c>
      <c r="Y424" s="28">
        <v>13.426</v>
      </c>
      <c r="Z424" s="24">
        <v>1048.5671113929504</v>
      </c>
    </row>
    <row r="425" spans="1:26" ht="12.75">
      <c r="A425" s="1">
        <v>36746</v>
      </c>
      <c r="B425" s="18">
        <v>221</v>
      </c>
      <c r="C425" s="2">
        <v>0.574189842</v>
      </c>
      <c r="D425" s="19">
        <v>0.574189842</v>
      </c>
      <c r="E425" s="3">
        <v>4151</v>
      </c>
      <c r="F425" s="21">
        <v>0</v>
      </c>
      <c r="G425" s="2">
        <v>36.9109943</v>
      </c>
      <c r="H425" s="2">
        <v>-77.80873147</v>
      </c>
      <c r="I425" s="22">
        <v>938.1</v>
      </c>
      <c r="J425" s="4">
        <f t="shared" si="37"/>
        <v>922.1</v>
      </c>
      <c r="K425" s="23">
        <f t="shared" si="40"/>
        <v>782.7685545490444</v>
      </c>
      <c r="L425" s="23">
        <f t="shared" si="41"/>
        <v>1039.1685545490445</v>
      </c>
      <c r="M425" s="23">
        <f t="shared" si="38"/>
        <v>1070.5685545490446</v>
      </c>
      <c r="N425" s="24">
        <f t="shared" si="39"/>
        <v>1054.8685545490446</v>
      </c>
      <c r="O425" s="4">
        <v>24.4</v>
      </c>
      <c r="P425" s="4">
        <v>75.1</v>
      </c>
      <c r="Q425" s="4">
        <v>48.5</v>
      </c>
      <c r="R425"/>
      <c r="S425" s="29">
        <v>4.049</v>
      </c>
      <c r="T425" s="18">
        <v>62.647</v>
      </c>
      <c r="U425" s="18">
        <f t="shared" si="43"/>
        <v>-73.11216666666668</v>
      </c>
      <c r="V425" s="29">
        <v>0.203</v>
      </c>
      <c r="W425" s="32">
        <v>0.007770000000000001</v>
      </c>
      <c r="X425" s="32">
        <f t="shared" si="42"/>
        <v>0.008695</v>
      </c>
      <c r="Y425" s="28">
        <v>13.6</v>
      </c>
      <c r="Z425" s="24">
        <v>1054.8685545490446</v>
      </c>
    </row>
    <row r="426" spans="1:26" ht="12.75">
      <c r="A426" s="1">
        <v>36746</v>
      </c>
      <c r="B426" s="18">
        <v>221</v>
      </c>
      <c r="C426" s="2">
        <v>0.574305534</v>
      </c>
      <c r="D426" s="19">
        <v>0.574305534</v>
      </c>
      <c r="E426" s="3">
        <v>4161</v>
      </c>
      <c r="F426" s="21">
        <v>0</v>
      </c>
      <c r="G426" s="2">
        <v>36.90592122</v>
      </c>
      <c r="H426" s="2">
        <v>-77.81380772</v>
      </c>
      <c r="I426" s="22">
        <v>938.5</v>
      </c>
      <c r="J426" s="4">
        <f t="shared" si="37"/>
        <v>922.5</v>
      </c>
      <c r="K426" s="23">
        <f t="shared" si="40"/>
        <v>779.167144377882</v>
      </c>
      <c r="L426" s="23">
        <f t="shared" si="41"/>
        <v>1035.567144377882</v>
      </c>
      <c r="M426" s="23">
        <f t="shared" si="38"/>
        <v>1066.967144377882</v>
      </c>
      <c r="N426" s="24">
        <f t="shared" si="39"/>
        <v>1051.267144377882</v>
      </c>
      <c r="O426" s="4">
        <v>24.4</v>
      </c>
      <c r="P426" s="4">
        <v>75.4</v>
      </c>
      <c r="Q426" s="4">
        <v>46.2</v>
      </c>
      <c r="R426"/>
      <c r="S426" s="29">
        <v>2.54</v>
      </c>
      <c r="T426" s="18">
        <v>-729.947</v>
      </c>
      <c r="U426" s="18">
        <f t="shared" si="43"/>
        <v>-209.54149999999996</v>
      </c>
      <c r="V426" s="29">
        <v>0.214</v>
      </c>
      <c r="W426" s="32">
        <v>0.007770000000000001</v>
      </c>
      <c r="X426" s="32">
        <f t="shared" si="42"/>
        <v>0.00851</v>
      </c>
      <c r="Y426" s="28">
        <v>12.975</v>
      </c>
      <c r="Z426" s="24">
        <v>1051.267144377882</v>
      </c>
    </row>
    <row r="427" spans="1:26" ht="12.75">
      <c r="A427" s="1">
        <v>36746</v>
      </c>
      <c r="B427" s="18">
        <v>221</v>
      </c>
      <c r="C427" s="2">
        <v>0.574421287</v>
      </c>
      <c r="D427" s="19">
        <v>0.574421287</v>
      </c>
      <c r="E427" s="3">
        <v>4171</v>
      </c>
      <c r="F427" s="21">
        <v>0</v>
      </c>
      <c r="G427" s="2">
        <v>36.9008557</v>
      </c>
      <c r="H427" s="2">
        <v>-77.81875325</v>
      </c>
      <c r="I427" s="22">
        <v>937.4</v>
      </c>
      <c r="J427" s="4">
        <f t="shared" si="37"/>
        <v>921.4</v>
      </c>
      <c r="K427" s="23">
        <f t="shared" si="40"/>
        <v>789.0747831791133</v>
      </c>
      <c r="L427" s="23">
        <f t="shared" si="41"/>
        <v>1045.4747831791133</v>
      </c>
      <c r="M427" s="23">
        <f t="shared" si="38"/>
        <v>1076.8747831791134</v>
      </c>
      <c r="N427" s="24">
        <f t="shared" si="39"/>
        <v>1061.1747831791133</v>
      </c>
      <c r="O427" s="4">
        <v>24.6</v>
      </c>
      <c r="P427" s="4">
        <v>73.2</v>
      </c>
      <c r="Q427" s="4">
        <v>47.5</v>
      </c>
      <c r="R427"/>
      <c r="S427" s="29">
        <v>2.956</v>
      </c>
      <c r="T427" s="18">
        <v>-472.032</v>
      </c>
      <c r="U427" s="18">
        <f t="shared" si="43"/>
        <v>-258.301</v>
      </c>
      <c r="V427" s="29">
        <v>0.234</v>
      </c>
      <c r="W427" s="32">
        <v>0.007770000000000001</v>
      </c>
      <c r="X427" s="32">
        <f t="shared" si="42"/>
        <v>0.008325</v>
      </c>
      <c r="Y427" s="28">
        <v>12.598</v>
      </c>
      <c r="Z427" s="24">
        <v>1061.1747831791133</v>
      </c>
    </row>
    <row r="428" spans="1:26" ht="12.75">
      <c r="A428" s="1">
        <v>36746</v>
      </c>
      <c r="B428" s="18">
        <v>221</v>
      </c>
      <c r="C428" s="2">
        <v>0.574537039</v>
      </c>
      <c r="D428" s="19">
        <v>0.574537039</v>
      </c>
      <c r="E428" s="3">
        <v>4181</v>
      </c>
      <c r="F428" s="21">
        <v>0</v>
      </c>
      <c r="G428" s="2">
        <v>36.89572569</v>
      </c>
      <c r="H428" s="2">
        <v>-77.823646</v>
      </c>
      <c r="I428" s="22">
        <v>937.5</v>
      </c>
      <c r="J428" s="4">
        <f t="shared" si="37"/>
        <v>921.5</v>
      </c>
      <c r="K428" s="23">
        <f t="shared" si="40"/>
        <v>788.1736001111055</v>
      </c>
      <c r="L428" s="23">
        <f t="shared" si="41"/>
        <v>1044.5736001111054</v>
      </c>
      <c r="M428" s="23">
        <f t="shared" si="38"/>
        <v>1075.9736001111055</v>
      </c>
      <c r="N428" s="24">
        <f t="shared" si="39"/>
        <v>1060.2736001111055</v>
      </c>
      <c r="O428" s="4">
        <v>24.4</v>
      </c>
      <c r="P428" s="4">
        <v>74.1</v>
      </c>
      <c r="Q428" s="4">
        <v>47.5</v>
      </c>
      <c r="R428"/>
      <c r="S428" s="29">
        <v>4.329</v>
      </c>
      <c r="T428" s="18">
        <v>205.374</v>
      </c>
      <c r="U428" s="18">
        <f t="shared" si="43"/>
        <v>-193.31033333333332</v>
      </c>
      <c r="V428" s="29">
        <v>0.235</v>
      </c>
      <c r="W428" s="32">
        <v>0.007770000000000001</v>
      </c>
      <c r="X428" s="32">
        <f t="shared" si="42"/>
        <v>0.00814</v>
      </c>
      <c r="Y428" s="28">
        <v>12.643</v>
      </c>
      <c r="Z428" s="24">
        <v>1060.2736001111055</v>
      </c>
    </row>
    <row r="429" spans="1:26" ht="12.75">
      <c r="A429" s="1">
        <v>36746</v>
      </c>
      <c r="B429" s="18">
        <v>221</v>
      </c>
      <c r="C429" s="2">
        <v>0.574652791</v>
      </c>
      <c r="D429" s="19">
        <v>0.574652791</v>
      </c>
      <c r="E429" s="3">
        <v>4191</v>
      </c>
      <c r="F429" s="21">
        <v>0</v>
      </c>
      <c r="G429" s="2">
        <v>36.89063871</v>
      </c>
      <c r="H429" s="2">
        <v>-77.82847631</v>
      </c>
      <c r="I429" s="22">
        <v>938.1</v>
      </c>
      <c r="J429" s="4">
        <f t="shared" si="37"/>
        <v>922.1</v>
      </c>
      <c r="K429" s="23">
        <f t="shared" si="40"/>
        <v>782.7685545490444</v>
      </c>
      <c r="L429" s="23">
        <f t="shared" si="41"/>
        <v>1039.1685545490445</v>
      </c>
      <c r="M429" s="23">
        <f t="shared" si="38"/>
        <v>1070.5685545490446</v>
      </c>
      <c r="N429" s="24">
        <f t="shared" si="39"/>
        <v>1054.8685545490446</v>
      </c>
      <c r="O429" s="4">
        <v>24.6</v>
      </c>
      <c r="P429" s="4">
        <v>73.2</v>
      </c>
      <c r="Q429" s="4">
        <v>49</v>
      </c>
      <c r="R429" s="5">
        <v>1.23E-05</v>
      </c>
      <c r="S429" s="29">
        <v>4.07</v>
      </c>
      <c r="T429" s="18">
        <v>94.77</v>
      </c>
      <c r="U429" s="18">
        <f t="shared" si="43"/>
        <v>-154.7395</v>
      </c>
      <c r="V429" s="29">
        <v>0.204</v>
      </c>
      <c r="W429" s="32">
        <v>0.007770000000000001</v>
      </c>
      <c r="X429" s="32">
        <f t="shared" si="42"/>
        <v>0.007955</v>
      </c>
      <c r="Y429" s="28">
        <v>12.583</v>
      </c>
      <c r="Z429" s="24">
        <v>1054.8685545490446</v>
      </c>
    </row>
    <row r="430" spans="1:26" ht="12.75">
      <c r="A430" s="1">
        <v>36746</v>
      </c>
      <c r="B430" s="18">
        <v>221</v>
      </c>
      <c r="C430" s="2">
        <v>0.574768543</v>
      </c>
      <c r="D430" s="19">
        <v>0.574768543</v>
      </c>
      <c r="E430" s="3">
        <v>4201</v>
      </c>
      <c r="F430" s="21">
        <v>0</v>
      </c>
      <c r="G430" s="2">
        <v>36.88567418</v>
      </c>
      <c r="H430" s="2">
        <v>-77.83341779</v>
      </c>
      <c r="I430" s="22">
        <v>939.2</v>
      </c>
      <c r="J430" s="4">
        <f t="shared" si="37"/>
        <v>923.2</v>
      </c>
      <c r="K430" s="23">
        <f t="shared" si="40"/>
        <v>772.8684325188592</v>
      </c>
      <c r="L430" s="23">
        <f t="shared" si="41"/>
        <v>1029.2684325188593</v>
      </c>
      <c r="M430" s="23">
        <f t="shared" si="38"/>
        <v>1060.6684325188594</v>
      </c>
      <c r="N430" s="24">
        <f t="shared" si="39"/>
        <v>1044.9684325188593</v>
      </c>
      <c r="O430" s="4">
        <v>24.8</v>
      </c>
      <c r="P430" s="4">
        <v>73.2</v>
      </c>
      <c r="Q430" s="4">
        <v>47.4</v>
      </c>
      <c r="R430"/>
      <c r="S430" s="29">
        <v>3.54</v>
      </c>
      <c r="T430" s="18">
        <v>-225.325</v>
      </c>
      <c r="U430" s="18">
        <f t="shared" si="43"/>
        <v>-177.4188333333333</v>
      </c>
      <c r="V430" s="29">
        <v>0.222</v>
      </c>
      <c r="W430" s="32">
        <v>0.007770000000000001</v>
      </c>
      <c r="X430" s="32">
        <f t="shared" si="42"/>
        <v>0.00777</v>
      </c>
      <c r="Y430" s="28">
        <v>13.645</v>
      </c>
      <c r="Z430" s="24">
        <v>1044.9684325188593</v>
      </c>
    </row>
    <row r="431" spans="1:26" ht="12.75">
      <c r="A431" s="1">
        <v>36746</v>
      </c>
      <c r="B431" s="18">
        <v>221</v>
      </c>
      <c r="C431" s="2">
        <v>0.574884236</v>
      </c>
      <c r="D431" s="19">
        <v>0.574884236</v>
      </c>
      <c r="E431" s="3">
        <v>4211</v>
      </c>
      <c r="F431" s="21">
        <v>0</v>
      </c>
      <c r="G431" s="2">
        <v>36.88071235</v>
      </c>
      <c r="H431" s="2">
        <v>-77.83846678</v>
      </c>
      <c r="I431" s="22">
        <v>939</v>
      </c>
      <c r="J431" s="4">
        <f t="shared" si="37"/>
        <v>923</v>
      </c>
      <c r="K431" s="23">
        <f t="shared" si="40"/>
        <v>774.667577011218</v>
      </c>
      <c r="L431" s="23">
        <f t="shared" si="41"/>
        <v>1031.067577011218</v>
      </c>
      <c r="M431" s="23">
        <f t="shared" si="38"/>
        <v>1062.467577011218</v>
      </c>
      <c r="N431" s="24">
        <f t="shared" si="39"/>
        <v>1046.767577011218</v>
      </c>
      <c r="O431" s="4">
        <v>24.7</v>
      </c>
      <c r="P431" s="4">
        <v>73.4</v>
      </c>
      <c r="Q431" s="4">
        <v>49</v>
      </c>
      <c r="R431"/>
      <c r="S431" s="29">
        <v>3.604</v>
      </c>
      <c r="T431" s="18">
        <v>-177.41</v>
      </c>
      <c r="U431" s="18">
        <f t="shared" si="43"/>
        <v>-217.42833333333337</v>
      </c>
      <c r="V431" s="29">
        <v>0.224</v>
      </c>
      <c r="W431" s="32">
        <v>0.007770000000000001</v>
      </c>
      <c r="X431" s="32">
        <f t="shared" si="42"/>
        <v>0.00777</v>
      </c>
      <c r="Y431" s="28">
        <v>12.976</v>
      </c>
      <c r="Z431" s="24">
        <v>1046.767577011218</v>
      </c>
    </row>
    <row r="432" spans="1:26" ht="12.75">
      <c r="A432" s="1">
        <v>36746</v>
      </c>
      <c r="B432" s="18">
        <v>221</v>
      </c>
      <c r="C432" s="2">
        <v>0.574999988</v>
      </c>
      <c r="D432" s="19">
        <v>0.574999988</v>
      </c>
      <c r="E432" s="3">
        <v>4221</v>
      </c>
      <c r="F432" s="21">
        <v>0</v>
      </c>
      <c r="G432" s="2">
        <v>36.87556117</v>
      </c>
      <c r="H432" s="2">
        <v>-77.84369635</v>
      </c>
      <c r="I432" s="22">
        <v>939.9</v>
      </c>
      <c r="J432" s="4">
        <f t="shared" si="37"/>
        <v>923.9</v>
      </c>
      <c r="K432" s="23">
        <f t="shared" si="40"/>
        <v>766.5744947367402</v>
      </c>
      <c r="L432" s="23">
        <f t="shared" si="41"/>
        <v>1022.9744947367402</v>
      </c>
      <c r="M432" s="23">
        <f t="shared" si="38"/>
        <v>1054.3744947367402</v>
      </c>
      <c r="N432" s="24">
        <f t="shared" si="39"/>
        <v>1038.6744947367401</v>
      </c>
      <c r="O432" s="4">
        <v>24.7</v>
      </c>
      <c r="P432" s="4">
        <v>74.1</v>
      </c>
      <c r="Q432" s="4">
        <v>48.2</v>
      </c>
      <c r="R432"/>
      <c r="S432" s="29">
        <v>5.47</v>
      </c>
      <c r="T432" s="18">
        <v>814.996</v>
      </c>
      <c r="U432" s="18">
        <f t="shared" si="43"/>
        <v>40.062166666666656</v>
      </c>
      <c r="V432" s="29">
        <v>0.203</v>
      </c>
      <c r="W432" s="32">
        <v>0.006660000000000001</v>
      </c>
      <c r="X432" s="32">
        <f t="shared" si="42"/>
        <v>0.007585000000000001</v>
      </c>
      <c r="Y432" s="28">
        <v>13.007</v>
      </c>
      <c r="Z432" s="24">
        <v>1038.6744947367401</v>
      </c>
    </row>
    <row r="433" spans="1:26" ht="12.75">
      <c r="A433" s="1">
        <v>36746</v>
      </c>
      <c r="B433" s="18">
        <v>221</v>
      </c>
      <c r="C433" s="2">
        <v>0.57511574</v>
      </c>
      <c r="D433" s="19">
        <v>0.57511574</v>
      </c>
      <c r="E433" s="3">
        <v>4231</v>
      </c>
      <c r="F433" s="21">
        <v>0</v>
      </c>
      <c r="G433" s="2">
        <v>36.87045353</v>
      </c>
      <c r="H433" s="2">
        <v>-77.84897899</v>
      </c>
      <c r="I433" s="22">
        <v>940.4</v>
      </c>
      <c r="J433" s="4">
        <f t="shared" si="37"/>
        <v>924.4</v>
      </c>
      <c r="K433" s="23">
        <f t="shared" si="40"/>
        <v>762.0817437901604</v>
      </c>
      <c r="L433" s="23">
        <f t="shared" si="41"/>
        <v>1018.4817437901604</v>
      </c>
      <c r="M433" s="23">
        <f t="shared" si="38"/>
        <v>1049.8817437901605</v>
      </c>
      <c r="N433" s="24">
        <f t="shared" si="39"/>
        <v>1034.1817437901605</v>
      </c>
      <c r="O433" s="4">
        <v>24.8</v>
      </c>
      <c r="P433" s="4">
        <v>73.6</v>
      </c>
      <c r="Q433" s="4">
        <v>50</v>
      </c>
      <c r="R433"/>
      <c r="S433" s="29">
        <v>1.469</v>
      </c>
      <c r="U433" s="18">
        <f t="shared" si="43"/>
        <v>142.481</v>
      </c>
      <c r="V433" s="29">
        <v>0.214</v>
      </c>
      <c r="W433" s="32">
        <v>0.006660000000000001</v>
      </c>
      <c r="X433" s="32">
        <f t="shared" si="42"/>
        <v>0.0074</v>
      </c>
      <c r="Y433" s="28">
        <v>13.518</v>
      </c>
      <c r="Z433" s="24">
        <v>1034.1817437901605</v>
      </c>
    </row>
    <row r="434" spans="1:26" ht="12.75">
      <c r="A434" s="1">
        <v>36746</v>
      </c>
      <c r="B434" s="18">
        <v>221</v>
      </c>
      <c r="C434" s="2">
        <v>0.575231493</v>
      </c>
      <c r="D434" s="19">
        <v>0.575231493</v>
      </c>
      <c r="E434" s="3">
        <v>4241</v>
      </c>
      <c r="F434" s="21">
        <v>0</v>
      </c>
      <c r="G434" s="2">
        <v>36.86535738</v>
      </c>
      <c r="H434" s="2">
        <v>-77.85424292</v>
      </c>
      <c r="I434" s="22">
        <v>938.6</v>
      </c>
      <c r="J434" s="4">
        <f t="shared" si="37"/>
        <v>922.6</v>
      </c>
      <c r="K434" s="23">
        <f t="shared" si="40"/>
        <v>778.267035833073</v>
      </c>
      <c r="L434" s="23">
        <f t="shared" si="41"/>
        <v>1034.667035833073</v>
      </c>
      <c r="M434" s="23">
        <f t="shared" si="38"/>
        <v>1066.067035833073</v>
      </c>
      <c r="N434" s="24">
        <f t="shared" si="39"/>
        <v>1050.367035833073</v>
      </c>
      <c r="O434" s="4">
        <v>24.8</v>
      </c>
      <c r="P434" s="4">
        <v>72.8</v>
      </c>
      <c r="Q434" s="4">
        <v>47</v>
      </c>
      <c r="R434"/>
      <c r="S434" s="29">
        <v>4.438</v>
      </c>
      <c r="T434" s="18">
        <v>227.307</v>
      </c>
      <c r="U434" s="18">
        <f t="shared" si="43"/>
        <v>146.86759999999998</v>
      </c>
      <c r="V434" s="29">
        <v>0.212</v>
      </c>
      <c r="W434" s="32">
        <v>0.006660000000000001</v>
      </c>
      <c r="X434" s="32">
        <f t="shared" si="42"/>
        <v>0.007215</v>
      </c>
      <c r="Y434" s="28">
        <v>13.101</v>
      </c>
      <c r="Z434" s="24">
        <v>1050.367035833073</v>
      </c>
    </row>
    <row r="435" spans="1:26" ht="12.75">
      <c r="A435" s="1">
        <v>36746</v>
      </c>
      <c r="B435" s="18">
        <v>221</v>
      </c>
      <c r="C435" s="2">
        <v>0.575347245</v>
      </c>
      <c r="D435" s="19">
        <v>0.575347245</v>
      </c>
      <c r="E435" s="3">
        <v>4251</v>
      </c>
      <c r="F435" s="21">
        <v>0</v>
      </c>
      <c r="G435" s="2">
        <v>36.86024209</v>
      </c>
      <c r="H435" s="2">
        <v>-77.85949512</v>
      </c>
      <c r="I435" s="22">
        <v>937.6</v>
      </c>
      <c r="J435" s="4">
        <f t="shared" si="37"/>
        <v>921.6</v>
      </c>
      <c r="K435" s="23">
        <f t="shared" si="40"/>
        <v>787.2725148330252</v>
      </c>
      <c r="L435" s="23">
        <f t="shared" si="41"/>
        <v>1043.6725148330252</v>
      </c>
      <c r="M435" s="23">
        <f t="shared" si="38"/>
        <v>1075.0725148330253</v>
      </c>
      <c r="N435" s="24">
        <f t="shared" si="39"/>
        <v>1059.3725148330252</v>
      </c>
      <c r="O435" s="4">
        <v>24.6</v>
      </c>
      <c r="P435" s="4">
        <v>72.8</v>
      </c>
      <c r="Q435" s="4">
        <v>50.3</v>
      </c>
      <c r="R435" s="5">
        <v>1.41E-05</v>
      </c>
      <c r="S435" s="29">
        <v>4.397</v>
      </c>
      <c r="T435" s="18">
        <v>222.213</v>
      </c>
      <c r="U435" s="18">
        <f t="shared" si="43"/>
        <v>172.3562</v>
      </c>
      <c r="V435" s="29">
        <v>0.212</v>
      </c>
      <c r="W435" s="32">
        <v>0.006660000000000001</v>
      </c>
      <c r="X435" s="32">
        <f t="shared" si="42"/>
        <v>0.007030000000000001</v>
      </c>
      <c r="Y435" s="28">
        <v>13.626</v>
      </c>
      <c r="Z435" s="24">
        <v>1059.3725148330252</v>
      </c>
    </row>
    <row r="436" spans="1:26" ht="12.75">
      <c r="A436" s="1">
        <v>36746</v>
      </c>
      <c r="B436" s="18">
        <v>221</v>
      </c>
      <c r="C436" s="2">
        <v>0.575462937</v>
      </c>
      <c r="D436" s="19">
        <v>0.575462937</v>
      </c>
      <c r="E436" s="3">
        <v>4261</v>
      </c>
      <c r="F436" s="21">
        <v>0</v>
      </c>
      <c r="G436" s="2">
        <v>36.85520741</v>
      </c>
      <c r="H436" s="2">
        <v>-77.86462852</v>
      </c>
      <c r="I436" s="22">
        <v>937.7</v>
      </c>
      <c r="J436" s="4">
        <f t="shared" si="37"/>
        <v>921.7</v>
      </c>
      <c r="K436" s="23">
        <f t="shared" si="40"/>
        <v>786.3715273236519</v>
      </c>
      <c r="L436" s="23">
        <f t="shared" si="41"/>
        <v>1042.7715273236518</v>
      </c>
      <c r="M436" s="23">
        <f t="shared" si="38"/>
        <v>1074.1715273236518</v>
      </c>
      <c r="N436" s="24">
        <f t="shared" si="39"/>
        <v>1058.4715273236518</v>
      </c>
      <c r="O436" s="4">
        <v>24.6</v>
      </c>
      <c r="P436" s="4">
        <v>73.2</v>
      </c>
      <c r="Q436" s="4">
        <v>49</v>
      </c>
      <c r="R436"/>
      <c r="S436" s="29">
        <v>3.911</v>
      </c>
      <c r="T436" s="18">
        <v>-45.891</v>
      </c>
      <c r="U436" s="18">
        <f t="shared" si="43"/>
        <v>208.243</v>
      </c>
      <c r="V436" s="29">
        <v>0.212</v>
      </c>
      <c r="W436" s="32">
        <v>0.006660000000000001</v>
      </c>
      <c r="X436" s="32">
        <f t="shared" si="42"/>
        <v>0.006845</v>
      </c>
      <c r="Y436" s="28">
        <v>12.646</v>
      </c>
      <c r="Z436" s="24">
        <v>1058.4715273236518</v>
      </c>
    </row>
    <row r="437" spans="1:26" ht="12.75">
      <c r="A437" s="1">
        <v>36746</v>
      </c>
      <c r="B437" s="18">
        <v>221</v>
      </c>
      <c r="C437" s="2">
        <v>0.57557869</v>
      </c>
      <c r="D437" s="19">
        <v>0.57557869</v>
      </c>
      <c r="E437" s="3">
        <v>4271</v>
      </c>
      <c r="F437" s="21">
        <v>0</v>
      </c>
      <c r="G437" s="2">
        <v>36.85027001</v>
      </c>
      <c r="H437" s="2">
        <v>-77.86965666</v>
      </c>
      <c r="I437" s="22">
        <v>937.6</v>
      </c>
      <c r="J437" s="4">
        <f t="shared" si="37"/>
        <v>921.6</v>
      </c>
      <c r="K437" s="23">
        <f t="shared" si="40"/>
        <v>787.2725148330252</v>
      </c>
      <c r="L437" s="23">
        <f t="shared" si="41"/>
        <v>1043.6725148330252</v>
      </c>
      <c r="M437" s="23">
        <f t="shared" si="38"/>
        <v>1075.0725148330253</v>
      </c>
      <c r="N437" s="24">
        <f t="shared" si="39"/>
        <v>1059.3725148330252</v>
      </c>
      <c r="O437" s="4">
        <v>24.5</v>
      </c>
      <c r="P437" s="4">
        <v>73.9</v>
      </c>
      <c r="Q437" s="4">
        <v>49.6</v>
      </c>
      <c r="R437"/>
      <c r="S437" s="29">
        <v>3.595</v>
      </c>
      <c r="T437" s="18">
        <v>-208.486</v>
      </c>
      <c r="U437" s="18">
        <f t="shared" si="43"/>
        <v>202.02779999999996</v>
      </c>
      <c r="V437" s="29">
        <v>0.214</v>
      </c>
      <c r="W437" s="32">
        <v>0.006660000000000001</v>
      </c>
      <c r="X437" s="32">
        <f t="shared" si="42"/>
        <v>0.00666</v>
      </c>
      <c r="Y437" s="28">
        <v>13.517</v>
      </c>
      <c r="Z437" s="24">
        <v>1059.3725148330252</v>
      </c>
    </row>
    <row r="438" spans="1:26" ht="12.75">
      <c r="A438" s="1">
        <v>36746</v>
      </c>
      <c r="B438" s="18">
        <v>221</v>
      </c>
      <c r="C438" s="2">
        <v>0.575694442</v>
      </c>
      <c r="D438" s="19">
        <v>0.575694442</v>
      </c>
      <c r="E438" s="3">
        <v>4281</v>
      </c>
      <c r="F438" s="21">
        <v>0</v>
      </c>
      <c r="G438" s="2">
        <v>36.84524044</v>
      </c>
      <c r="H438" s="2">
        <v>-77.87454577</v>
      </c>
      <c r="I438" s="22">
        <v>937.8</v>
      </c>
      <c r="J438" s="4">
        <f t="shared" si="37"/>
        <v>921.8</v>
      </c>
      <c r="K438" s="23">
        <f t="shared" si="40"/>
        <v>785.47063756177</v>
      </c>
      <c r="L438" s="23">
        <f t="shared" si="41"/>
        <v>1041.8706375617699</v>
      </c>
      <c r="M438" s="23">
        <f t="shared" si="38"/>
        <v>1073.27063756177</v>
      </c>
      <c r="N438" s="24">
        <f t="shared" si="39"/>
        <v>1057.57063756177</v>
      </c>
      <c r="O438" s="4">
        <v>24.6</v>
      </c>
      <c r="P438" s="4">
        <v>73.1</v>
      </c>
      <c r="Q438" s="4">
        <v>48.6</v>
      </c>
      <c r="R438"/>
      <c r="S438" s="29">
        <v>4.04</v>
      </c>
      <c r="T438" s="18">
        <v>-3.071</v>
      </c>
      <c r="U438" s="18">
        <f t="shared" si="43"/>
        <v>38.41439999999999</v>
      </c>
      <c r="V438" s="29">
        <v>0.215</v>
      </c>
      <c r="W438" s="32">
        <v>0.00555</v>
      </c>
      <c r="X438" s="32">
        <f t="shared" si="42"/>
        <v>0.006475000000000001</v>
      </c>
      <c r="Y438" s="28">
        <v>13.348</v>
      </c>
      <c r="Z438" s="24">
        <v>1057.57063756177</v>
      </c>
    </row>
    <row r="439" spans="1:26" ht="12.75">
      <c r="A439" s="1">
        <v>36746</v>
      </c>
      <c r="B439" s="18">
        <v>221</v>
      </c>
      <c r="C439" s="2">
        <v>0.575810194</v>
      </c>
      <c r="D439" s="19">
        <v>0.575810194</v>
      </c>
      <c r="E439" s="3">
        <v>4291</v>
      </c>
      <c r="F439" s="21">
        <v>0</v>
      </c>
      <c r="G439" s="2">
        <v>36.84046892</v>
      </c>
      <c r="H439" s="2">
        <v>-77.87983773</v>
      </c>
      <c r="I439" s="22">
        <v>937.9</v>
      </c>
      <c r="J439" s="4">
        <f t="shared" si="37"/>
        <v>921.9</v>
      </c>
      <c r="K439" s="23">
        <f t="shared" si="40"/>
        <v>784.5698455261735</v>
      </c>
      <c r="L439" s="23">
        <f t="shared" si="41"/>
        <v>1040.9698455261735</v>
      </c>
      <c r="M439" s="23">
        <f t="shared" si="38"/>
        <v>1072.3698455261735</v>
      </c>
      <c r="N439" s="24">
        <f t="shared" si="39"/>
        <v>1056.6698455261735</v>
      </c>
      <c r="O439" s="4">
        <v>24.5</v>
      </c>
      <c r="P439" s="4">
        <v>74.9</v>
      </c>
      <c r="Q439" s="4">
        <v>49.6</v>
      </c>
      <c r="R439"/>
      <c r="S439" s="29">
        <v>4.111</v>
      </c>
      <c r="T439" s="18">
        <v>44.335</v>
      </c>
      <c r="U439" s="18">
        <f t="shared" si="43"/>
        <v>39.40116666666666</v>
      </c>
      <c r="V439" s="29">
        <v>0.222</v>
      </c>
      <c r="W439" s="32">
        <v>0.00555</v>
      </c>
      <c r="X439" s="32">
        <f t="shared" si="42"/>
        <v>0.0062900000000000005</v>
      </c>
      <c r="Y439" s="28">
        <v>12.647</v>
      </c>
      <c r="Z439" s="24">
        <v>1056.6698455261735</v>
      </c>
    </row>
    <row r="440" spans="1:26" ht="12.75">
      <c r="A440" s="1">
        <v>36746</v>
      </c>
      <c r="B440" s="18">
        <v>221</v>
      </c>
      <c r="C440" s="2">
        <v>0.575925946</v>
      </c>
      <c r="D440" s="19">
        <v>0.575925946</v>
      </c>
      <c r="E440" s="3">
        <v>4301</v>
      </c>
      <c r="F440" s="21">
        <v>0</v>
      </c>
      <c r="G440" s="2">
        <v>36.83556457</v>
      </c>
      <c r="H440" s="2">
        <v>-77.88509306</v>
      </c>
      <c r="I440" s="22">
        <v>938.3</v>
      </c>
      <c r="J440" s="4">
        <f t="shared" si="37"/>
        <v>922.3</v>
      </c>
      <c r="K440" s="23">
        <f t="shared" si="40"/>
        <v>780.9676542227512</v>
      </c>
      <c r="L440" s="23">
        <f t="shared" si="41"/>
        <v>1037.3676542227513</v>
      </c>
      <c r="M440" s="23">
        <f t="shared" si="38"/>
        <v>1068.7676542227514</v>
      </c>
      <c r="N440" s="24">
        <f t="shared" si="39"/>
        <v>1053.0676542227513</v>
      </c>
      <c r="O440" s="4">
        <v>24.8</v>
      </c>
      <c r="P440" s="4">
        <v>72</v>
      </c>
      <c r="Q440" s="4">
        <v>46.9</v>
      </c>
      <c r="R440"/>
      <c r="S440" s="29">
        <v>3.999</v>
      </c>
      <c r="T440" s="18">
        <v>-13.769</v>
      </c>
      <c r="U440" s="18">
        <f t="shared" si="43"/>
        <v>-0.7781666666666641</v>
      </c>
      <c r="V440" s="29">
        <v>0.222</v>
      </c>
      <c r="W440" s="32">
        <v>0.00555</v>
      </c>
      <c r="X440" s="32">
        <f t="shared" si="42"/>
        <v>0.006105</v>
      </c>
      <c r="Y440" s="28">
        <v>13.554</v>
      </c>
      <c r="Z440" s="24">
        <v>1053.0676542227513</v>
      </c>
    </row>
    <row r="441" spans="1:26" ht="12.75">
      <c r="A441" s="1">
        <v>36746</v>
      </c>
      <c r="B441" s="18">
        <v>221</v>
      </c>
      <c r="C441" s="2">
        <v>0.576041639</v>
      </c>
      <c r="D441" s="19">
        <v>0.576041639</v>
      </c>
      <c r="E441" s="3">
        <v>4311</v>
      </c>
      <c r="F441" s="21">
        <v>0</v>
      </c>
      <c r="G441" s="2">
        <v>36.83072369</v>
      </c>
      <c r="H441" s="2">
        <v>-77.89054198</v>
      </c>
      <c r="I441" s="22">
        <v>937.6</v>
      </c>
      <c r="J441" s="4">
        <f t="shared" si="37"/>
        <v>921.6</v>
      </c>
      <c r="K441" s="23">
        <f t="shared" si="40"/>
        <v>787.2725148330252</v>
      </c>
      <c r="L441" s="23">
        <f t="shared" si="41"/>
        <v>1043.6725148330252</v>
      </c>
      <c r="M441" s="23">
        <f t="shared" si="38"/>
        <v>1075.0725148330253</v>
      </c>
      <c r="N441" s="24">
        <f t="shared" si="39"/>
        <v>1059.3725148330252</v>
      </c>
      <c r="O441" s="4">
        <v>24.8</v>
      </c>
      <c r="P441" s="4">
        <v>71.2</v>
      </c>
      <c r="Q441" s="4">
        <v>49.2</v>
      </c>
      <c r="R441" s="5">
        <v>1.16E-05</v>
      </c>
      <c r="S441" s="29">
        <v>3.596</v>
      </c>
      <c r="T441" s="18">
        <v>-228.863</v>
      </c>
      <c r="U441" s="18">
        <f t="shared" si="43"/>
        <v>-75.9575</v>
      </c>
      <c r="V441" s="29">
        <v>0.225</v>
      </c>
      <c r="W441" s="32">
        <v>0.00555</v>
      </c>
      <c r="X441" s="32">
        <f t="shared" si="42"/>
        <v>0.005920000000000001</v>
      </c>
      <c r="Y441" s="28">
        <v>13.058</v>
      </c>
      <c r="Z441" s="24">
        <v>1059.3725148330252</v>
      </c>
    </row>
    <row r="442" spans="1:26" ht="12.75">
      <c r="A442" s="1">
        <v>36746</v>
      </c>
      <c r="B442" s="18">
        <v>221</v>
      </c>
      <c r="C442" s="2">
        <v>0.576157391</v>
      </c>
      <c r="D442" s="19">
        <v>0.576157391</v>
      </c>
      <c r="E442" s="3">
        <v>4321</v>
      </c>
      <c r="F442" s="21">
        <v>0</v>
      </c>
      <c r="G442" s="2">
        <v>36.82595185</v>
      </c>
      <c r="H442" s="2">
        <v>-77.89599826</v>
      </c>
      <c r="I442" s="22">
        <v>937.4</v>
      </c>
      <c r="J442" s="4">
        <f t="shared" si="37"/>
        <v>921.4</v>
      </c>
      <c r="K442" s="23">
        <f t="shared" si="40"/>
        <v>789.0747831791133</v>
      </c>
      <c r="L442" s="23">
        <f t="shared" si="41"/>
        <v>1045.4747831791133</v>
      </c>
      <c r="M442" s="23">
        <f t="shared" si="38"/>
        <v>1076.8747831791134</v>
      </c>
      <c r="N442" s="24">
        <f t="shared" si="39"/>
        <v>1061.1747831791133</v>
      </c>
      <c r="O442" s="4">
        <v>24.8</v>
      </c>
      <c r="P442" s="4">
        <v>71.2</v>
      </c>
      <c r="Q442" s="4">
        <v>48</v>
      </c>
      <c r="R442"/>
      <c r="S442" s="29">
        <v>4.377</v>
      </c>
      <c r="T442" s="18">
        <v>186.552</v>
      </c>
      <c r="U442" s="18">
        <f t="shared" si="43"/>
        <v>-37.217</v>
      </c>
      <c r="V442" s="29">
        <v>0.214</v>
      </c>
      <c r="W442" s="32">
        <v>0.00555</v>
      </c>
      <c r="X442" s="32">
        <f t="shared" si="42"/>
        <v>0.0057350000000000005</v>
      </c>
      <c r="Y442" s="28">
        <v>13.37</v>
      </c>
      <c r="Z442" s="24">
        <v>1061.1747831791133</v>
      </c>
    </row>
    <row r="443" spans="1:26" ht="12.75">
      <c r="A443" s="1">
        <v>36746</v>
      </c>
      <c r="B443" s="18">
        <v>221</v>
      </c>
      <c r="C443" s="2">
        <v>0.576273143</v>
      </c>
      <c r="D443" s="19">
        <v>0.576273143</v>
      </c>
      <c r="E443" s="3">
        <v>4331</v>
      </c>
      <c r="F443" s="21">
        <v>0</v>
      </c>
      <c r="G443" s="2">
        <v>36.82115205</v>
      </c>
      <c r="H443" s="2">
        <v>-77.90141997</v>
      </c>
      <c r="I443" s="22">
        <v>937.9</v>
      </c>
      <c r="J443" s="4">
        <f t="shared" si="37"/>
        <v>921.9</v>
      </c>
      <c r="K443" s="23">
        <f t="shared" si="40"/>
        <v>784.5698455261735</v>
      </c>
      <c r="L443" s="23">
        <f t="shared" si="41"/>
        <v>1040.9698455261735</v>
      </c>
      <c r="M443" s="23">
        <f t="shared" si="38"/>
        <v>1072.3698455261735</v>
      </c>
      <c r="N443" s="24">
        <f t="shared" si="39"/>
        <v>1056.6698455261735</v>
      </c>
      <c r="O443" s="4">
        <v>24.9</v>
      </c>
      <c r="P443" s="4">
        <v>71.2</v>
      </c>
      <c r="Q443" s="4">
        <v>51.6</v>
      </c>
      <c r="R443"/>
      <c r="S443" s="29">
        <v>4.614</v>
      </c>
      <c r="T443" s="18">
        <v>286.457</v>
      </c>
      <c r="U443" s="18">
        <f t="shared" si="43"/>
        <v>45.27349999999999</v>
      </c>
      <c r="V443" s="29">
        <v>0.204</v>
      </c>
      <c r="W443" s="32">
        <v>0.00555</v>
      </c>
      <c r="X443" s="32">
        <f t="shared" si="42"/>
        <v>0.00555</v>
      </c>
      <c r="Y443" s="28">
        <v>12.576</v>
      </c>
      <c r="Z443" s="24">
        <v>1056.6698455261735</v>
      </c>
    </row>
    <row r="444" spans="1:26" ht="12.75">
      <c r="A444" s="1">
        <v>36746</v>
      </c>
      <c r="B444" s="18">
        <v>221</v>
      </c>
      <c r="C444" s="2">
        <v>0.576388896</v>
      </c>
      <c r="D444" s="19">
        <v>0.576388896</v>
      </c>
      <c r="E444" s="3">
        <v>4341</v>
      </c>
      <c r="F444" s="21">
        <v>0</v>
      </c>
      <c r="G444" s="2">
        <v>36.81635627</v>
      </c>
      <c r="H444" s="2">
        <v>-77.90679989</v>
      </c>
      <c r="I444" s="22">
        <v>937.1</v>
      </c>
      <c r="J444" s="4">
        <f t="shared" si="37"/>
        <v>921.1</v>
      </c>
      <c r="K444" s="23">
        <f t="shared" si="40"/>
        <v>791.7789193350042</v>
      </c>
      <c r="L444" s="23">
        <f t="shared" si="41"/>
        <v>1048.1789193350041</v>
      </c>
      <c r="M444" s="23">
        <f t="shared" si="38"/>
        <v>1079.5789193350042</v>
      </c>
      <c r="N444" s="24">
        <f t="shared" si="39"/>
        <v>1063.8789193350042</v>
      </c>
      <c r="O444" s="4">
        <v>24.9</v>
      </c>
      <c r="P444" s="4">
        <v>71.2</v>
      </c>
      <c r="Q444" s="4">
        <v>49.9</v>
      </c>
      <c r="R444"/>
      <c r="S444" s="29">
        <v>3.561</v>
      </c>
      <c r="T444" s="18">
        <v>-244.147</v>
      </c>
      <c r="U444" s="18">
        <f t="shared" si="43"/>
        <v>5.094166666666666</v>
      </c>
      <c r="V444" s="29">
        <v>0.213</v>
      </c>
      <c r="W444" s="32">
        <v>0.00444</v>
      </c>
      <c r="X444" s="32">
        <f t="shared" si="42"/>
        <v>0.005365000000000001</v>
      </c>
      <c r="Y444" s="28">
        <v>13.642</v>
      </c>
      <c r="Z444" s="24">
        <v>1063.8789193350042</v>
      </c>
    </row>
    <row r="445" spans="1:26" ht="12.75">
      <c r="A445" s="1">
        <v>36746</v>
      </c>
      <c r="B445" s="18">
        <v>221</v>
      </c>
      <c r="C445" s="2">
        <v>0.576504648</v>
      </c>
      <c r="D445" s="19">
        <v>0.576504648</v>
      </c>
      <c r="E445" s="3">
        <v>4351</v>
      </c>
      <c r="F445" s="21">
        <v>0</v>
      </c>
      <c r="G445" s="2">
        <v>36.81181077</v>
      </c>
      <c r="H445" s="2">
        <v>-77.91254461</v>
      </c>
      <c r="I445" s="22">
        <v>936.3</v>
      </c>
      <c r="J445" s="4">
        <f t="shared" si="37"/>
        <v>920.3</v>
      </c>
      <c r="K445" s="23">
        <f t="shared" si="40"/>
        <v>798.9942571383735</v>
      </c>
      <c r="L445" s="23">
        <f t="shared" si="41"/>
        <v>1055.3942571383736</v>
      </c>
      <c r="M445" s="23">
        <f t="shared" si="38"/>
        <v>1086.7942571383737</v>
      </c>
      <c r="N445" s="24">
        <f t="shared" si="39"/>
        <v>1071.0942571383737</v>
      </c>
      <c r="O445" s="4">
        <v>24.7</v>
      </c>
      <c r="P445" s="4">
        <v>71.7</v>
      </c>
      <c r="Q445" s="4">
        <v>50.5</v>
      </c>
      <c r="R445"/>
      <c r="S445" s="29">
        <v>4.019</v>
      </c>
      <c r="T445" s="18">
        <v>-39.241</v>
      </c>
      <c r="U445" s="18">
        <f t="shared" si="43"/>
        <v>-8.835166666666668</v>
      </c>
      <c r="V445" s="29">
        <v>0.213</v>
      </c>
      <c r="W445" s="32">
        <v>0.00444</v>
      </c>
      <c r="X445" s="32">
        <f t="shared" si="42"/>
        <v>0.00518</v>
      </c>
      <c r="Y445" s="28">
        <v>12.62</v>
      </c>
      <c r="Z445" s="24">
        <v>1071.0942571383737</v>
      </c>
    </row>
    <row r="446" spans="1:26" ht="12.75">
      <c r="A446" s="1">
        <v>36746</v>
      </c>
      <c r="B446" s="18">
        <v>221</v>
      </c>
      <c r="C446" s="2">
        <v>0.5766204</v>
      </c>
      <c r="D446" s="19">
        <v>0.5766204</v>
      </c>
      <c r="E446" s="3">
        <v>4361</v>
      </c>
      <c r="F446" s="21">
        <v>0</v>
      </c>
      <c r="G446" s="2">
        <v>36.80798888</v>
      </c>
      <c r="H446" s="2">
        <v>-77.91882782</v>
      </c>
      <c r="I446" s="22">
        <v>937.9</v>
      </c>
      <c r="J446" s="4">
        <f t="shared" si="37"/>
        <v>921.9</v>
      </c>
      <c r="K446" s="23">
        <f t="shared" si="40"/>
        <v>784.5698455261735</v>
      </c>
      <c r="L446" s="23">
        <f t="shared" si="41"/>
        <v>1040.9698455261735</v>
      </c>
      <c r="M446" s="23">
        <f t="shared" si="38"/>
        <v>1072.3698455261735</v>
      </c>
      <c r="N446" s="24">
        <f t="shared" si="39"/>
        <v>1056.6698455261735</v>
      </c>
      <c r="O446" s="4">
        <v>24.8</v>
      </c>
      <c r="P446" s="4">
        <v>71.9</v>
      </c>
      <c r="Q446" s="4">
        <v>50</v>
      </c>
      <c r="R446"/>
      <c r="S446" s="29">
        <v>3.854</v>
      </c>
      <c r="T446" s="18">
        <v>-96.326</v>
      </c>
      <c r="U446" s="18">
        <f t="shared" si="43"/>
        <v>-22.594666666666665</v>
      </c>
      <c r="V446" s="29">
        <v>0.225</v>
      </c>
      <c r="W446" s="32">
        <v>0.00444</v>
      </c>
      <c r="X446" s="32">
        <f t="shared" si="42"/>
        <v>0.004995</v>
      </c>
      <c r="Y446" s="28">
        <v>12.631</v>
      </c>
      <c r="Z446" s="24">
        <v>1056.6698455261735</v>
      </c>
    </row>
    <row r="447" spans="1:26" ht="12.75">
      <c r="A447" s="1">
        <v>36746</v>
      </c>
      <c r="B447" s="18">
        <v>221</v>
      </c>
      <c r="C447" s="2">
        <v>0.576736093</v>
      </c>
      <c r="D447" s="19">
        <v>0.576736093</v>
      </c>
      <c r="E447" s="3">
        <v>4371</v>
      </c>
      <c r="F447" s="21">
        <v>0</v>
      </c>
      <c r="G447" s="2">
        <v>36.80390614</v>
      </c>
      <c r="H447" s="2">
        <v>-77.92485627</v>
      </c>
      <c r="I447" s="22">
        <v>938.5</v>
      </c>
      <c r="J447" s="4">
        <f t="shared" si="37"/>
        <v>922.5</v>
      </c>
      <c r="K447" s="23">
        <f t="shared" si="40"/>
        <v>779.167144377882</v>
      </c>
      <c r="L447" s="23">
        <f t="shared" si="41"/>
        <v>1035.567144377882</v>
      </c>
      <c r="M447" s="23">
        <f t="shared" si="38"/>
        <v>1066.967144377882</v>
      </c>
      <c r="N447" s="24">
        <f t="shared" si="39"/>
        <v>1051.267144377882</v>
      </c>
      <c r="O447" s="4">
        <v>24.6</v>
      </c>
      <c r="P447" s="4">
        <v>72.9</v>
      </c>
      <c r="Q447" s="4">
        <v>51</v>
      </c>
      <c r="R447" s="5">
        <v>1.39E-05</v>
      </c>
      <c r="S447" s="29">
        <v>4.139</v>
      </c>
      <c r="T447" s="18">
        <v>3.58</v>
      </c>
      <c r="U447" s="18">
        <f t="shared" si="43"/>
        <v>16.14583333333334</v>
      </c>
      <c r="V447" s="29">
        <v>0.224</v>
      </c>
      <c r="W447" s="32">
        <v>0.00444</v>
      </c>
      <c r="X447" s="32">
        <f t="shared" si="42"/>
        <v>0.00481</v>
      </c>
      <c r="Y447" s="28">
        <v>12.718</v>
      </c>
      <c r="Z447" s="24">
        <v>1051.267144377882</v>
      </c>
    </row>
    <row r="448" spans="1:26" ht="12.75">
      <c r="A448" s="1">
        <v>36746</v>
      </c>
      <c r="B448" s="18">
        <v>221</v>
      </c>
      <c r="C448" s="2">
        <v>0.576851845</v>
      </c>
      <c r="D448" s="19">
        <v>0.576851845</v>
      </c>
      <c r="E448" s="3">
        <v>4381</v>
      </c>
      <c r="F448" s="21">
        <v>0</v>
      </c>
      <c r="G448" s="2">
        <v>36.79855834</v>
      </c>
      <c r="H448" s="2">
        <v>-77.92967032</v>
      </c>
      <c r="I448" s="22">
        <v>938</v>
      </c>
      <c r="J448" s="4">
        <f t="shared" si="37"/>
        <v>922</v>
      </c>
      <c r="K448" s="23">
        <f t="shared" si="40"/>
        <v>783.6691511956634</v>
      </c>
      <c r="L448" s="23">
        <f t="shared" si="41"/>
        <v>1040.0691511956634</v>
      </c>
      <c r="M448" s="23">
        <f t="shared" si="38"/>
        <v>1071.4691511956635</v>
      </c>
      <c r="N448" s="24">
        <f t="shared" si="39"/>
        <v>1055.7691511956634</v>
      </c>
      <c r="O448" s="4">
        <v>24.2</v>
      </c>
      <c r="P448" s="4">
        <v>75.2</v>
      </c>
      <c r="Q448" s="4">
        <v>48.7</v>
      </c>
      <c r="R448"/>
      <c r="S448" s="29">
        <v>4.257</v>
      </c>
      <c r="T448" s="18">
        <v>102.976</v>
      </c>
      <c r="U448" s="18">
        <f t="shared" si="43"/>
        <v>2.2165000000000012</v>
      </c>
      <c r="V448" s="29">
        <v>0.226</v>
      </c>
      <c r="W448" s="32">
        <v>0.00444</v>
      </c>
      <c r="X448" s="32">
        <f t="shared" si="42"/>
        <v>0.004625</v>
      </c>
      <c r="Y448" s="28">
        <v>13.553</v>
      </c>
      <c r="Z448" s="24">
        <v>1055.7691511956634</v>
      </c>
    </row>
    <row r="449" spans="1:26" ht="12.75">
      <c r="A449" s="1">
        <v>36746</v>
      </c>
      <c r="B449" s="18">
        <v>221</v>
      </c>
      <c r="C449" s="2">
        <v>0.576967597</v>
      </c>
      <c r="D449" s="19">
        <v>0.576967597</v>
      </c>
      <c r="E449" s="3">
        <v>4391</v>
      </c>
      <c r="F449" s="21">
        <v>0</v>
      </c>
      <c r="G449" s="2">
        <v>36.79279576</v>
      </c>
      <c r="H449" s="2">
        <v>-77.93383463</v>
      </c>
      <c r="I449" s="22">
        <v>938.2</v>
      </c>
      <c r="J449" s="4">
        <f t="shared" si="37"/>
        <v>922.2</v>
      </c>
      <c r="K449" s="23">
        <f t="shared" si="40"/>
        <v>781.8680555651337</v>
      </c>
      <c r="L449" s="23">
        <f t="shared" si="41"/>
        <v>1038.2680555651336</v>
      </c>
      <c r="M449" s="23">
        <f t="shared" si="38"/>
        <v>1069.6680555651337</v>
      </c>
      <c r="N449" s="24">
        <f t="shared" si="39"/>
        <v>1053.9680555651337</v>
      </c>
      <c r="O449" s="4">
        <v>24.2</v>
      </c>
      <c r="P449" s="4">
        <v>75.4</v>
      </c>
      <c r="Q449" s="4">
        <v>50.4</v>
      </c>
      <c r="R449"/>
      <c r="S449" s="29">
        <v>3.741</v>
      </c>
      <c r="T449" s="18">
        <v>-217.119</v>
      </c>
      <c r="U449" s="18">
        <f t="shared" si="43"/>
        <v>-81.71283333333332</v>
      </c>
      <c r="V449" s="29">
        <v>0.211</v>
      </c>
      <c r="W449" s="32">
        <v>0.00444</v>
      </c>
      <c r="X449" s="32">
        <f t="shared" si="42"/>
        <v>0.00444</v>
      </c>
      <c r="Y449" s="28">
        <v>12.856</v>
      </c>
      <c r="Z449" s="24">
        <v>1053.9680555651337</v>
      </c>
    </row>
    <row r="450" spans="1:26" ht="12.75">
      <c r="A450" s="1">
        <v>36746</v>
      </c>
      <c r="B450" s="18">
        <v>221</v>
      </c>
      <c r="C450" s="2">
        <v>0.577083349</v>
      </c>
      <c r="D450" s="19">
        <v>0.577083349</v>
      </c>
      <c r="E450" s="3">
        <v>4401</v>
      </c>
      <c r="F450" s="21">
        <v>0</v>
      </c>
      <c r="G450" s="2">
        <v>36.78721871</v>
      </c>
      <c r="H450" s="2">
        <v>-77.93798072</v>
      </c>
      <c r="I450" s="22">
        <v>938.7</v>
      </c>
      <c r="J450" s="4">
        <f t="shared" si="37"/>
        <v>922.7</v>
      </c>
      <c r="K450" s="23">
        <f t="shared" si="40"/>
        <v>777.3670248451444</v>
      </c>
      <c r="L450" s="23">
        <f t="shared" si="41"/>
        <v>1033.7670248451445</v>
      </c>
      <c r="M450" s="23">
        <f t="shared" si="38"/>
        <v>1065.1670248451446</v>
      </c>
      <c r="N450" s="24">
        <f t="shared" si="39"/>
        <v>1049.4670248451446</v>
      </c>
      <c r="O450" s="4">
        <v>24.2</v>
      </c>
      <c r="P450" s="4">
        <v>75.1</v>
      </c>
      <c r="Q450" s="4">
        <v>49.1</v>
      </c>
      <c r="R450"/>
      <c r="S450" s="29">
        <v>3.98</v>
      </c>
      <c r="T450" s="18">
        <v>-64.204</v>
      </c>
      <c r="U450" s="18">
        <f t="shared" si="43"/>
        <v>-51.72233333333333</v>
      </c>
      <c r="V450" s="29">
        <v>0.194</v>
      </c>
      <c r="W450" s="32">
        <v>0.00444</v>
      </c>
      <c r="X450" s="32">
        <f t="shared" si="42"/>
        <v>0.00444</v>
      </c>
      <c r="Y450" s="28">
        <v>13.416</v>
      </c>
      <c r="Z450" s="24">
        <v>1049.4670248451446</v>
      </c>
    </row>
    <row r="451" spans="1:26" ht="12.75">
      <c r="A451" s="1">
        <v>36746</v>
      </c>
      <c r="B451" s="18">
        <v>221</v>
      </c>
      <c r="C451" s="2">
        <v>0.577199101</v>
      </c>
      <c r="D451" s="19">
        <v>0.577199101</v>
      </c>
      <c r="E451" s="3">
        <v>4411</v>
      </c>
      <c r="F451" s="21">
        <v>0</v>
      </c>
      <c r="G451" s="2">
        <v>36.7813963</v>
      </c>
      <c r="H451" s="2">
        <v>-77.9417491</v>
      </c>
      <c r="I451" s="22">
        <v>938.8</v>
      </c>
      <c r="J451" s="4">
        <f t="shared" si="37"/>
        <v>922.8</v>
      </c>
      <c r="K451" s="23">
        <f t="shared" si="40"/>
        <v>776.4671113929505</v>
      </c>
      <c r="L451" s="23">
        <f t="shared" si="41"/>
        <v>1032.8671113929504</v>
      </c>
      <c r="M451" s="23">
        <f t="shared" si="38"/>
        <v>1064.2671113929505</v>
      </c>
      <c r="N451" s="24">
        <f t="shared" si="39"/>
        <v>1048.5671113929504</v>
      </c>
      <c r="O451" s="4">
        <v>24.2</v>
      </c>
      <c r="P451" s="4">
        <v>75.4</v>
      </c>
      <c r="Q451" s="4">
        <v>51</v>
      </c>
      <c r="R451"/>
      <c r="S451" s="29">
        <v>4.714</v>
      </c>
      <c r="U451" s="18">
        <f t="shared" si="43"/>
        <v>-54.2186</v>
      </c>
      <c r="V451" s="29">
        <v>0.204</v>
      </c>
      <c r="X451" s="32">
        <f t="shared" si="42"/>
        <v>0.00444</v>
      </c>
      <c r="Y451" s="28">
        <v>0.012</v>
      </c>
      <c r="Z451" s="24">
        <v>1048.5671113929504</v>
      </c>
    </row>
    <row r="452" spans="1:26" ht="12.75">
      <c r="A452" s="1">
        <v>36746</v>
      </c>
      <c r="B452" s="18">
        <v>221</v>
      </c>
      <c r="C452" s="2">
        <v>0.577314794</v>
      </c>
      <c r="D452" s="19">
        <v>0.577314794</v>
      </c>
      <c r="E452" s="3">
        <v>4421</v>
      </c>
      <c r="F452" s="21">
        <v>0</v>
      </c>
      <c r="G452" s="2">
        <v>36.77543259</v>
      </c>
      <c r="H452" s="2">
        <v>-77.94526657</v>
      </c>
      <c r="I452" s="22">
        <v>938.9</v>
      </c>
      <c r="J452" s="4">
        <f t="shared" si="37"/>
        <v>922.9</v>
      </c>
      <c r="K452" s="23">
        <f t="shared" si="40"/>
        <v>775.5672954553505</v>
      </c>
      <c r="L452" s="23">
        <f t="shared" si="41"/>
        <v>1031.9672954553505</v>
      </c>
      <c r="M452" s="23">
        <f t="shared" si="38"/>
        <v>1063.3672954553506</v>
      </c>
      <c r="N452" s="24">
        <f t="shared" si="39"/>
        <v>1047.6672954553505</v>
      </c>
      <c r="O452" s="4">
        <v>24.2</v>
      </c>
      <c r="P452" s="4">
        <v>75.4</v>
      </c>
      <c r="Q452" s="4">
        <v>47.6</v>
      </c>
      <c r="R452"/>
      <c r="S452" s="29">
        <v>3.655</v>
      </c>
      <c r="U452" s="18">
        <f t="shared" si="43"/>
        <v>-43.69175</v>
      </c>
      <c r="V452" s="29">
        <v>0.213</v>
      </c>
      <c r="X452" s="32">
        <f t="shared" si="42"/>
        <v>0.00444</v>
      </c>
      <c r="Y452" s="28">
        <v>0.012</v>
      </c>
      <c r="Z452" s="24">
        <v>1047.6672954553505</v>
      </c>
    </row>
    <row r="453" spans="1:26" ht="12.75">
      <c r="A453" s="1">
        <v>36746</v>
      </c>
      <c r="B453" s="18">
        <v>221</v>
      </c>
      <c r="C453" s="2">
        <v>0.577430546</v>
      </c>
      <c r="D453" s="19">
        <v>0.577430546</v>
      </c>
      <c r="E453" s="3">
        <v>4431</v>
      </c>
      <c r="F453" s="21">
        <v>0</v>
      </c>
      <c r="G453" s="2">
        <v>36.76947423</v>
      </c>
      <c r="H453" s="2">
        <v>-77.94886031</v>
      </c>
      <c r="I453" s="22">
        <v>939.2</v>
      </c>
      <c r="J453" s="4">
        <f t="shared" si="37"/>
        <v>923.2</v>
      </c>
      <c r="K453" s="23">
        <f t="shared" si="40"/>
        <v>772.8684325188592</v>
      </c>
      <c r="L453" s="23">
        <f t="shared" si="41"/>
        <v>1029.2684325188593</v>
      </c>
      <c r="M453" s="23">
        <f t="shared" si="38"/>
        <v>1060.6684325188594</v>
      </c>
      <c r="N453" s="24">
        <f t="shared" si="39"/>
        <v>1044.9684325188593</v>
      </c>
      <c r="O453" s="4">
        <v>24.3</v>
      </c>
      <c r="P453" s="4">
        <v>75.1</v>
      </c>
      <c r="Q453" s="4">
        <v>50.4</v>
      </c>
      <c r="R453" s="5">
        <v>1.52E-05</v>
      </c>
      <c r="S453" s="29">
        <v>3.53</v>
      </c>
      <c r="U453" s="18">
        <f t="shared" si="43"/>
        <v>-59.44899999999999</v>
      </c>
      <c r="V453" s="29">
        <v>0.201</v>
      </c>
      <c r="X453" s="32">
        <f t="shared" si="42"/>
        <v>0.00444</v>
      </c>
      <c r="Y453" s="28">
        <v>0.011</v>
      </c>
      <c r="Z453" s="24">
        <v>1044.9684325188593</v>
      </c>
    </row>
    <row r="454" spans="1:26" ht="12.75">
      <c r="A454" s="1">
        <v>36746</v>
      </c>
      <c r="B454" s="18">
        <v>221</v>
      </c>
      <c r="C454" s="2">
        <v>0.577546299</v>
      </c>
      <c r="D454" s="19">
        <v>0.577546299</v>
      </c>
      <c r="E454" s="3">
        <v>4441</v>
      </c>
      <c r="F454" s="21">
        <v>0</v>
      </c>
      <c r="G454" s="2">
        <v>36.7636265</v>
      </c>
      <c r="H454" s="2">
        <v>-77.95256008</v>
      </c>
      <c r="I454" s="22">
        <v>939.1</v>
      </c>
      <c r="J454" s="4">
        <f t="shared" si="37"/>
        <v>923.1</v>
      </c>
      <c r="K454" s="23">
        <f t="shared" si="40"/>
        <v>773.767956039426</v>
      </c>
      <c r="L454" s="23">
        <f t="shared" si="41"/>
        <v>1030.167956039426</v>
      </c>
      <c r="M454" s="23">
        <f t="shared" si="38"/>
        <v>1061.567956039426</v>
      </c>
      <c r="N454" s="24">
        <f t="shared" si="39"/>
        <v>1045.867956039426</v>
      </c>
      <c r="O454" s="4">
        <v>24.3</v>
      </c>
      <c r="P454" s="4">
        <v>74.7</v>
      </c>
      <c r="Q454" s="4">
        <v>47.9</v>
      </c>
      <c r="R454"/>
      <c r="S454" s="29">
        <v>3.978</v>
      </c>
      <c r="V454" s="29">
        <v>0.173</v>
      </c>
      <c r="Y454" s="28">
        <v>0.01</v>
      </c>
      <c r="Z454" s="24">
        <v>1045.867956039426</v>
      </c>
    </row>
    <row r="455" spans="1:26" ht="12.75">
      <c r="A455" s="1">
        <v>36746</v>
      </c>
      <c r="B455" s="18">
        <v>221</v>
      </c>
      <c r="C455" s="2">
        <v>0.577662051</v>
      </c>
      <c r="D455" s="19">
        <v>0.577662051</v>
      </c>
      <c r="E455" s="3">
        <v>4451</v>
      </c>
      <c r="F455" s="21">
        <v>0</v>
      </c>
      <c r="G455" s="2">
        <v>36.75779787</v>
      </c>
      <c r="H455" s="2">
        <v>-77.95653221</v>
      </c>
      <c r="I455" s="22">
        <v>938.4</v>
      </c>
      <c r="J455" s="4">
        <f t="shared" si="37"/>
        <v>922.4</v>
      </c>
      <c r="K455" s="23">
        <f t="shared" si="40"/>
        <v>780.0673505007215</v>
      </c>
      <c r="L455" s="23">
        <f t="shared" si="41"/>
        <v>1036.4673505007215</v>
      </c>
      <c r="M455" s="23">
        <f t="shared" si="38"/>
        <v>1067.8673505007216</v>
      </c>
      <c r="N455" s="24">
        <f t="shared" si="39"/>
        <v>1052.1673505007216</v>
      </c>
      <c r="O455" s="4">
        <v>24.2</v>
      </c>
      <c r="P455" s="4">
        <v>74.6</v>
      </c>
      <c r="Q455" s="4">
        <v>50.1</v>
      </c>
      <c r="R455"/>
      <c r="S455" s="29">
        <v>4.537</v>
      </c>
      <c r="V455" s="29">
        <v>0.185</v>
      </c>
      <c r="Y455" s="28">
        <v>0.014</v>
      </c>
      <c r="Z455" s="24">
        <v>1052.1673505007216</v>
      </c>
    </row>
    <row r="456" spans="1:26" ht="12.75">
      <c r="A456" s="1">
        <v>36746</v>
      </c>
      <c r="B456" s="18">
        <v>221</v>
      </c>
      <c r="C456" s="2">
        <v>0.577777803</v>
      </c>
      <c r="D456" s="19">
        <v>0.577777803</v>
      </c>
      <c r="E456" s="3">
        <v>4461</v>
      </c>
      <c r="F456" s="21">
        <v>0</v>
      </c>
      <c r="G456" s="2">
        <v>36.75203529</v>
      </c>
      <c r="H456" s="2">
        <v>-77.96062317</v>
      </c>
      <c r="I456" s="22">
        <v>938.6</v>
      </c>
      <c r="J456" s="4">
        <f t="shared" si="37"/>
        <v>922.6</v>
      </c>
      <c r="K456" s="23">
        <f t="shared" si="40"/>
        <v>778.267035833073</v>
      </c>
      <c r="L456" s="23">
        <f t="shared" si="41"/>
        <v>1034.667035833073</v>
      </c>
      <c r="M456" s="23">
        <f t="shared" si="38"/>
        <v>1066.067035833073</v>
      </c>
      <c r="N456" s="24">
        <f t="shared" si="39"/>
        <v>1050.367035833073</v>
      </c>
      <c r="O456" s="4">
        <v>24.1</v>
      </c>
      <c r="P456" s="4">
        <v>75.5</v>
      </c>
      <c r="Q456" s="4">
        <v>48.8</v>
      </c>
      <c r="R456"/>
      <c r="S456" s="29">
        <v>3.991</v>
      </c>
      <c r="V456" s="29">
        <v>0.166</v>
      </c>
      <c r="Y456" s="28">
        <v>0.012</v>
      </c>
      <c r="Z456" s="24">
        <v>1050.367035833073</v>
      </c>
    </row>
    <row r="457" spans="1:26" ht="12.75">
      <c r="A457" s="1">
        <v>36746</v>
      </c>
      <c r="B457" s="18">
        <v>221</v>
      </c>
      <c r="C457" s="2">
        <v>0.577893496</v>
      </c>
      <c r="D457" s="19">
        <v>0.577893496</v>
      </c>
      <c r="E457" s="3">
        <v>4471</v>
      </c>
      <c r="F457" s="21">
        <v>0</v>
      </c>
      <c r="G457" s="2">
        <v>36.7463055</v>
      </c>
      <c r="H457" s="2">
        <v>-77.96453519</v>
      </c>
      <c r="I457" s="22">
        <v>939.4</v>
      </c>
      <c r="J457" s="4">
        <f aca="true" t="shared" si="44" ref="J457:J520">(I457-16)</f>
        <v>923.4</v>
      </c>
      <c r="K457" s="23">
        <f t="shared" si="40"/>
        <v>771.0696777469603</v>
      </c>
      <c r="L457" s="23">
        <f t="shared" si="41"/>
        <v>1027.4696777469603</v>
      </c>
      <c r="M457" s="23">
        <f aca="true" t="shared" si="45" ref="M457:M520">(L457+31.4)</f>
        <v>1058.8696777469604</v>
      </c>
      <c r="N457" s="24">
        <f aca="true" t="shared" si="46" ref="N457:N520">AVERAGE(L457:M457)</f>
        <v>1043.1696777469604</v>
      </c>
      <c r="O457" s="4">
        <v>24.2</v>
      </c>
      <c r="P457" s="4">
        <v>76.2</v>
      </c>
      <c r="Q457" s="4">
        <v>49</v>
      </c>
      <c r="R457"/>
      <c r="S457" s="29">
        <v>3.644</v>
      </c>
      <c r="V457" s="29">
        <v>0.194</v>
      </c>
      <c r="Y457" s="28">
        <v>0.011</v>
      </c>
      <c r="Z457" s="24">
        <v>1043.1696777469604</v>
      </c>
    </row>
    <row r="458" spans="1:26" ht="12.75">
      <c r="A458" s="1">
        <v>36746</v>
      </c>
      <c r="B458" s="18">
        <v>221</v>
      </c>
      <c r="C458" s="2">
        <v>0.578009248</v>
      </c>
      <c r="D458" s="19">
        <v>0.578009248</v>
      </c>
      <c r="E458" s="3">
        <v>4481</v>
      </c>
      <c r="F458" s="21">
        <v>0</v>
      </c>
      <c r="G458" s="2">
        <v>36.74033842</v>
      </c>
      <c r="H458" s="2">
        <v>-77.96815225</v>
      </c>
      <c r="I458" s="22">
        <v>939.3</v>
      </c>
      <c r="J458" s="4">
        <f t="shared" si="44"/>
        <v>923.3</v>
      </c>
      <c r="K458" s="23">
        <f aca="true" t="shared" si="47" ref="K458:K521">(8303.951372*(LN(1013.25/J458)))</f>
        <v>771.9690064284049</v>
      </c>
      <c r="L458" s="23">
        <f aca="true" t="shared" si="48" ref="L458:L521">(K458+256.4)</f>
        <v>1028.3690064284049</v>
      </c>
      <c r="M458" s="23">
        <f t="shared" si="45"/>
        <v>1059.769006428405</v>
      </c>
      <c r="N458" s="24">
        <f t="shared" si="46"/>
        <v>1044.069006428405</v>
      </c>
      <c r="O458" s="4">
        <v>24.2</v>
      </c>
      <c r="P458" s="4">
        <v>76.1</v>
      </c>
      <c r="Q458" s="4">
        <v>46.9</v>
      </c>
      <c r="R458"/>
      <c r="S458" s="29">
        <v>4.418</v>
      </c>
      <c r="V458" s="29">
        <v>0.192</v>
      </c>
      <c r="Y458" s="28">
        <v>0.01</v>
      </c>
      <c r="Z458" s="24">
        <v>1044.069006428405</v>
      </c>
    </row>
    <row r="459" spans="1:26" ht="12.75">
      <c r="A459" s="1">
        <v>36746</v>
      </c>
      <c r="B459" s="18">
        <v>221</v>
      </c>
      <c r="C459" s="2">
        <v>0.578125</v>
      </c>
      <c r="D459" s="19">
        <v>0.578125</v>
      </c>
      <c r="E459" s="3">
        <v>4491</v>
      </c>
      <c r="F459" s="21">
        <v>0</v>
      </c>
      <c r="G459" s="2">
        <v>36.73419897</v>
      </c>
      <c r="H459" s="2">
        <v>-77.97164557</v>
      </c>
      <c r="I459" s="22">
        <v>938.1</v>
      </c>
      <c r="J459" s="4">
        <f t="shared" si="44"/>
        <v>922.1</v>
      </c>
      <c r="K459" s="23">
        <f t="shared" si="47"/>
        <v>782.7685545490444</v>
      </c>
      <c r="L459" s="23">
        <f t="shared" si="48"/>
        <v>1039.1685545490445</v>
      </c>
      <c r="M459" s="23">
        <f t="shared" si="45"/>
        <v>1070.5685545490446</v>
      </c>
      <c r="N459" s="24">
        <f t="shared" si="46"/>
        <v>1054.8685545490446</v>
      </c>
      <c r="O459" s="4">
        <v>24</v>
      </c>
      <c r="P459" s="4">
        <v>76</v>
      </c>
      <c r="Q459" s="4">
        <v>49.9</v>
      </c>
      <c r="R459" s="5">
        <v>1.42E-05</v>
      </c>
      <c r="S459" s="29">
        <v>4.238</v>
      </c>
      <c r="V459" s="29">
        <v>0.182</v>
      </c>
      <c r="Y459" s="28">
        <v>0.009</v>
      </c>
      <c r="Z459" s="24">
        <v>1054.8685545490446</v>
      </c>
    </row>
    <row r="460" spans="1:26" ht="12.75">
      <c r="A460" s="1">
        <v>36746</v>
      </c>
      <c r="B460" s="18">
        <v>221</v>
      </c>
      <c r="C460" s="2">
        <v>0.578240752</v>
      </c>
      <c r="D460" s="19">
        <v>0.578240752</v>
      </c>
      <c r="E460" s="3">
        <v>4501</v>
      </c>
      <c r="F460" s="21">
        <v>0</v>
      </c>
      <c r="G460" s="2">
        <v>36.72814516</v>
      </c>
      <c r="H460" s="2">
        <v>-77.9751926</v>
      </c>
      <c r="I460" s="22">
        <v>937.9</v>
      </c>
      <c r="J460" s="4">
        <f t="shared" si="44"/>
        <v>921.9</v>
      </c>
      <c r="K460" s="23">
        <f t="shared" si="47"/>
        <v>784.5698455261735</v>
      </c>
      <c r="L460" s="23">
        <f t="shared" si="48"/>
        <v>1040.9698455261735</v>
      </c>
      <c r="M460" s="23">
        <f t="shared" si="45"/>
        <v>1072.3698455261735</v>
      </c>
      <c r="N460" s="24">
        <f t="shared" si="46"/>
        <v>1056.6698455261735</v>
      </c>
      <c r="O460" s="4">
        <v>24</v>
      </c>
      <c r="P460" s="4">
        <v>76.5</v>
      </c>
      <c r="Q460" s="4">
        <v>49.6</v>
      </c>
      <c r="R460"/>
      <c r="S460" s="29">
        <v>3.978</v>
      </c>
      <c r="V460" s="29">
        <v>0.183</v>
      </c>
      <c r="Y460" s="28">
        <v>0.012</v>
      </c>
      <c r="Z460" s="24">
        <v>1056.6698455261735</v>
      </c>
    </row>
    <row r="461" spans="1:26" ht="12.75">
      <c r="A461" s="1">
        <v>36746</v>
      </c>
      <c r="B461" s="18">
        <v>221</v>
      </c>
      <c r="C461" s="2">
        <v>0.578356504</v>
      </c>
      <c r="D461" s="19">
        <v>0.578356504</v>
      </c>
      <c r="E461" s="3">
        <v>4511</v>
      </c>
      <c r="F461" s="21">
        <v>0</v>
      </c>
      <c r="G461" s="2">
        <v>36.72235658</v>
      </c>
      <c r="H461" s="2">
        <v>-77.97912479</v>
      </c>
      <c r="I461" s="22">
        <v>938.7</v>
      </c>
      <c r="J461" s="4">
        <f t="shared" si="44"/>
        <v>922.7</v>
      </c>
      <c r="K461" s="23">
        <f t="shared" si="47"/>
        <v>777.3670248451444</v>
      </c>
      <c r="L461" s="23">
        <f t="shared" si="48"/>
        <v>1033.7670248451445</v>
      </c>
      <c r="M461" s="23">
        <f t="shared" si="45"/>
        <v>1065.1670248451446</v>
      </c>
      <c r="N461" s="24">
        <f t="shared" si="46"/>
        <v>1049.4670248451446</v>
      </c>
      <c r="O461" s="4">
        <v>24.1</v>
      </c>
      <c r="P461" s="4">
        <v>76.2</v>
      </c>
      <c r="Q461" s="4">
        <v>44.1</v>
      </c>
      <c r="R461"/>
      <c r="S461" s="29">
        <v>4.529</v>
      </c>
      <c r="V461" s="29">
        <v>0.175</v>
      </c>
      <c r="Y461" s="28">
        <v>0.01</v>
      </c>
      <c r="Z461" s="24">
        <v>1049.4670248451446</v>
      </c>
    </row>
    <row r="462" spans="1:26" ht="12.75">
      <c r="A462" s="1">
        <v>36746</v>
      </c>
      <c r="B462" s="18">
        <v>221</v>
      </c>
      <c r="C462" s="2">
        <v>0.578472197</v>
      </c>
      <c r="D462" s="19">
        <v>0.578472197</v>
      </c>
      <c r="E462" s="3">
        <v>4521</v>
      </c>
      <c r="F462" s="21">
        <v>0</v>
      </c>
      <c r="G462" s="2">
        <v>36.71666496</v>
      </c>
      <c r="H462" s="2">
        <v>-77.98322667</v>
      </c>
      <c r="I462" s="22">
        <v>938.4</v>
      </c>
      <c r="J462" s="4">
        <f t="shared" si="44"/>
        <v>922.4</v>
      </c>
      <c r="K462" s="23">
        <f t="shared" si="47"/>
        <v>780.0673505007215</v>
      </c>
      <c r="L462" s="23">
        <f t="shared" si="48"/>
        <v>1036.4673505007215</v>
      </c>
      <c r="M462" s="23">
        <f t="shared" si="45"/>
        <v>1067.8673505007216</v>
      </c>
      <c r="N462" s="24">
        <f t="shared" si="46"/>
        <v>1052.1673505007216</v>
      </c>
      <c r="O462" s="4">
        <v>24.1</v>
      </c>
      <c r="P462" s="4">
        <v>75.8</v>
      </c>
      <c r="Q462" s="4">
        <v>48.2</v>
      </c>
      <c r="R462"/>
      <c r="S462" s="29">
        <v>4.319</v>
      </c>
      <c r="V462" s="29">
        <v>0.184</v>
      </c>
      <c r="Y462" s="28">
        <v>0.012</v>
      </c>
      <c r="Z462" s="24">
        <v>1052.1673505007216</v>
      </c>
    </row>
    <row r="463" spans="1:26" ht="12.75">
      <c r="A463" s="1">
        <v>36746</v>
      </c>
      <c r="B463" s="18">
        <v>221</v>
      </c>
      <c r="C463" s="2">
        <v>0.578587949</v>
      </c>
      <c r="D463" s="19">
        <v>0.578587949</v>
      </c>
      <c r="E463" s="3">
        <v>4531</v>
      </c>
      <c r="F463" s="21">
        <v>0</v>
      </c>
      <c r="G463" s="2">
        <v>36.71084576</v>
      </c>
      <c r="H463" s="2">
        <v>-77.98741087</v>
      </c>
      <c r="I463" s="22">
        <v>936.9</v>
      </c>
      <c r="J463" s="4">
        <f t="shared" si="44"/>
        <v>920.9</v>
      </c>
      <c r="K463" s="23">
        <f t="shared" si="47"/>
        <v>793.5821661112541</v>
      </c>
      <c r="L463" s="23">
        <f t="shared" si="48"/>
        <v>1049.9821661112542</v>
      </c>
      <c r="M463" s="23">
        <f t="shared" si="45"/>
        <v>1081.3821661112543</v>
      </c>
      <c r="N463" s="24">
        <f t="shared" si="46"/>
        <v>1065.6821661112542</v>
      </c>
      <c r="O463" s="4">
        <v>23.9</v>
      </c>
      <c r="P463" s="4">
        <v>76</v>
      </c>
      <c r="Q463" s="4">
        <v>50.6</v>
      </c>
      <c r="R463"/>
      <c r="S463" s="29">
        <v>3.884</v>
      </c>
      <c r="V463" s="29">
        <v>0.175</v>
      </c>
      <c r="Y463" s="28">
        <v>0.011</v>
      </c>
      <c r="Z463" s="24">
        <v>1065.6821661112542</v>
      </c>
    </row>
    <row r="464" spans="1:26" ht="12.75">
      <c r="A464" s="1">
        <v>36746</v>
      </c>
      <c r="B464" s="18">
        <v>221</v>
      </c>
      <c r="C464" s="2">
        <v>0.578703701</v>
      </c>
      <c r="D464" s="19">
        <v>0.578703701</v>
      </c>
      <c r="E464" s="3">
        <v>4541</v>
      </c>
      <c r="F464" s="21">
        <v>0</v>
      </c>
      <c r="G464" s="2">
        <v>36.70502685</v>
      </c>
      <c r="H464" s="2">
        <v>-77.99151739</v>
      </c>
      <c r="I464" s="22">
        <v>937.2</v>
      </c>
      <c r="J464" s="4">
        <f t="shared" si="44"/>
        <v>921.2</v>
      </c>
      <c r="K464" s="23">
        <f t="shared" si="47"/>
        <v>790.8774427698238</v>
      </c>
      <c r="L464" s="23">
        <f t="shared" si="48"/>
        <v>1047.2774427698237</v>
      </c>
      <c r="M464" s="23">
        <f t="shared" si="45"/>
        <v>1078.6774427698238</v>
      </c>
      <c r="N464" s="24">
        <f t="shared" si="46"/>
        <v>1062.9774427698237</v>
      </c>
      <c r="O464" s="4">
        <v>24</v>
      </c>
      <c r="P464" s="4">
        <v>75.8</v>
      </c>
      <c r="Q464" s="4">
        <v>48.9</v>
      </c>
      <c r="R464"/>
      <c r="S464" s="29">
        <v>3.991</v>
      </c>
      <c r="V464" s="29">
        <v>0.183</v>
      </c>
      <c r="Y464" s="28">
        <v>0.011</v>
      </c>
      <c r="Z464" s="24">
        <v>1062.9774427698237</v>
      </c>
    </row>
    <row r="465" spans="1:26" ht="12.75">
      <c r="A465" s="1">
        <v>36746</v>
      </c>
      <c r="B465" s="18">
        <v>221</v>
      </c>
      <c r="C465" s="2">
        <v>0.578819454</v>
      </c>
      <c r="D465" s="19">
        <v>0.578819454</v>
      </c>
      <c r="E465" s="3">
        <v>4551</v>
      </c>
      <c r="F465" s="21">
        <v>0</v>
      </c>
      <c r="G465" s="2">
        <v>36.69929805</v>
      </c>
      <c r="H465" s="2">
        <v>-77.99544987</v>
      </c>
      <c r="I465" s="22">
        <v>937.1</v>
      </c>
      <c r="J465" s="4">
        <f t="shared" si="44"/>
        <v>921.1</v>
      </c>
      <c r="K465" s="23">
        <f t="shared" si="47"/>
        <v>791.7789193350042</v>
      </c>
      <c r="L465" s="23">
        <f t="shared" si="48"/>
        <v>1048.1789193350041</v>
      </c>
      <c r="M465" s="23">
        <f t="shared" si="45"/>
        <v>1079.5789193350042</v>
      </c>
      <c r="N465" s="24">
        <f t="shared" si="46"/>
        <v>1063.8789193350042</v>
      </c>
      <c r="O465" s="4">
        <v>24.1</v>
      </c>
      <c r="P465" s="4">
        <v>74.4</v>
      </c>
      <c r="Q465" s="4">
        <v>50.9</v>
      </c>
      <c r="R465" s="5">
        <v>1.07E-05</v>
      </c>
      <c r="S465" s="29">
        <v>3.804</v>
      </c>
      <c r="V465" s="29">
        <v>0.173</v>
      </c>
      <c r="Y465" s="28">
        <v>0.01</v>
      </c>
      <c r="Z465" s="24">
        <v>1063.8789193350042</v>
      </c>
    </row>
    <row r="466" spans="1:26" ht="12.75">
      <c r="A466" s="1">
        <v>36746</v>
      </c>
      <c r="B466" s="18">
        <v>221</v>
      </c>
      <c r="C466" s="2">
        <v>0.578935206</v>
      </c>
      <c r="D466" s="19">
        <v>0.578935206</v>
      </c>
      <c r="E466" s="3">
        <v>4561</v>
      </c>
      <c r="F466" s="21">
        <v>0</v>
      </c>
      <c r="G466" s="2">
        <v>36.69342611</v>
      </c>
      <c r="H466" s="2">
        <v>-77.99927258</v>
      </c>
      <c r="I466" s="22">
        <v>936.9</v>
      </c>
      <c r="J466" s="4">
        <f t="shared" si="44"/>
        <v>920.9</v>
      </c>
      <c r="K466" s="23">
        <f t="shared" si="47"/>
        <v>793.5821661112541</v>
      </c>
      <c r="L466" s="23">
        <f t="shared" si="48"/>
        <v>1049.9821661112542</v>
      </c>
      <c r="M466" s="23">
        <f t="shared" si="45"/>
        <v>1081.3821661112543</v>
      </c>
      <c r="N466" s="24">
        <f t="shared" si="46"/>
        <v>1065.6821661112542</v>
      </c>
      <c r="O466" s="4">
        <v>24.2</v>
      </c>
      <c r="P466" s="4">
        <v>73.4</v>
      </c>
      <c r="Q466" s="4">
        <v>47.9</v>
      </c>
      <c r="R466"/>
      <c r="S466" s="29">
        <v>4.644</v>
      </c>
      <c r="V466" s="29">
        <v>0.164</v>
      </c>
      <c r="Y466" s="28">
        <v>0.012</v>
      </c>
      <c r="Z466" s="24">
        <v>1065.6821661112542</v>
      </c>
    </row>
    <row r="467" spans="1:26" ht="12.75">
      <c r="A467" s="1">
        <v>36746</v>
      </c>
      <c r="B467" s="18">
        <v>221</v>
      </c>
      <c r="C467" s="2">
        <v>0.579050899</v>
      </c>
      <c r="D467" s="19">
        <v>0.579050899</v>
      </c>
      <c r="E467" s="3">
        <v>4571</v>
      </c>
      <c r="F467" s="21">
        <v>0</v>
      </c>
      <c r="G467" s="2">
        <v>36.68749254</v>
      </c>
      <c r="H467" s="2">
        <v>-78.00305558</v>
      </c>
      <c r="I467" s="22">
        <v>936.1</v>
      </c>
      <c r="J467" s="4">
        <f t="shared" si="44"/>
        <v>920.1</v>
      </c>
      <c r="K467" s="23">
        <f t="shared" si="47"/>
        <v>800.7990716145064</v>
      </c>
      <c r="L467" s="23">
        <f t="shared" si="48"/>
        <v>1057.1990716145065</v>
      </c>
      <c r="M467" s="23">
        <f t="shared" si="45"/>
        <v>1088.5990716145066</v>
      </c>
      <c r="N467" s="24">
        <f t="shared" si="46"/>
        <v>1072.8990716145065</v>
      </c>
      <c r="O467" s="4">
        <v>24.2</v>
      </c>
      <c r="P467" s="4">
        <v>73.4</v>
      </c>
      <c r="Q467" s="4">
        <v>48</v>
      </c>
      <c r="R467"/>
      <c r="S467" s="29">
        <v>5.006</v>
      </c>
      <c r="V467" s="29">
        <v>0.174</v>
      </c>
      <c r="Y467" s="28">
        <v>0.009</v>
      </c>
      <c r="Z467" s="24">
        <v>1072.8990716145065</v>
      </c>
    </row>
    <row r="468" spans="1:26" ht="12.75">
      <c r="A468" s="1">
        <v>36746</v>
      </c>
      <c r="B468" s="18">
        <v>221</v>
      </c>
      <c r="C468" s="2">
        <v>0.579166651</v>
      </c>
      <c r="D468" s="19">
        <v>0.579166651</v>
      </c>
      <c r="E468" s="3">
        <v>4581</v>
      </c>
      <c r="F468" s="21">
        <v>0</v>
      </c>
      <c r="G468" s="2">
        <v>36.68142192</v>
      </c>
      <c r="H468" s="2">
        <v>-78.00660883</v>
      </c>
      <c r="I468" s="22">
        <v>935.5</v>
      </c>
      <c r="J468" s="4">
        <f t="shared" si="44"/>
        <v>919.5</v>
      </c>
      <c r="K468" s="23">
        <f t="shared" si="47"/>
        <v>806.2158698313727</v>
      </c>
      <c r="L468" s="23">
        <f t="shared" si="48"/>
        <v>1062.6158698313727</v>
      </c>
      <c r="M468" s="23">
        <f t="shared" si="45"/>
        <v>1094.0158698313728</v>
      </c>
      <c r="N468" s="24">
        <f t="shared" si="46"/>
        <v>1078.3158698313728</v>
      </c>
      <c r="O468" s="4">
        <v>24.2</v>
      </c>
      <c r="P468" s="4">
        <v>73.6</v>
      </c>
      <c r="Q468" s="4">
        <v>48.1</v>
      </c>
      <c r="R468"/>
      <c r="S468" s="29">
        <v>3.481</v>
      </c>
      <c r="V468" s="29">
        <v>0.163</v>
      </c>
      <c r="Y468" s="28">
        <v>0.01</v>
      </c>
      <c r="Z468" s="24">
        <v>1078.3158698313728</v>
      </c>
    </row>
    <row r="469" spans="1:26" ht="12.75">
      <c r="A469" s="1">
        <v>36746</v>
      </c>
      <c r="B469" s="18">
        <v>221</v>
      </c>
      <c r="C469" s="2">
        <v>0.579282403</v>
      </c>
      <c r="D469" s="19">
        <v>0.579282403</v>
      </c>
      <c r="E469" s="3">
        <v>4591</v>
      </c>
      <c r="F469" s="21">
        <v>0</v>
      </c>
      <c r="G469" s="2">
        <v>36.67568802</v>
      </c>
      <c r="H469" s="2">
        <v>-78.01061768</v>
      </c>
      <c r="I469" s="22">
        <v>936.3</v>
      </c>
      <c r="J469" s="4">
        <f t="shared" si="44"/>
        <v>920.3</v>
      </c>
      <c r="K469" s="23">
        <f t="shared" si="47"/>
        <v>798.9942571383735</v>
      </c>
      <c r="L469" s="23">
        <f t="shared" si="48"/>
        <v>1055.3942571383736</v>
      </c>
      <c r="M469" s="23">
        <f t="shared" si="45"/>
        <v>1086.7942571383737</v>
      </c>
      <c r="N469" s="24">
        <f t="shared" si="46"/>
        <v>1071.0942571383737</v>
      </c>
      <c r="O469" s="4">
        <v>24.3</v>
      </c>
      <c r="P469" s="4">
        <v>73.6</v>
      </c>
      <c r="Q469" s="4">
        <v>51.6</v>
      </c>
      <c r="R469"/>
      <c r="S469" s="29">
        <v>4.604</v>
      </c>
      <c r="V469" s="29">
        <v>0.173</v>
      </c>
      <c r="Y469" s="28">
        <v>0.011</v>
      </c>
      <c r="Z469" s="24">
        <v>1071.0942571383737</v>
      </c>
    </row>
    <row r="470" spans="1:26" ht="12.75">
      <c r="A470" s="1">
        <v>36746</v>
      </c>
      <c r="B470" s="18">
        <v>221</v>
      </c>
      <c r="C470" s="2">
        <v>0.579398155</v>
      </c>
      <c r="D470" s="19">
        <v>0.579398155</v>
      </c>
      <c r="E470" s="3">
        <v>4601</v>
      </c>
      <c r="F470" s="21">
        <v>0</v>
      </c>
      <c r="G470" s="2">
        <v>36.6698669</v>
      </c>
      <c r="H470" s="2">
        <v>-78.01465668</v>
      </c>
      <c r="I470" s="22">
        <v>936.5</v>
      </c>
      <c r="J470" s="4">
        <f t="shared" si="44"/>
        <v>920.5</v>
      </c>
      <c r="K470" s="23">
        <f t="shared" si="47"/>
        <v>797.1898348427036</v>
      </c>
      <c r="L470" s="23">
        <f t="shared" si="48"/>
        <v>1053.5898348427036</v>
      </c>
      <c r="M470" s="23">
        <f t="shared" si="45"/>
        <v>1084.9898348427037</v>
      </c>
      <c r="N470" s="24">
        <f t="shared" si="46"/>
        <v>1069.2898348427036</v>
      </c>
      <c r="O470" s="4">
        <v>24.4</v>
      </c>
      <c r="P470" s="4">
        <v>73.1</v>
      </c>
      <c r="Q470" s="4">
        <v>50</v>
      </c>
      <c r="R470"/>
      <c r="S470" s="29">
        <v>5.086</v>
      </c>
      <c r="V470" s="29">
        <v>0.174</v>
      </c>
      <c r="Y470" s="28">
        <v>0.011</v>
      </c>
      <c r="Z470" s="24">
        <v>1069.2898348427036</v>
      </c>
    </row>
    <row r="471" spans="1:26" ht="12.75">
      <c r="A471" s="1">
        <v>36746</v>
      </c>
      <c r="B471" s="18">
        <v>221</v>
      </c>
      <c r="C471" s="2">
        <v>0.579513907</v>
      </c>
      <c r="D471" s="19">
        <v>0.579513907</v>
      </c>
      <c r="E471" s="3">
        <v>4611</v>
      </c>
      <c r="F471" s="21">
        <v>0</v>
      </c>
      <c r="G471" s="2">
        <v>36.66398975</v>
      </c>
      <c r="H471" s="2">
        <v>-78.01873786</v>
      </c>
      <c r="I471" s="22">
        <v>936.4</v>
      </c>
      <c r="J471" s="4">
        <f t="shared" si="44"/>
        <v>920.4</v>
      </c>
      <c r="K471" s="23">
        <f t="shared" si="47"/>
        <v>798.0919969786328</v>
      </c>
      <c r="L471" s="23">
        <f t="shared" si="48"/>
        <v>1054.4919969786329</v>
      </c>
      <c r="M471" s="23">
        <f t="shared" si="45"/>
        <v>1085.891996978633</v>
      </c>
      <c r="N471" s="24">
        <f t="shared" si="46"/>
        <v>1070.191996978633</v>
      </c>
      <c r="O471" s="4">
        <v>24.4</v>
      </c>
      <c r="P471" s="4">
        <v>73</v>
      </c>
      <c r="Q471" s="4">
        <v>48.1</v>
      </c>
      <c r="R471" s="5">
        <v>1.09E-05</v>
      </c>
      <c r="S471" s="29">
        <v>3.531</v>
      </c>
      <c r="V471" s="29">
        <v>0.185</v>
      </c>
      <c r="Y471" s="28">
        <v>0.011</v>
      </c>
      <c r="Z471" s="24">
        <v>1070.191996978633</v>
      </c>
    </row>
    <row r="472" spans="1:26" ht="12.75">
      <c r="A472" s="1">
        <v>36746</v>
      </c>
      <c r="B472" s="18">
        <v>221</v>
      </c>
      <c r="C472" s="2">
        <v>0.5796296</v>
      </c>
      <c r="D472" s="19">
        <v>0.5796296</v>
      </c>
      <c r="E472" s="3">
        <v>4621</v>
      </c>
      <c r="F472" s="21">
        <v>0</v>
      </c>
      <c r="G472" s="2">
        <v>36.65812692</v>
      </c>
      <c r="H472" s="2">
        <v>-78.02284622</v>
      </c>
      <c r="I472" s="22">
        <v>936.8</v>
      </c>
      <c r="J472" s="4">
        <f t="shared" si="44"/>
        <v>920.8</v>
      </c>
      <c r="K472" s="23">
        <f t="shared" si="47"/>
        <v>794.4839363648427</v>
      </c>
      <c r="L472" s="23">
        <f t="shared" si="48"/>
        <v>1050.8839363648426</v>
      </c>
      <c r="M472" s="23">
        <f t="shared" si="45"/>
        <v>1082.2839363648427</v>
      </c>
      <c r="N472" s="24">
        <f t="shared" si="46"/>
        <v>1066.5839363648427</v>
      </c>
      <c r="O472" s="4">
        <v>24.5</v>
      </c>
      <c r="P472" s="4">
        <v>71.6</v>
      </c>
      <c r="Q472" s="4">
        <v>49</v>
      </c>
      <c r="R472"/>
      <c r="S472" s="29">
        <v>4.408</v>
      </c>
      <c r="V472" s="29">
        <v>0.183</v>
      </c>
      <c r="Y472" s="28">
        <v>0.009</v>
      </c>
      <c r="Z472" s="24">
        <v>1066.5839363648427</v>
      </c>
    </row>
    <row r="473" spans="1:26" ht="12.75">
      <c r="A473" s="1">
        <v>36746</v>
      </c>
      <c r="B473" s="18">
        <v>221</v>
      </c>
      <c r="C473" s="2">
        <v>0.579745352</v>
      </c>
      <c r="D473" s="19">
        <v>0.579745352</v>
      </c>
      <c r="E473" s="3">
        <v>4631</v>
      </c>
      <c r="F473" s="21">
        <v>0</v>
      </c>
      <c r="G473" s="2">
        <v>36.65228371</v>
      </c>
      <c r="H473" s="2">
        <v>-78.02686577</v>
      </c>
      <c r="I473" s="22">
        <v>936.6</v>
      </c>
      <c r="J473" s="4">
        <f t="shared" si="44"/>
        <v>920.6</v>
      </c>
      <c r="K473" s="23">
        <f t="shared" si="47"/>
        <v>796.2877707092857</v>
      </c>
      <c r="L473" s="23">
        <f t="shared" si="48"/>
        <v>1052.6877707092858</v>
      </c>
      <c r="M473" s="23">
        <f t="shared" si="45"/>
        <v>1084.087770709286</v>
      </c>
      <c r="N473" s="24">
        <f t="shared" si="46"/>
        <v>1068.3877707092859</v>
      </c>
      <c r="O473" s="4">
        <v>24.6</v>
      </c>
      <c r="P473" s="4">
        <v>72.1</v>
      </c>
      <c r="Q473" s="4">
        <v>53.1</v>
      </c>
      <c r="R473"/>
      <c r="S473" s="29">
        <v>4.051</v>
      </c>
      <c r="V473" s="29">
        <v>0.171</v>
      </c>
      <c r="Y473" s="28">
        <v>0.009</v>
      </c>
      <c r="Z473" s="24">
        <v>1068.3877707092859</v>
      </c>
    </row>
    <row r="474" spans="1:26" ht="12.75">
      <c r="A474" s="1">
        <v>36746</v>
      </c>
      <c r="B474" s="18">
        <v>221</v>
      </c>
      <c r="C474" s="2">
        <v>0.579861104</v>
      </c>
      <c r="D474" s="19">
        <v>0.579861104</v>
      </c>
      <c r="E474" s="3">
        <v>4641</v>
      </c>
      <c r="F474" s="21">
        <v>0</v>
      </c>
      <c r="G474" s="2">
        <v>36.64631872</v>
      </c>
      <c r="H474" s="2">
        <v>-78.03083103</v>
      </c>
      <c r="I474" s="22">
        <v>936.3</v>
      </c>
      <c r="J474" s="4">
        <f t="shared" si="44"/>
        <v>920.3</v>
      </c>
      <c r="K474" s="23">
        <f t="shared" si="47"/>
        <v>798.9942571383735</v>
      </c>
      <c r="L474" s="23">
        <f t="shared" si="48"/>
        <v>1055.3942571383736</v>
      </c>
      <c r="M474" s="23">
        <f t="shared" si="45"/>
        <v>1086.7942571383737</v>
      </c>
      <c r="N474" s="24">
        <f t="shared" si="46"/>
        <v>1071.0942571383737</v>
      </c>
      <c r="O474" s="4">
        <v>24.6</v>
      </c>
      <c r="P474" s="4">
        <v>72.8</v>
      </c>
      <c r="Q474" s="4">
        <v>48.6</v>
      </c>
      <c r="R474"/>
      <c r="S474" s="29">
        <v>4.745</v>
      </c>
      <c r="V474" s="29">
        <v>0.183</v>
      </c>
      <c r="Y474" s="28">
        <v>0.011</v>
      </c>
      <c r="Z474" s="24">
        <v>1071.0942571383737</v>
      </c>
    </row>
    <row r="475" spans="1:26" ht="12.75">
      <c r="A475" s="1">
        <v>36746</v>
      </c>
      <c r="B475" s="18">
        <v>221</v>
      </c>
      <c r="C475" s="2">
        <v>0.579976857</v>
      </c>
      <c r="D475" s="19">
        <v>0.579976857</v>
      </c>
      <c r="E475" s="3">
        <v>4651</v>
      </c>
      <c r="F475" s="21">
        <v>0</v>
      </c>
      <c r="G475" s="2">
        <v>36.64034704</v>
      </c>
      <c r="H475" s="2">
        <v>-78.0347789</v>
      </c>
      <c r="I475" s="22">
        <v>936.4</v>
      </c>
      <c r="J475" s="4">
        <f t="shared" si="44"/>
        <v>920.4</v>
      </c>
      <c r="K475" s="23">
        <f t="shared" si="47"/>
        <v>798.0919969786328</v>
      </c>
      <c r="L475" s="23">
        <f t="shared" si="48"/>
        <v>1054.4919969786329</v>
      </c>
      <c r="M475" s="23">
        <f t="shared" si="45"/>
        <v>1085.891996978633</v>
      </c>
      <c r="N475" s="24">
        <f t="shared" si="46"/>
        <v>1070.191996978633</v>
      </c>
      <c r="O475" s="4">
        <v>24.5</v>
      </c>
      <c r="P475" s="4">
        <v>73.5</v>
      </c>
      <c r="Q475" s="4">
        <v>50.1</v>
      </c>
      <c r="R475"/>
      <c r="S475" s="29">
        <v>4.665</v>
      </c>
      <c r="V475" s="29">
        <v>0.185</v>
      </c>
      <c r="Y475" s="28">
        <v>0.012</v>
      </c>
      <c r="Z475" s="24">
        <v>1070.191996978633</v>
      </c>
    </row>
    <row r="476" spans="1:26" ht="12.75">
      <c r="A476" s="1">
        <v>36746</v>
      </c>
      <c r="B476" s="18">
        <v>221</v>
      </c>
      <c r="C476" s="2">
        <v>0.580092609</v>
      </c>
      <c r="D476" s="19">
        <v>0.580092609</v>
      </c>
      <c r="E476" s="3">
        <v>4661</v>
      </c>
      <c r="F476" s="21">
        <v>0</v>
      </c>
      <c r="G476" s="2">
        <v>36.63441074</v>
      </c>
      <c r="H476" s="2">
        <v>-78.03873334</v>
      </c>
      <c r="I476" s="22">
        <v>937.4</v>
      </c>
      <c r="J476" s="4">
        <f t="shared" si="44"/>
        <v>921.4</v>
      </c>
      <c r="K476" s="23">
        <f t="shared" si="47"/>
        <v>789.0747831791133</v>
      </c>
      <c r="L476" s="23">
        <f t="shared" si="48"/>
        <v>1045.4747831791133</v>
      </c>
      <c r="M476" s="23">
        <f t="shared" si="45"/>
        <v>1076.8747831791134</v>
      </c>
      <c r="N476" s="24">
        <f t="shared" si="46"/>
        <v>1061.1747831791133</v>
      </c>
      <c r="O476" s="4">
        <v>24.6</v>
      </c>
      <c r="P476" s="4">
        <v>74</v>
      </c>
      <c r="Q476" s="4">
        <v>47.9</v>
      </c>
      <c r="R476"/>
      <c r="S476" s="29">
        <v>4.337</v>
      </c>
      <c r="V476" s="29">
        <v>0.174</v>
      </c>
      <c r="Y476" s="28">
        <v>0.011</v>
      </c>
      <c r="Z476" s="24">
        <v>1061.1747831791133</v>
      </c>
    </row>
    <row r="477" spans="1:26" ht="12.75">
      <c r="A477" s="1">
        <v>36746</v>
      </c>
      <c r="B477" s="18">
        <v>221</v>
      </c>
      <c r="C477" s="2">
        <v>0.580208361</v>
      </c>
      <c r="D477" s="19">
        <v>0.580208361</v>
      </c>
      <c r="E477" s="3">
        <v>4671</v>
      </c>
      <c r="F477" s="21">
        <v>0</v>
      </c>
      <c r="G477" s="2">
        <v>36.62847823</v>
      </c>
      <c r="H477" s="2">
        <v>-78.04257553</v>
      </c>
      <c r="I477" s="22">
        <v>937.5</v>
      </c>
      <c r="J477" s="4">
        <f t="shared" si="44"/>
        <v>921.5</v>
      </c>
      <c r="K477" s="23">
        <f t="shared" si="47"/>
        <v>788.1736001111055</v>
      </c>
      <c r="L477" s="23">
        <f t="shared" si="48"/>
        <v>1044.5736001111054</v>
      </c>
      <c r="M477" s="23">
        <f t="shared" si="45"/>
        <v>1075.9736001111055</v>
      </c>
      <c r="N477" s="24">
        <f t="shared" si="46"/>
        <v>1060.2736001111055</v>
      </c>
      <c r="O477" s="4">
        <v>24.6</v>
      </c>
      <c r="P477" s="4">
        <v>74.1</v>
      </c>
      <c r="Q477" s="4">
        <v>49.4</v>
      </c>
      <c r="R477" s="5">
        <v>1.61E-05</v>
      </c>
      <c r="S477" s="29">
        <v>4.297</v>
      </c>
      <c r="V477" s="29">
        <v>0.203</v>
      </c>
      <c r="Y477" s="28">
        <v>0.009</v>
      </c>
      <c r="Z477" s="24">
        <v>1060.2736001111055</v>
      </c>
    </row>
    <row r="478" spans="1:26" ht="12.75">
      <c r="A478" s="1">
        <v>36746</v>
      </c>
      <c r="B478" s="18">
        <v>221</v>
      </c>
      <c r="C478" s="2">
        <v>0.580324054</v>
      </c>
      <c r="D478" s="19">
        <v>0.580324054</v>
      </c>
      <c r="E478" s="3">
        <v>4681</v>
      </c>
      <c r="F478" s="21">
        <v>0</v>
      </c>
      <c r="G478" s="2">
        <v>36.62241864</v>
      </c>
      <c r="H478" s="2">
        <v>-78.04634617</v>
      </c>
      <c r="I478" s="22">
        <v>937.3</v>
      </c>
      <c r="J478" s="4">
        <f t="shared" si="44"/>
        <v>921.3</v>
      </c>
      <c r="K478" s="23">
        <f t="shared" si="47"/>
        <v>789.9760640582747</v>
      </c>
      <c r="L478" s="23">
        <f t="shared" si="48"/>
        <v>1046.3760640582746</v>
      </c>
      <c r="M478" s="23">
        <f t="shared" si="45"/>
        <v>1077.7760640582746</v>
      </c>
      <c r="N478" s="24">
        <f t="shared" si="46"/>
        <v>1062.0760640582746</v>
      </c>
      <c r="O478" s="4">
        <v>24.5</v>
      </c>
      <c r="P478" s="4">
        <v>74</v>
      </c>
      <c r="Q478" s="4">
        <v>47.6</v>
      </c>
      <c r="R478"/>
      <c r="S478" s="29">
        <v>3.969</v>
      </c>
      <c r="V478" s="29">
        <v>0.172</v>
      </c>
      <c r="Y478" s="28">
        <v>0.009</v>
      </c>
      <c r="Z478" s="24">
        <v>1062.0760640582746</v>
      </c>
    </row>
    <row r="479" spans="1:26" ht="12.75">
      <c r="A479" s="1">
        <v>36746</v>
      </c>
      <c r="B479" s="18">
        <v>221</v>
      </c>
      <c r="C479" s="2">
        <v>0.580439806</v>
      </c>
      <c r="D479" s="19">
        <v>0.580439806</v>
      </c>
      <c r="E479" s="3">
        <v>4691</v>
      </c>
      <c r="F479" s="21">
        <v>0</v>
      </c>
      <c r="G479" s="2">
        <v>36.61633032</v>
      </c>
      <c r="H479" s="2">
        <v>-78.05006355</v>
      </c>
      <c r="I479" s="22">
        <v>936.7</v>
      </c>
      <c r="J479" s="4">
        <f t="shared" si="44"/>
        <v>920.7</v>
      </c>
      <c r="K479" s="23">
        <f t="shared" si="47"/>
        <v>795.3858045570938</v>
      </c>
      <c r="L479" s="23">
        <f t="shared" si="48"/>
        <v>1051.7858045570938</v>
      </c>
      <c r="M479" s="23">
        <f t="shared" si="45"/>
        <v>1083.185804557094</v>
      </c>
      <c r="N479" s="24">
        <f t="shared" si="46"/>
        <v>1067.4858045570938</v>
      </c>
      <c r="O479" s="4">
        <v>24.5</v>
      </c>
      <c r="P479" s="4">
        <v>75.8</v>
      </c>
      <c r="Q479" s="4">
        <v>49.4</v>
      </c>
      <c r="R479"/>
      <c r="S479" s="29">
        <v>4.644</v>
      </c>
      <c r="V479" s="29">
        <v>0.182</v>
      </c>
      <c r="Y479" s="28">
        <v>0.009</v>
      </c>
      <c r="Z479" s="24">
        <v>1067.4858045570938</v>
      </c>
    </row>
    <row r="480" spans="1:26" ht="12.75">
      <c r="A480" s="1">
        <v>36746</v>
      </c>
      <c r="B480" s="18">
        <v>221</v>
      </c>
      <c r="C480" s="2">
        <v>0.580555558</v>
      </c>
      <c r="D480" s="19">
        <v>0.580555558</v>
      </c>
      <c r="E480" s="3">
        <v>4701</v>
      </c>
      <c r="F480" s="21">
        <v>0</v>
      </c>
      <c r="G480" s="2">
        <v>36.61026861</v>
      </c>
      <c r="H480" s="2">
        <v>-78.05377279</v>
      </c>
      <c r="I480" s="22">
        <v>936</v>
      </c>
      <c r="J480" s="4">
        <f t="shared" si="44"/>
        <v>920</v>
      </c>
      <c r="K480" s="23">
        <f t="shared" si="47"/>
        <v>801.7016259735282</v>
      </c>
      <c r="L480" s="23">
        <f t="shared" si="48"/>
        <v>1058.1016259735281</v>
      </c>
      <c r="M480" s="23">
        <f t="shared" si="45"/>
        <v>1089.5016259735282</v>
      </c>
      <c r="N480" s="24">
        <f t="shared" si="46"/>
        <v>1073.8016259735282</v>
      </c>
      <c r="O480" s="4">
        <v>24.4</v>
      </c>
      <c r="P480" s="4">
        <v>75.8</v>
      </c>
      <c r="Q480" s="4">
        <v>46.9</v>
      </c>
      <c r="R480"/>
      <c r="S480" s="29">
        <v>3.743</v>
      </c>
      <c r="V480" s="29">
        <v>0.195</v>
      </c>
      <c r="Y480" s="28">
        <v>0.01</v>
      </c>
      <c r="Z480" s="24">
        <v>1073.8016259735282</v>
      </c>
    </row>
    <row r="481" spans="1:26" ht="12.75">
      <c r="A481" s="1">
        <v>36746</v>
      </c>
      <c r="B481" s="18">
        <v>221</v>
      </c>
      <c r="C481" s="2">
        <v>0.58067131</v>
      </c>
      <c r="D481" s="19">
        <v>0.58067131</v>
      </c>
      <c r="E481" s="3">
        <v>4711</v>
      </c>
      <c r="F481" s="21">
        <v>0</v>
      </c>
      <c r="G481" s="2">
        <v>36.60429888</v>
      </c>
      <c r="H481" s="2">
        <v>-78.0574068</v>
      </c>
      <c r="I481" s="22">
        <v>936.5</v>
      </c>
      <c r="J481" s="4">
        <f t="shared" si="44"/>
        <v>920.5</v>
      </c>
      <c r="K481" s="23">
        <f t="shared" si="47"/>
        <v>797.1898348427036</v>
      </c>
      <c r="L481" s="23">
        <f t="shared" si="48"/>
        <v>1053.5898348427036</v>
      </c>
      <c r="M481" s="23">
        <f t="shared" si="45"/>
        <v>1084.9898348427037</v>
      </c>
      <c r="N481" s="24">
        <f t="shared" si="46"/>
        <v>1069.2898348427036</v>
      </c>
      <c r="O481" s="4">
        <v>24.4</v>
      </c>
      <c r="P481" s="4">
        <v>76.7</v>
      </c>
      <c r="Q481" s="4">
        <v>46.6</v>
      </c>
      <c r="R481"/>
      <c r="S481" s="29">
        <v>4.497</v>
      </c>
      <c r="V481" s="29">
        <v>0.164</v>
      </c>
      <c r="Y481" s="28">
        <v>0.011</v>
      </c>
      <c r="Z481" s="24">
        <v>1069.2898348427036</v>
      </c>
    </row>
    <row r="482" spans="1:26" ht="12.75">
      <c r="A482" s="1">
        <v>36746</v>
      </c>
      <c r="B482" s="18">
        <v>221</v>
      </c>
      <c r="C482" s="2">
        <v>0.580787063</v>
      </c>
      <c r="D482" s="19">
        <v>0.580787063</v>
      </c>
      <c r="E482" s="3">
        <v>4721</v>
      </c>
      <c r="F482" s="21">
        <v>0</v>
      </c>
      <c r="G482" s="2">
        <v>36.59857216</v>
      </c>
      <c r="H482" s="2">
        <v>-78.06126127</v>
      </c>
      <c r="I482" s="22">
        <v>937.5</v>
      </c>
      <c r="J482" s="4">
        <f t="shared" si="44"/>
        <v>921.5</v>
      </c>
      <c r="K482" s="23">
        <f t="shared" si="47"/>
        <v>788.1736001111055</v>
      </c>
      <c r="L482" s="23">
        <f t="shared" si="48"/>
        <v>1044.5736001111054</v>
      </c>
      <c r="M482" s="23">
        <f t="shared" si="45"/>
        <v>1075.9736001111055</v>
      </c>
      <c r="N482" s="24">
        <f t="shared" si="46"/>
        <v>1060.2736001111055</v>
      </c>
      <c r="O482" s="4">
        <v>24.6</v>
      </c>
      <c r="P482" s="4">
        <v>75.3</v>
      </c>
      <c r="Q482" s="4">
        <v>48</v>
      </c>
      <c r="R482"/>
      <c r="S482" s="29">
        <v>4.398</v>
      </c>
      <c r="V482" s="29">
        <v>0.182</v>
      </c>
      <c r="Y482" s="28">
        <v>0.007</v>
      </c>
      <c r="Z482" s="24">
        <v>1060.2736001111055</v>
      </c>
    </row>
    <row r="483" spans="1:26" ht="12.75">
      <c r="A483" s="1">
        <v>36746</v>
      </c>
      <c r="B483" s="18">
        <v>221</v>
      </c>
      <c r="C483" s="2">
        <v>0.580902755</v>
      </c>
      <c r="D483" s="19">
        <v>0.580902755</v>
      </c>
      <c r="E483" s="3">
        <v>4731</v>
      </c>
      <c r="F483" s="21">
        <v>0</v>
      </c>
      <c r="G483" s="2">
        <v>36.59284085</v>
      </c>
      <c r="H483" s="2">
        <v>-78.06541178</v>
      </c>
      <c r="I483" s="22">
        <v>937.3</v>
      </c>
      <c r="J483" s="4">
        <f t="shared" si="44"/>
        <v>921.3</v>
      </c>
      <c r="K483" s="23">
        <f t="shared" si="47"/>
        <v>789.9760640582747</v>
      </c>
      <c r="L483" s="23">
        <f t="shared" si="48"/>
        <v>1046.3760640582746</v>
      </c>
      <c r="M483" s="23">
        <f t="shared" si="45"/>
        <v>1077.7760640582746</v>
      </c>
      <c r="N483" s="24">
        <f t="shared" si="46"/>
        <v>1062.0760640582746</v>
      </c>
      <c r="O483" s="4">
        <v>24.6</v>
      </c>
      <c r="P483" s="4">
        <v>76.3</v>
      </c>
      <c r="Q483" s="4">
        <v>51.6</v>
      </c>
      <c r="R483" s="5">
        <v>1.82E-05</v>
      </c>
      <c r="S483" s="29">
        <v>4.653</v>
      </c>
      <c r="V483" s="29">
        <v>0.194</v>
      </c>
      <c r="Y483" s="28">
        <v>0.01</v>
      </c>
      <c r="Z483" s="24">
        <v>1062.0760640582746</v>
      </c>
    </row>
    <row r="484" spans="1:26" ht="12.75">
      <c r="A484" s="1">
        <v>36746</v>
      </c>
      <c r="B484" s="18">
        <v>221</v>
      </c>
      <c r="C484" s="2">
        <v>0.581018507</v>
      </c>
      <c r="D484" s="19">
        <v>0.581018507</v>
      </c>
      <c r="E484" s="3">
        <v>4741</v>
      </c>
      <c r="F484" s="21">
        <v>0</v>
      </c>
      <c r="G484" s="2">
        <v>36.58704398</v>
      </c>
      <c r="H484" s="2">
        <v>-78.06949289</v>
      </c>
      <c r="I484" s="22">
        <v>936.9</v>
      </c>
      <c r="J484" s="4">
        <f t="shared" si="44"/>
        <v>920.9</v>
      </c>
      <c r="K484" s="23">
        <f t="shared" si="47"/>
        <v>793.5821661112541</v>
      </c>
      <c r="L484" s="23">
        <f t="shared" si="48"/>
        <v>1049.9821661112542</v>
      </c>
      <c r="M484" s="23">
        <f t="shared" si="45"/>
        <v>1081.3821661112543</v>
      </c>
      <c r="N484" s="24">
        <f t="shared" si="46"/>
        <v>1065.6821661112542</v>
      </c>
      <c r="O484" s="4">
        <v>24.4</v>
      </c>
      <c r="P484" s="4">
        <v>77.1</v>
      </c>
      <c r="Q484" s="4">
        <v>50</v>
      </c>
      <c r="R484"/>
      <c r="S484" s="29">
        <v>6.112</v>
      </c>
      <c r="V484" s="29">
        <v>0.164</v>
      </c>
      <c r="Y484" s="28">
        <v>0.011</v>
      </c>
      <c r="Z484" s="24">
        <v>1065.6821661112542</v>
      </c>
    </row>
    <row r="485" spans="1:26" ht="12.75">
      <c r="A485" s="1">
        <v>36746</v>
      </c>
      <c r="B485" s="18">
        <v>221</v>
      </c>
      <c r="C485" s="2">
        <v>0.58113426</v>
      </c>
      <c r="D485" s="19">
        <v>0.58113426</v>
      </c>
      <c r="E485" s="3">
        <v>4751</v>
      </c>
      <c r="F485" s="21">
        <v>0</v>
      </c>
      <c r="G485" s="2">
        <v>36.58124026</v>
      </c>
      <c r="H485" s="2">
        <v>-78.07334266</v>
      </c>
      <c r="I485" s="22">
        <v>936.4</v>
      </c>
      <c r="J485" s="4">
        <f t="shared" si="44"/>
        <v>920.4</v>
      </c>
      <c r="K485" s="23">
        <f t="shared" si="47"/>
        <v>798.0919969786328</v>
      </c>
      <c r="L485" s="23">
        <f t="shared" si="48"/>
        <v>1054.4919969786329</v>
      </c>
      <c r="M485" s="23">
        <f t="shared" si="45"/>
        <v>1085.891996978633</v>
      </c>
      <c r="N485" s="24">
        <f t="shared" si="46"/>
        <v>1070.191996978633</v>
      </c>
      <c r="O485" s="4">
        <v>24.3</v>
      </c>
      <c r="P485" s="4">
        <v>77.4</v>
      </c>
      <c r="Q485" s="4">
        <v>50.9</v>
      </c>
      <c r="R485"/>
      <c r="S485" s="29">
        <v>2.581</v>
      </c>
      <c r="V485" s="29">
        <v>0.164</v>
      </c>
      <c r="Y485" s="28">
        <v>0.011</v>
      </c>
      <c r="Z485" s="24">
        <v>1070.191996978633</v>
      </c>
    </row>
    <row r="486" spans="1:26" ht="12.75">
      <c r="A486" s="1">
        <v>36746</v>
      </c>
      <c r="B486" s="18">
        <v>221</v>
      </c>
      <c r="C486" s="2">
        <v>0.581250012</v>
      </c>
      <c r="D486" s="19">
        <v>0.581250012</v>
      </c>
      <c r="E486" s="3">
        <v>4761</v>
      </c>
      <c r="F486" s="21">
        <v>0</v>
      </c>
      <c r="G486" s="2">
        <v>36.57543358</v>
      </c>
      <c r="H486" s="2">
        <v>-78.07720825</v>
      </c>
      <c r="I486" s="22">
        <v>935.8</v>
      </c>
      <c r="J486" s="4">
        <f t="shared" si="44"/>
        <v>919.8</v>
      </c>
      <c r="K486" s="23">
        <f t="shared" si="47"/>
        <v>803.5070290401038</v>
      </c>
      <c r="L486" s="23">
        <f t="shared" si="48"/>
        <v>1059.9070290401037</v>
      </c>
      <c r="M486" s="23">
        <f t="shared" si="45"/>
        <v>1091.3070290401038</v>
      </c>
      <c r="N486" s="24">
        <f t="shared" si="46"/>
        <v>1075.6070290401037</v>
      </c>
      <c r="O486" s="4">
        <v>24.2</v>
      </c>
      <c r="P486" s="4">
        <v>78.2</v>
      </c>
      <c r="Q486" s="4">
        <v>44.8</v>
      </c>
      <c r="R486"/>
      <c r="S486" s="29">
        <v>4.537</v>
      </c>
      <c r="V486" s="29">
        <v>0.194</v>
      </c>
      <c r="Y486" s="28">
        <v>0.011</v>
      </c>
      <c r="Z486" s="24">
        <v>1075.6070290401037</v>
      </c>
    </row>
    <row r="487" spans="1:26" ht="12.75">
      <c r="A487" s="1">
        <v>36746</v>
      </c>
      <c r="B487" s="18">
        <v>221</v>
      </c>
      <c r="C487" s="2">
        <v>0.581365764</v>
      </c>
      <c r="D487" s="19">
        <v>0.581365764</v>
      </c>
      <c r="E487" s="3">
        <v>4771</v>
      </c>
      <c r="F487" s="21">
        <v>0</v>
      </c>
      <c r="G487" s="2">
        <v>36.56965935</v>
      </c>
      <c r="H487" s="2">
        <v>-78.0810014</v>
      </c>
      <c r="I487" s="22">
        <v>936.2</v>
      </c>
      <c r="J487" s="4">
        <f t="shared" si="44"/>
        <v>920.2</v>
      </c>
      <c r="K487" s="23">
        <f t="shared" si="47"/>
        <v>799.8966153432268</v>
      </c>
      <c r="L487" s="23">
        <f t="shared" si="48"/>
        <v>1056.2966153432267</v>
      </c>
      <c r="M487" s="23">
        <f t="shared" si="45"/>
        <v>1087.6966153432268</v>
      </c>
      <c r="N487" s="24">
        <f t="shared" si="46"/>
        <v>1071.9966153432267</v>
      </c>
      <c r="O487" s="4">
        <v>24.2</v>
      </c>
      <c r="P487" s="4">
        <v>77.8</v>
      </c>
      <c r="Q487" s="4">
        <v>49.9</v>
      </c>
      <c r="R487"/>
      <c r="S487" s="29">
        <v>5.182</v>
      </c>
      <c r="V487" s="29">
        <v>0.182</v>
      </c>
      <c r="Y487" s="28">
        <v>0.009</v>
      </c>
      <c r="Z487" s="24">
        <v>1071.9966153432267</v>
      </c>
    </row>
    <row r="488" spans="1:26" ht="12.75">
      <c r="A488" s="1">
        <v>36746</v>
      </c>
      <c r="B488" s="18">
        <v>221</v>
      </c>
      <c r="C488" s="2">
        <v>0.581481457</v>
      </c>
      <c r="D488" s="19">
        <v>0.581481457</v>
      </c>
      <c r="E488" s="3">
        <v>4781</v>
      </c>
      <c r="F488" s="21">
        <v>0</v>
      </c>
      <c r="G488" s="2">
        <v>36.56396387</v>
      </c>
      <c r="H488" s="2">
        <v>-78.08465793</v>
      </c>
      <c r="I488" s="22">
        <v>936.3</v>
      </c>
      <c r="J488" s="4">
        <f t="shared" si="44"/>
        <v>920.3</v>
      </c>
      <c r="K488" s="23">
        <f t="shared" si="47"/>
        <v>798.9942571383735</v>
      </c>
      <c r="L488" s="23">
        <f t="shared" si="48"/>
        <v>1055.3942571383736</v>
      </c>
      <c r="M488" s="23">
        <f t="shared" si="45"/>
        <v>1086.7942571383737</v>
      </c>
      <c r="N488" s="24">
        <f t="shared" si="46"/>
        <v>1071.0942571383737</v>
      </c>
      <c r="O488" s="4">
        <v>24.3</v>
      </c>
      <c r="P488" s="4">
        <v>76.8</v>
      </c>
      <c r="Q488" s="4">
        <v>49.1</v>
      </c>
      <c r="R488"/>
      <c r="S488" s="29">
        <v>5.126</v>
      </c>
      <c r="V488" s="29">
        <v>0.172</v>
      </c>
      <c r="Y488" s="28">
        <v>0.009</v>
      </c>
      <c r="Z488" s="24">
        <v>1071.0942571383737</v>
      </c>
    </row>
    <row r="489" spans="1:26" ht="12.75">
      <c r="A489" s="1">
        <v>36746</v>
      </c>
      <c r="B489" s="18">
        <v>221</v>
      </c>
      <c r="C489" s="2">
        <v>0.581597209</v>
      </c>
      <c r="D489" s="19">
        <v>0.581597209</v>
      </c>
      <c r="E489" s="3">
        <v>4791</v>
      </c>
      <c r="F489" s="21">
        <v>0</v>
      </c>
      <c r="G489" s="2">
        <v>36.55824684</v>
      </c>
      <c r="H489" s="2">
        <v>-78.08862123</v>
      </c>
      <c r="I489" s="22">
        <v>936.9</v>
      </c>
      <c r="J489" s="4">
        <f t="shared" si="44"/>
        <v>920.9</v>
      </c>
      <c r="K489" s="23">
        <f t="shared" si="47"/>
        <v>793.5821661112541</v>
      </c>
      <c r="L489" s="23">
        <f t="shared" si="48"/>
        <v>1049.9821661112542</v>
      </c>
      <c r="M489" s="23">
        <f t="shared" si="45"/>
        <v>1081.3821661112543</v>
      </c>
      <c r="N489" s="24">
        <f t="shared" si="46"/>
        <v>1065.6821661112542</v>
      </c>
      <c r="O489" s="4">
        <v>24.5</v>
      </c>
      <c r="P489" s="4">
        <v>76.2</v>
      </c>
      <c r="Q489" s="4">
        <v>49.8</v>
      </c>
      <c r="R489" s="5">
        <v>1.49E-05</v>
      </c>
      <c r="S489" s="29">
        <v>3.863</v>
      </c>
      <c r="V489" s="29">
        <v>0.165</v>
      </c>
      <c r="Y489" s="28">
        <v>13.094</v>
      </c>
      <c r="Z489" s="24">
        <v>1065.6821661112542</v>
      </c>
    </row>
    <row r="490" spans="1:26" ht="12.75">
      <c r="A490" s="1">
        <v>36746</v>
      </c>
      <c r="B490" s="18">
        <v>221</v>
      </c>
      <c r="C490" s="2">
        <v>0.581712961</v>
      </c>
      <c r="D490" s="19">
        <v>0.581712961</v>
      </c>
      <c r="E490" s="3">
        <v>4801</v>
      </c>
      <c r="F490" s="21">
        <v>0</v>
      </c>
      <c r="G490" s="2">
        <v>36.552499</v>
      </c>
      <c r="H490" s="2">
        <v>-78.09262411</v>
      </c>
      <c r="I490" s="22">
        <v>937.1</v>
      </c>
      <c r="J490" s="4">
        <f t="shared" si="44"/>
        <v>921.1</v>
      </c>
      <c r="K490" s="23">
        <f t="shared" si="47"/>
        <v>791.7789193350042</v>
      </c>
      <c r="L490" s="23">
        <f t="shared" si="48"/>
        <v>1048.1789193350041</v>
      </c>
      <c r="M490" s="23">
        <f t="shared" si="45"/>
        <v>1079.5789193350042</v>
      </c>
      <c r="N490" s="24">
        <f t="shared" si="46"/>
        <v>1063.8789193350042</v>
      </c>
      <c r="O490" s="4">
        <v>24.6</v>
      </c>
      <c r="P490" s="4">
        <v>75.5</v>
      </c>
      <c r="Q490" s="4">
        <v>49.5</v>
      </c>
      <c r="R490"/>
      <c r="S490" s="29">
        <v>4.868</v>
      </c>
      <c r="V490" s="29">
        <v>0.204</v>
      </c>
      <c r="Y490" s="28">
        <v>12.501</v>
      </c>
      <c r="Z490" s="24">
        <v>1063.8789193350042</v>
      </c>
    </row>
    <row r="491" spans="1:26" ht="12.75">
      <c r="A491" s="1">
        <v>36746</v>
      </c>
      <c r="B491" s="18">
        <v>221</v>
      </c>
      <c r="C491" s="2">
        <v>0.581828713</v>
      </c>
      <c r="D491" s="19">
        <v>0.581828713</v>
      </c>
      <c r="E491" s="3">
        <v>4811</v>
      </c>
      <c r="F491" s="21">
        <v>0</v>
      </c>
      <c r="G491" s="2">
        <v>36.54669239</v>
      </c>
      <c r="H491" s="2">
        <v>-78.09680448</v>
      </c>
      <c r="I491" s="22">
        <v>935.7</v>
      </c>
      <c r="J491" s="4">
        <f t="shared" si="44"/>
        <v>919.7</v>
      </c>
      <c r="K491" s="23">
        <f t="shared" si="47"/>
        <v>804.4098777903264</v>
      </c>
      <c r="L491" s="23">
        <f t="shared" si="48"/>
        <v>1060.8098777903265</v>
      </c>
      <c r="M491" s="23">
        <f t="shared" si="45"/>
        <v>1092.2098777903266</v>
      </c>
      <c r="N491" s="24">
        <f t="shared" si="46"/>
        <v>1076.5098777903265</v>
      </c>
      <c r="O491" s="4">
        <v>24.4</v>
      </c>
      <c r="P491" s="4">
        <v>75.6</v>
      </c>
      <c r="Q491" s="4">
        <v>51.7</v>
      </c>
      <c r="R491"/>
      <c r="S491" s="29">
        <v>7.166</v>
      </c>
      <c r="V491" s="29">
        <v>0.204</v>
      </c>
      <c r="Y491" s="28">
        <v>13.654</v>
      </c>
      <c r="Z491" s="24">
        <v>1076.5098777903265</v>
      </c>
    </row>
    <row r="492" spans="1:26" ht="12.75">
      <c r="A492" s="1">
        <v>36746</v>
      </c>
      <c r="B492" s="18">
        <v>221</v>
      </c>
      <c r="C492" s="2">
        <v>0.581944466</v>
      </c>
      <c r="D492" s="19">
        <v>0.581944466</v>
      </c>
      <c r="E492" s="3">
        <v>4821</v>
      </c>
      <c r="F492" s="21">
        <v>0</v>
      </c>
      <c r="G492" s="2">
        <v>36.54097082</v>
      </c>
      <c r="H492" s="2">
        <v>-78.10085052</v>
      </c>
      <c r="I492" s="22">
        <v>934.7</v>
      </c>
      <c r="J492" s="4">
        <f t="shared" si="44"/>
        <v>918.7</v>
      </c>
      <c r="K492" s="23">
        <f t="shared" si="47"/>
        <v>813.4437683375406</v>
      </c>
      <c r="L492" s="23">
        <f t="shared" si="48"/>
        <v>1069.8437683375405</v>
      </c>
      <c r="M492" s="23">
        <f t="shared" si="45"/>
        <v>1101.2437683375406</v>
      </c>
      <c r="N492" s="24">
        <f t="shared" si="46"/>
        <v>1085.5437683375405</v>
      </c>
      <c r="O492" s="4">
        <v>24.2</v>
      </c>
      <c r="P492" s="4">
        <v>76.5</v>
      </c>
      <c r="Q492" s="4">
        <v>52.4</v>
      </c>
      <c r="R492"/>
      <c r="S492" s="29">
        <v>3.271</v>
      </c>
      <c r="V492" s="29">
        <v>0.192</v>
      </c>
      <c r="Y492" s="28">
        <v>12.928</v>
      </c>
      <c r="Z492" s="24">
        <v>1085.5437683375405</v>
      </c>
    </row>
    <row r="493" spans="1:26" ht="12.75">
      <c r="A493" s="1">
        <v>36746</v>
      </c>
      <c r="B493" s="18">
        <v>221</v>
      </c>
      <c r="C493" s="2">
        <v>0.582060158</v>
      </c>
      <c r="D493" s="19">
        <v>0.582060158</v>
      </c>
      <c r="E493" s="3">
        <v>4831</v>
      </c>
      <c r="F493" s="21">
        <v>0</v>
      </c>
      <c r="G493" s="2">
        <v>36.5351674</v>
      </c>
      <c r="H493" s="2">
        <v>-78.10459732</v>
      </c>
      <c r="I493" s="22">
        <v>932.2</v>
      </c>
      <c r="J493" s="4">
        <f t="shared" si="44"/>
        <v>916.2</v>
      </c>
      <c r="K493" s="23">
        <f t="shared" si="47"/>
        <v>836.0715859578398</v>
      </c>
      <c r="L493" s="23">
        <f t="shared" si="48"/>
        <v>1092.4715859578398</v>
      </c>
      <c r="M493" s="23">
        <f t="shared" si="45"/>
        <v>1123.87158595784</v>
      </c>
      <c r="N493" s="24">
        <f t="shared" si="46"/>
        <v>1108.1715859578399</v>
      </c>
      <c r="O493" s="4">
        <v>23.8</v>
      </c>
      <c r="P493" s="4">
        <v>77.5</v>
      </c>
      <c r="Q493" s="4">
        <v>53.6</v>
      </c>
      <c r="R493"/>
      <c r="S493" s="29">
        <v>4.996</v>
      </c>
      <c r="V493" s="29">
        <v>0.173</v>
      </c>
      <c r="Y493" s="28">
        <v>12.681</v>
      </c>
      <c r="Z493" s="24">
        <v>1108.1715859578399</v>
      </c>
    </row>
    <row r="494" spans="1:26" ht="12.75">
      <c r="A494" s="1">
        <v>36746</v>
      </c>
      <c r="B494" s="18">
        <v>221</v>
      </c>
      <c r="C494" s="2">
        <v>0.58217591</v>
      </c>
      <c r="D494" s="19">
        <v>0.58217591</v>
      </c>
      <c r="E494" s="3">
        <v>4841</v>
      </c>
      <c r="F494" s="21">
        <v>0</v>
      </c>
      <c r="G494" s="2">
        <v>36.52937648</v>
      </c>
      <c r="H494" s="2">
        <v>-78.10785176</v>
      </c>
      <c r="I494" s="22">
        <v>926.5</v>
      </c>
      <c r="J494" s="4">
        <f t="shared" si="44"/>
        <v>910.5</v>
      </c>
      <c r="K494" s="23">
        <f t="shared" si="47"/>
        <v>887.8947385755451</v>
      </c>
      <c r="L494" s="23">
        <f t="shared" si="48"/>
        <v>1144.2947385755451</v>
      </c>
      <c r="M494" s="23">
        <f t="shared" si="45"/>
        <v>1175.6947385755452</v>
      </c>
      <c r="N494" s="24">
        <f t="shared" si="46"/>
        <v>1159.9947385755452</v>
      </c>
      <c r="O494" s="4">
        <v>23.2</v>
      </c>
      <c r="P494" s="4">
        <v>78.9</v>
      </c>
      <c r="Q494" s="4">
        <v>51.1</v>
      </c>
      <c r="R494"/>
      <c r="S494" s="29">
        <v>4.497</v>
      </c>
      <c r="V494" s="29">
        <v>0.183</v>
      </c>
      <c r="Y494" s="28">
        <v>13.311</v>
      </c>
      <c r="Z494" s="24">
        <v>1159.9947385755452</v>
      </c>
    </row>
    <row r="495" spans="1:26" ht="12.75">
      <c r="A495" s="1">
        <v>36746</v>
      </c>
      <c r="B495" s="18">
        <v>221</v>
      </c>
      <c r="C495" s="2">
        <v>0.582291663</v>
      </c>
      <c r="D495" s="19">
        <v>0.582291663</v>
      </c>
      <c r="E495" s="3">
        <v>4851</v>
      </c>
      <c r="F495" s="21">
        <v>0</v>
      </c>
      <c r="G495" s="2">
        <v>36.52372889</v>
      </c>
      <c r="H495" s="2">
        <v>-78.11084563</v>
      </c>
      <c r="I495" s="22">
        <v>923.3</v>
      </c>
      <c r="J495" s="4">
        <f t="shared" si="44"/>
        <v>907.3</v>
      </c>
      <c r="K495" s="23">
        <f t="shared" si="47"/>
        <v>917.1308171750823</v>
      </c>
      <c r="L495" s="23">
        <f t="shared" si="48"/>
        <v>1173.5308171750821</v>
      </c>
      <c r="M495" s="23">
        <f t="shared" si="45"/>
        <v>1204.9308171750822</v>
      </c>
      <c r="N495" s="24">
        <f t="shared" si="46"/>
        <v>1189.2308171750822</v>
      </c>
      <c r="O495" s="4">
        <v>23</v>
      </c>
      <c r="P495" s="4">
        <v>78.5</v>
      </c>
      <c r="Q495" s="4">
        <v>52.1</v>
      </c>
      <c r="R495" s="5">
        <v>1.15E-05</v>
      </c>
      <c r="S495" s="29">
        <v>5.321</v>
      </c>
      <c r="T495" s="18">
        <v>497.507</v>
      </c>
      <c r="U495" s="18">
        <f aca="true" t="shared" si="49" ref="U495:U544">AVERAGE(T490:T495)</f>
        <v>497.507</v>
      </c>
      <c r="V495" s="29">
        <v>0.225</v>
      </c>
      <c r="W495" s="32">
        <v>0.06216000000000001</v>
      </c>
      <c r="X495" s="32">
        <f aca="true" t="shared" si="50" ref="X495:X558">AVERAGE(W490:W495)</f>
        <v>0.06216000000000001</v>
      </c>
      <c r="Y495" s="28">
        <v>13.639</v>
      </c>
      <c r="Z495" s="24">
        <v>1189.2308171750822</v>
      </c>
    </row>
    <row r="496" spans="1:26" ht="12.75">
      <c r="A496" s="1">
        <v>36746</v>
      </c>
      <c r="B496" s="18">
        <v>221</v>
      </c>
      <c r="C496" s="2">
        <v>0.582407415</v>
      </c>
      <c r="D496" s="19">
        <v>0.582407415</v>
      </c>
      <c r="E496" s="3">
        <v>4861</v>
      </c>
      <c r="F496" s="21">
        <v>0</v>
      </c>
      <c r="G496" s="2">
        <v>36.51836501</v>
      </c>
      <c r="H496" s="2">
        <v>-78.11389621</v>
      </c>
      <c r="I496" s="22">
        <v>922.1</v>
      </c>
      <c r="J496" s="4">
        <f t="shared" si="44"/>
        <v>906.1</v>
      </c>
      <c r="K496" s="23">
        <f t="shared" si="47"/>
        <v>928.1209386054572</v>
      </c>
      <c r="L496" s="23">
        <f t="shared" si="48"/>
        <v>1184.520938605457</v>
      </c>
      <c r="M496" s="23">
        <f t="shared" si="45"/>
        <v>1215.9209386054572</v>
      </c>
      <c r="N496" s="24">
        <f t="shared" si="46"/>
        <v>1200.2209386054571</v>
      </c>
      <c r="O496" s="4">
        <v>23.1</v>
      </c>
      <c r="P496" s="4">
        <v>78.2</v>
      </c>
      <c r="Q496" s="4">
        <v>46.7</v>
      </c>
      <c r="R496"/>
      <c r="S496" s="29">
        <v>4.783</v>
      </c>
      <c r="T496" s="18">
        <v>234.761</v>
      </c>
      <c r="U496" s="18">
        <f t="shared" si="49"/>
        <v>366.134</v>
      </c>
      <c r="V496" s="29">
        <v>0.194</v>
      </c>
      <c r="W496" s="32">
        <v>0.06438</v>
      </c>
      <c r="X496" s="32">
        <f t="shared" si="50"/>
        <v>0.06327</v>
      </c>
      <c r="Y496" s="28">
        <v>12.978</v>
      </c>
      <c r="Z496" s="24">
        <v>1200.2209386054571</v>
      </c>
    </row>
    <row r="497" spans="1:26" ht="12.75">
      <c r="A497" s="1">
        <v>36746</v>
      </c>
      <c r="B497" s="18">
        <v>221</v>
      </c>
      <c r="C497" s="2">
        <v>0.582523167</v>
      </c>
      <c r="D497" s="19">
        <v>0.582523167</v>
      </c>
      <c r="E497" s="3">
        <v>4871</v>
      </c>
      <c r="F497" s="21">
        <v>0</v>
      </c>
      <c r="G497" s="2">
        <v>36.51305913</v>
      </c>
      <c r="H497" s="2">
        <v>-78.11733818</v>
      </c>
      <c r="I497" s="22">
        <v>919.9</v>
      </c>
      <c r="J497" s="4">
        <f t="shared" si="44"/>
        <v>903.9</v>
      </c>
      <c r="K497" s="23">
        <f t="shared" si="47"/>
        <v>948.3073496716739</v>
      </c>
      <c r="L497" s="23">
        <f t="shared" si="48"/>
        <v>1204.707349671674</v>
      </c>
      <c r="M497" s="23">
        <f t="shared" si="45"/>
        <v>1236.107349671674</v>
      </c>
      <c r="N497" s="24">
        <f t="shared" si="46"/>
        <v>1220.407349671674</v>
      </c>
      <c r="O497" s="4">
        <v>22.9</v>
      </c>
      <c r="P497" s="4">
        <v>79.4</v>
      </c>
      <c r="Q497" s="4">
        <v>50.6</v>
      </c>
      <c r="R497"/>
      <c r="S497" s="29">
        <v>5.301</v>
      </c>
      <c r="T497" s="18">
        <v>496.989</v>
      </c>
      <c r="U497" s="18">
        <f t="shared" si="49"/>
        <v>409.75233333333335</v>
      </c>
      <c r="V497" s="29">
        <v>0.204</v>
      </c>
      <c r="W497" s="32">
        <v>0.06771</v>
      </c>
      <c r="X497" s="32">
        <f t="shared" si="50"/>
        <v>0.06475000000000002</v>
      </c>
      <c r="Y497" s="28">
        <v>13.496</v>
      </c>
      <c r="Z497" s="24">
        <v>1220.407349671674</v>
      </c>
    </row>
    <row r="498" spans="1:26" ht="12.75">
      <c r="A498" s="1">
        <v>36746</v>
      </c>
      <c r="B498" s="18">
        <v>221</v>
      </c>
      <c r="C498" s="2">
        <v>0.58263886</v>
      </c>
      <c r="D498" s="19">
        <v>0.58263886</v>
      </c>
      <c r="E498" s="3">
        <v>4881</v>
      </c>
      <c r="F498" s="21">
        <v>0</v>
      </c>
      <c r="G498" s="2">
        <v>36.50766376</v>
      </c>
      <c r="H498" s="2">
        <v>-78.12118006</v>
      </c>
      <c r="I498" s="22">
        <v>918.3</v>
      </c>
      <c r="J498" s="4">
        <f t="shared" si="44"/>
        <v>902.3</v>
      </c>
      <c r="K498" s="23">
        <f t="shared" si="47"/>
        <v>963.019259394294</v>
      </c>
      <c r="L498" s="23">
        <f t="shared" si="48"/>
        <v>1219.419259394294</v>
      </c>
      <c r="M498" s="23">
        <f t="shared" si="45"/>
        <v>1250.819259394294</v>
      </c>
      <c r="N498" s="24">
        <f t="shared" si="46"/>
        <v>1235.119259394294</v>
      </c>
      <c r="O498" s="4">
        <v>22.9</v>
      </c>
      <c r="P498" s="4">
        <v>77.6</v>
      </c>
      <c r="Q498" s="4">
        <v>48.7</v>
      </c>
      <c r="R498"/>
      <c r="S498" s="29">
        <v>5.066</v>
      </c>
      <c r="T498" s="18">
        <v>391.688</v>
      </c>
      <c r="U498" s="18">
        <f t="shared" si="49"/>
        <v>405.23625000000004</v>
      </c>
      <c r="V498" s="29">
        <v>0.195</v>
      </c>
      <c r="W498" s="32">
        <v>0.07104</v>
      </c>
      <c r="X498" s="32">
        <f t="shared" si="50"/>
        <v>0.0663225</v>
      </c>
      <c r="Y498" s="28">
        <v>13.271</v>
      </c>
      <c r="Z498" s="24">
        <v>1235.119259394294</v>
      </c>
    </row>
    <row r="499" spans="1:26" ht="12.75">
      <c r="A499" s="1">
        <v>36746</v>
      </c>
      <c r="B499" s="18">
        <v>221</v>
      </c>
      <c r="C499" s="2">
        <v>0.582754612</v>
      </c>
      <c r="D499" s="19">
        <v>0.582754612</v>
      </c>
      <c r="E499" s="3">
        <v>4891</v>
      </c>
      <c r="F499" s="21">
        <v>0</v>
      </c>
      <c r="G499" s="2">
        <v>36.50227262</v>
      </c>
      <c r="H499" s="2">
        <v>-78.12519783</v>
      </c>
      <c r="I499" s="22">
        <v>916.3</v>
      </c>
      <c r="J499" s="4">
        <f t="shared" si="44"/>
        <v>900.3</v>
      </c>
      <c r="K499" s="23">
        <f t="shared" si="47"/>
        <v>981.4458760134346</v>
      </c>
      <c r="L499" s="23">
        <f t="shared" si="48"/>
        <v>1237.8458760134345</v>
      </c>
      <c r="M499" s="23">
        <f t="shared" si="45"/>
        <v>1269.2458760134346</v>
      </c>
      <c r="N499" s="24">
        <f t="shared" si="46"/>
        <v>1253.5458760134345</v>
      </c>
      <c r="O499" s="4">
        <v>22.8</v>
      </c>
      <c r="P499" s="4">
        <v>78</v>
      </c>
      <c r="Q499" s="4">
        <v>50.1</v>
      </c>
      <c r="R499"/>
      <c r="S499" s="29">
        <v>5.094</v>
      </c>
      <c r="T499" s="18">
        <v>391.416</v>
      </c>
      <c r="U499" s="18">
        <f t="shared" si="49"/>
        <v>402.47220000000004</v>
      </c>
      <c r="V499" s="29">
        <v>0.213</v>
      </c>
      <c r="W499" s="32">
        <v>0.07326</v>
      </c>
      <c r="X499" s="32">
        <f t="shared" si="50"/>
        <v>0.06771</v>
      </c>
      <c r="Y499" s="28">
        <v>13.511</v>
      </c>
      <c r="Z499" s="24">
        <v>1253.5458760134345</v>
      </c>
    </row>
    <row r="500" spans="1:26" ht="12.75">
      <c r="A500" s="1">
        <v>36746</v>
      </c>
      <c r="B500" s="18">
        <v>221</v>
      </c>
      <c r="C500" s="2">
        <v>0.582870364</v>
      </c>
      <c r="D500" s="19">
        <v>0.582870364</v>
      </c>
      <c r="E500" s="3">
        <v>4901</v>
      </c>
      <c r="F500" s="21">
        <v>0</v>
      </c>
      <c r="G500" s="2">
        <v>36.49679671</v>
      </c>
      <c r="H500" s="2">
        <v>-78.12916616</v>
      </c>
      <c r="I500" s="22">
        <v>914.3</v>
      </c>
      <c r="J500" s="4">
        <f t="shared" si="44"/>
        <v>898.3</v>
      </c>
      <c r="K500" s="23">
        <f t="shared" si="47"/>
        <v>999.9134725765144</v>
      </c>
      <c r="L500" s="23">
        <f t="shared" si="48"/>
        <v>1256.3134725765144</v>
      </c>
      <c r="M500" s="23">
        <f t="shared" si="45"/>
        <v>1287.7134725765145</v>
      </c>
      <c r="N500" s="24">
        <f t="shared" si="46"/>
        <v>1272.0134725765145</v>
      </c>
      <c r="O500" s="4">
        <v>22.6</v>
      </c>
      <c r="P500" s="4">
        <v>78.9</v>
      </c>
      <c r="Q500" s="4">
        <v>49.1</v>
      </c>
      <c r="R500"/>
      <c r="S500" s="29">
        <v>5.222</v>
      </c>
      <c r="T500" s="18">
        <v>443.67</v>
      </c>
      <c r="U500" s="18">
        <f t="shared" si="49"/>
        <v>409.3385</v>
      </c>
      <c r="V500" s="29">
        <v>0.193</v>
      </c>
      <c r="W500" s="32">
        <v>0.07548</v>
      </c>
      <c r="X500" s="32">
        <f t="shared" si="50"/>
        <v>0.069005</v>
      </c>
      <c r="Y500" s="28">
        <v>13.27</v>
      </c>
      <c r="Z500" s="24">
        <v>1272.0134725765145</v>
      </c>
    </row>
    <row r="501" spans="1:26" ht="12.75">
      <c r="A501" s="1">
        <v>36746</v>
      </c>
      <c r="B501" s="18">
        <v>221</v>
      </c>
      <c r="C501" s="2">
        <v>0.582986116</v>
      </c>
      <c r="D501" s="19">
        <v>0.582986116</v>
      </c>
      <c r="E501" s="3">
        <v>4911</v>
      </c>
      <c r="F501" s="21">
        <v>0</v>
      </c>
      <c r="G501" s="2">
        <v>36.49123821</v>
      </c>
      <c r="H501" s="2">
        <v>-78.13293948</v>
      </c>
      <c r="I501" s="22">
        <v>911.7</v>
      </c>
      <c r="J501" s="4">
        <f t="shared" si="44"/>
        <v>895.7</v>
      </c>
      <c r="K501" s="23">
        <f t="shared" si="47"/>
        <v>1023.9829136949998</v>
      </c>
      <c r="L501" s="23">
        <f t="shared" si="48"/>
        <v>1280.3829136949998</v>
      </c>
      <c r="M501" s="23">
        <f t="shared" si="45"/>
        <v>1311.782913695</v>
      </c>
      <c r="N501" s="24">
        <f t="shared" si="46"/>
        <v>1296.082913695</v>
      </c>
      <c r="O501" s="4">
        <v>22.4</v>
      </c>
      <c r="P501" s="4">
        <v>79.4</v>
      </c>
      <c r="Q501" s="4">
        <v>48.9</v>
      </c>
      <c r="R501" s="5">
        <v>1.03E-05</v>
      </c>
      <c r="S501" s="29">
        <v>5.359</v>
      </c>
      <c r="T501" s="18">
        <v>548.397</v>
      </c>
      <c r="U501" s="18">
        <f t="shared" si="49"/>
        <v>417.8201666666667</v>
      </c>
      <c r="V501" s="29">
        <v>0.204</v>
      </c>
      <c r="W501" s="32">
        <v>0.07881</v>
      </c>
      <c r="X501" s="32">
        <f t="shared" si="50"/>
        <v>0.07178</v>
      </c>
      <c r="Y501" s="28">
        <v>13.456</v>
      </c>
      <c r="Z501" s="24">
        <v>1296.082913695</v>
      </c>
    </row>
    <row r="502" spans="1:26" ht="12.75">
      <c r="A502" s="1">
        <v>36746</v>
      </c>
      <c r="B502" s="18">
        <v>221</v>
      </c>
      <c r="C502" s="2">
        <v>0.583101869</v>
      </c>
      <c r="D502" s="19">
        <v>0.583101869</v>
      </c>
      <c r="E502" s="3">
        <v>4921</v>
      </c>
      <c r="F502" s="21">
        <v>0</v>
      </c>
      <c r="G502" s="2">
        <v>36.485717</v>
      </c>
      <c r="H502" s="2">
        <v>-78.13670514</v>
      </c>
      <c r="I502" s="22">
        <v>910.5</v>
      </c>
      <c r="J502" s="4">
        <f t="shared" si="44"/>
        <v>894.5</v>
      </c>
      <c r="K502" s="23">
        <f t="shared" si="47"/>
        <v>1035.11546105157</v>
      </c>
      <c r="L502" s="23">
        <f t="shared" si="48"/>
        <v>1291.5154610515701</v>
      </c>
      <c r="M502" s="23">
        <f t="shared" si="45"/>
        <v>1322.9154610515702</v>
      </c>
      <c r="N502" s="24">
        <f t="shared" si="46"/>
        <v>1307.2154610515702</v>
      </c>
      <c r="O502" s="4">
        <v>22.3</v>
      </c>
      <c r="P502" s="4">
        <v>80.2</v>
      </c>
      <c r="Q502" s="4">
        <v>49.6</v>
      </c>
      <c r="R502"/>
      <c r="S502" s="29">
        <v>5.281</v>
      </c>
      <c r="T502" s="18">
        <v>495.597</v>
      </c>
      <c r="U502" s="18">
        <f t="shared" si="49"/>
        <v>461.29283333333325</v>
      </c>
      <c r="V502" s="29">
        <v>0.194</v>
      </c>
      <c r="W502" s="32">
        <v>0.08214</v>
      </c>
      <c r="X502" s="32">
        <f t="shared" si="50"/>
        <v>0.07474</v>
      </c>
      <c r="Y502" s="28">
        <v>13.616</v>
      </c>
      <c r="Z502" s="24">
        <v>1307.2154610515702</v>
      </c>
    </row>
    <row r="503" spans="1:26" ht="12.75">
      <c r="A503" s="1">
        <v>36746</v>
      </c>
      <c r="B503" s="18">
        <v>221</v>
      </c>
      <c r="C503" s="2">
        <v>0.583217621</v>
      </c>
      <c r="D503" s="19">
        <v>0.583217621</v>
      </c>
      <c r="E503" s="3">
        <v>4931</v>
      </c>
      <c r="F503" s="21">
        <v>0</v>
      </c>
      <c r="G503" s="2">
        <v>36.48022816</v>
      </c>
      <c r="H503" s="2">
        <v>-78.14056194</v>
      </c>
      <c r="I503" s="22">
        <v>907.8</v>
      </c>
      <c r="J503" s="4">
        <f t="shared" si="44"/>
        <v>891.8</v>
      </c>
      <c r="K503" s="23">
        <f t="shared" si="47"/>
        <v>1060.2183953614249</v>
      </c>
      <c r="L503" s="23">
        <f t="shared" si="48"/>
        <v>1316.618395361425</v>
      </c>
      <c r="M503" s="23">
        <f t="shared" si="45"/>
        <v>1348.018395361425</v>
      </c>
      <c r="N503" s="24">
        <f t="shared" si="46"/>
        <v>1332.318395361425</v>
      </c>
      <c r="O503" s="4">
        <v>22.1</v>
      </c>
      <c r="P503" s="4">
        <v>81.4</v>
      </c>
      <c r="Q503" s="4">
        <v>49.6</v>
      </c>
      <c r="R503"/>
      <c r="S503" s="29">
        <v>5.291</v>
      </c>
      <c r="T503" s="18">
        <v>495.325</v>
      </c>
      <c r="U503" s="18">
        <f t="shared" si="49"/>
        <v>461.0155</v>
      </c>
      <c r="V503" s="29">
        <v>0.214</v>
      </c>
      <c r="W503" s="32">
        <v>0.08436</v>
      </c>
      <c r="X503" s="32">
        <f t="shared" si="50"/>
        <v>0.077515</v>
      </c>
      <c r="Y503" s="28">
        <v>13.163</v>
      </c>
      <c r="Z503" s="24">
        <v>1332.318395361425</v>
      </c>
    </row>
    <row r="504" spans="1:26" ht="12.75">
      <c r="A504" s="1">
        <v>36746</v>
      </c>
      <c r="B504" s="18">
        <v>221</v>
      </c>
      <c r="C504" s="2">
        <v>0.583333313</v>
      </c>
      <c r="D504" s="19">
        <v>0.583333313</v>
      </c>
      <c r="E504" s="3">
        <v>4941</v>
      </c>
      <c r="F504" s="21">
        <v>0</v>
      </c>
      <c r="G504" s="2">
        <v>36.47477981</v>
      </c>
      <c r="H504" s="2">
        <v>-78.14440069</v>
      </c>
      <c r="I504" s="22">
        <v>906</v>
      </c>
      <c r="J504" s="4">
        <f t="shared" si="44"/>
        <v>890</v>
      </c>
      <c r="K504" s="23">
        <f t="shared" si="47"/>
        <v>1076.9959434075313</v>
      </c>
      <c r="L504" s="23">
        <f t="shared" si="48"/>
        <v>1333.3959434075314</v>
      </c>
      <c r="M504" s="23">
        <f t="shared" si="45"/>
        <v>1364.7959434075315</v>
      </c>
      <c r="N504" s="24">
        <f t="shared" si="46"/>
        <v>1349.0959434075314</v>
      </c>
      <c r="O504" s="4">
        <v>21.9</v>
      </c>
      <c r="P504" s="4">
        <v>81.5</v>
      </c>
      <c r="Q504" s="4">
        <v>49.1</v>
      </c>
      <c r="R504"/>
      <c r="S504" s="29">
        <v>5.261</v>
      </c>
      <c r="T504" s="18">
        <v>495.079</v>
      </c>
      <c r="U504" s="18">
        <f t="shared" si="49"/>
        <v>478.2473333333334</v>
      </c>
      <c r="V504" s="29">
        <v>0.184</v>
      </c>
      <c r="W504" s="32">
        <v>0.08658</v>
      </c>
      <c r="X504" s="32">
        <f t="shared" si="50"/>
        <v>0.080105</v>
      </c>
      <c r="Y504" s="28">
        <v>13.218</v>
      </c>
      <c r="Z504" s="24">
        <v>1349.0959434075314</v>
      </c>
    </row>
    <row r="505" spans="1:26" ht="12.75">
      <c r="A505" s="1">
        <v>36746</v>
      </c>
      <c r="B505" s="18">
        <v>221</v>
      </c>
      <c r="C505" s="2">
        <v>0.583449066</v>
      </c>
      <c r="D505" s="19">
        <v>0.583449066</v>
      </c>
      <c r="E505" s="3">
        <v>4951</v>
      </c>
      <c r="F505" s="21">
        <v>0</v>
      </c>
      <c r="G505" s="2">
        <v>36.46929429</v>
      </c>
      <c r="H505" s="2">
        <v>-78.14818028</v>
      </c>
      <c r="I505" s="22">
        <v>904.4</v>
      </c>
      <c r="J505" s="4">
        <f t="shared" si="44"/>
        <v>888.4</v>
      </c>
      <c r="K505" s="23">
        <f t="shared" si="47"/>
        <v>1091.937830249637</v>
      </c>
      <c r="L505" s="23">
        <f t="shared" si="48"/>
        <v>1348.3378302496371</v>
      </c>
      <c r="M505" s="23">
        <f t="shared" si="45"/>
        <v>1379.7378302496372</v>
      </c>
      <c r="N505" s="24">
        <f t="shared" si="46"/>
        <v>1364.0378302496372</v>
      </c>
      <c r="O505" s="4">
        <v>21.8</v>
      </c>
      <c r="P505" s="4">
        <v>81.8</v>
      </c>
      <c r="Q505" s="4">
        <v>50.6</v>
      </c>
      <c r="R505"/>
      <c r="S505" s="29">
        <v>5.261</v>
      </c>
      <c r="T505" s="18">
        <v>494.806</v>
      </c>
      <c r="U505" s="18">
        <f t="shared" si="49"/>
        <v>495.47900000000004</v>
      </c>
      <c r="V505" s="29">
        <v>0.174</v>
      </c>
      <c r="W505" s="32">
        <v>0.08991000000000002</v>
      </c>
      <c r="X505" s="32">
        <f t="shared" si="50"/>
        <v>0.08288000000000001</v>
      </c>
      <c r="Y505" s="28">
        <v>13.658</v>
      </c>
      <c r="Z505" s="24">
        <v>1364.0378302496372</v>
      </c>
    </row>
    <row r="506" spans="1:26" ht="12.75">
      <c r="A506" s="1">
        <v>36746</v>
      </c>
      <c r="B506" s="18">
        <v>221</v>
      </c>
      <c r="C506" s="2">
        <v>0.583564818</v>
      </c>
      <c r="D506" s="19">
        <v>0.583564818</v>
      </c>
      <c r="E506" s="3">
        <v>4961</v>
      </c>
      <c r="F506" s="21">
        <v>0</v>
      </c>
      <c r="G506" s="2">
        <v>36.46382076</v>
      </c>
      <c r="H506" s="2">
        <v>-78.15189645</v>
      </c>
      <c r="I506" s="22">
        <v>901.7</v>
      </c>
      <c r="J506" s="4">
        <f t="shared" si="44"/>
        <v>885.7</v>
      </c>
      <c r="K506" s="23">
        <f t="shared" si="47"/>
        <v>1117.2133908318876</v>
      </c>
      <c r="L506" s="23">
        <f t="shared" si="48"/>
        <v>1373.6133908318875</v>
      </c>
      <c r="M506" s="23">
        <f t="shared" si="45"/>
        <v>1405.0133908318876</v>
      </c>
      <c r="N506" s="24">
        <f t="shared" si="46"/>
        <v>1389.3133908318875</v>
      </c>
      <c r="O506" s="4">
        <v>21.6</v>
      </c>
      <c r="P506" s="4">
        <v>82</v>
      </c>
      <c r="Q506" s="4">
        <v>47.1</v>
      </c>
      <c r="R506"/>
      <c r="S506" s="29">
        <v>5.221</v>
      </c>
      <c r="T506" s="18">
        <v>442.006</v>
      </c>
      <c r="U506" s="18">
        <f t="shared" si="49"/>
        <v>495.20166666666665</v>
      </c>
      <c r="V506" s="29">
        <v>0.194</v>
      </c>
      <c r="W506" s="32">
        <v>0.09324000000000002</v>
      </c>
      <c r="X506" s="32">
        <f t="shared" si="50"/>
        <v>0.08584000000000001</v>
      </c>
      <c r="Y506" s="28">
        <v>12.736</v>
      </c>
      <c r="Z506" s="24">
        <v>1389.3133908318875</v>
      </c>
    </row>
    <row r="507" spans="1:26" ht="12.75">
      <c r="A507" s="1">
        <v>36746</v>
      </c>
      <c r="B507" s="18">
        <v>221</v>
      </c>
      <c r="C507" s="2">
        <v>0.58368057</v>
      </c>
      <c r="D507" s="19">
        <v>0.58368057</v>
      </c>
      <c r="E507" s="3">
        <v>4971</v>
      </c>
      <c r="F507" s="21">
        <v>0</v>
      </c>
      <c r="G507" s="2">
        <v>36.45815762</v>
      </c>
      <c r="H507" s="2">
        <v>-78.15536381</v>
      </c>
      <c r="I507" s="22">
        <v>899.3</v>
      </c>
      <c r="J507" s="4">
        <f t="shared" si="44"/>
        <v>883.3</v>
      </c>
      <c r="K507" s="23">
        <f t="shared" si="47"/>
        <v>1139.7453247159185</v>
      </c>
      <c r="L507" s="23">
        <f t="shared" si="48"/>
        <v>1396.1453247159184</v>
      </c>
      <c r="M507" s="23">
        <f t="shared" si="45"/>
        <v>1427.5453247159185</v>
      </c>
      <c r="N507" s="24">
        <f t="shared" si="46"/>
        <v>1411.8453247159184</v>
      </c>
      <c r="O507" s="4">
        <v>21.5</v>
      </c>
      <c r="P507" s="4">
        <v>82.1</v>
      </c>
      <c r="Q507" s="4">
        <v>47.9</v>
      </c>
      <c r="R507" s="5">
        <v>1.11E-05</v>
      </c>
      <c r="S507" s="29">
        <v>5.28</v>
      </c>
      <c r="T507" s="18">
        <v>494.233</v>
      </c>
      <c r="U507" s="18">
        <f t="shared" si="49"/>
        <v>486.1743333333334</v>
      </c>
      <c r="V507" s="29">
        <v>0.221</v>
      </c>
      <c r="W507" s="32">
        <v>0.09546</v>
      </c>
      <c r="X507" s="32">
        <f t="shared" si="50"/>
        <v>0.088615</v>
      </c>
      <c r="Y507" s="28">
        <v>13.652</v>
      </c>
      <c r="Z507" s="24">
        <v>1411.8453247159184</v>
      </c>
    </row>
    <row r="508" spans="1:26" ht="12.75">
      <c r="A508" s="1">
        <v>36746</v>
      </c>
      <c r="B508" s="18">
        <v>221</v>
      </c>
      <c r="C508" s="2">
        <v>0.583796322</v>
      </c>
      <c r="D508" s="19">
        <v>0.583796322</v>
      </c>
      <c r="E508" s="3">
        <v>4981</v>
      </c>
      <c r="F508" s="21">
        <v>0</v>
      </c>
      <c r="G508" s="2">
        <v>36.45272538</v>
      </c>
      <c r="H508" s="2">
        <v>-78.1589438</v>
      </c>
      <c r="I508" s="22">
        <v>897.6</v>
      </c>
      <c r="J508" s="4">
        <f t="shared" si="44"/>
        <v>881.6</v>
      </c>
      <c r="K508" s="23">
        <f t="shared" si="47"/>
        <v>1155.742516282879</v>
      </c>
      <c r="L508" s="23">
        <f t="shared" si="48"/>
        <v>1412.1425162828791</v>
      </c>
      <c r="M508" s="23">
        <f t="shared" si="45"/>
        <v>1443.5425162828792</v>
      </c>
      <c r="N508" s="24">
        <f t="shared" si="46"/>
        <v>1427.8425162828792</v>
      </c>
      <c r="O508" s="4">
        <v>21.6</v>
      </c>
      <c r="P508" s="4">
        <v>81.1</v>
      </c>
      <c r="Q508" s="4">
        <v>47.6</v>
      </c>
      <c r="R508"/>
      <c r="S508" s="29">
        <v>5.37</v>
      </c>
      <c r="T508" s="18">
        <v>546.488</v>
      </c>
      <c r="U508" s="18">
        <f t="shared" si="49"/>
        <v>494.65616666666665</v>
      </c>
      <c r="V508" s="29">
        <v>0.214</v>
      </c>
      <c r="W508" s="32">
        <v>0.09768</v>
      </c>
      <c r="X508" s="32">
        <f t="shared" si="50"/>
        <v>0.091205</v>
      </c>
      <c r="Y508" s="28">
        <v>13.651</v>
      </c>
      <c r="Z508" s="24">
        <v>1427.8425162828792</v>
      </c>
    </row>
    <row r="509" spans="1:26" ht="12.75">
      <c r="A509" s="1">
        <v>36746</v>
      </c>
      <c r="B509" s="18">
        <v>221</v>
      </c>
      <c r="C509" s="2">
        <v>0.583912015</v>
      </c>
      <c r="D509" s="19">
        <v>0.583912015</v>
      </c>
      <c r="E509" s="3">
        <v>4991</v>
      </c>
      <c r="F509" s="21">
        <v>0</v>
      </c>
      <c r="G509" s="2">
        <v>36.44723756</v>
      </c>
      <c r="H509" s="2">
        <v>-78.16236707</v>
      </c>
      <c r="I509" s="22">
        <v>895.2</v>
      </c>
      <c r="J509" s="4">
        <f t="shared" si="44"/>
        <v>879.2</v>
      </c>
      <c r="K509" s="23">
        <f t="shared" si="47"/>
        <v>1178.37938092915</v>
      </c>
      <c r="L509" s="23">
        <f t="shared" si="48"/>
        <v>1434.7793809291502</v>
      </c>
      <c r="M509" s="23">
        <f t="shared" si="45"/>
        <v>1466.1793809291503</v>
      </c>
      <c r="N509" s="24">
        <f t="shared" si="46"/>
        <v>1450.4793809291502</v>
      </c>
      <c r="O509" s="4">
        <v>22</v>
      </c>
      <c r="P509" s="4">
        <v>75.8</v>
      </c>
      <c r="Q509" s="4">
        <v>48.5</v>
      </c>
      <c r="R509"/>
      <c r="S509" s="29">
        <v>5.509</v>
      </c>
      <c r="T509" s="18">
        <v>598.715</v>
      </c>
      <c r="U509" s="18">
        <f t="shared" si="49"/>
        <v>511.8878333333334</v>
      </c>
      <c r="V509" s="29">
        <v>0.214</v>
      </c>
      <c r="W509" s="32">
        <v>0.10101</v>
      </c>
      <c r="X509" s="32">
        <f t="shared" si="50"/>
        <v>0.09398000000000001</v>
      </c>
      <c r="Y509" s="28">
        <v>12.957</v>
      </c>
      <c r="Z509" s="24">
        <v>1450.4793809291502</v>
      </c>
    </row>
    <row r="510" spans="1:26" ht="12.75">
      <c r="A510" s="1">
        <v>36746</v>
      </c>
      <c r="B510" s="18">
        <v>221</v>
      </c>
      <c r="C510" s="2">
        <v>0.584027767</v>
      </c>
      <c r="D510" s="19">
        <v>0.584027767</v>
      </c>
      <c r="E510" s="3">
        <v>5001</v>
      </c>
      <c r="F510" s="21">
        <v>0</v>
      </c>
      <c r="G510" s="2">
        <v>36.44156093</v>
      </c>
      <c r="H510" s="2">
        <v>-78.16543259</v>
      </c>
      <c r="I510" s="22">
        <v>893</v>
      </c>
      <c r="J510" s="4">
        <f t="shared" si="44"/>
        <v>877</v>
      </c>
      <c r="K510" s="23">
        <f t="shared" si="47"/>
        <v>1199.184189691904</v>
      </c>
      <c r="L510" s="23">
        <f t="shared" si="48"/>
        <v>1455.5841896919042</v>
      </c>
      <c r="M510" s="23">
        <f t="shared" si="45"/>
        <v>1486.9841896919042</v>
      </c>
      <c r="N510" s="24">
        <f t="shared" si="46"/>
        <v>1471.2841896919042</v>
      </c>
      <c r="O510" s="4">
        <v>22.2</v>
      </c>
      <c r="P510" s="4">
        <v>71.5</v>
      </c>
      <c r="Q510" s="4">
        <v>47.1</v>
      </c>
      <c r="R510"/>
      <c r="S510" s="29">
        <v>5.361</v>
      </c>
      <c r="T510" s="18">
        <v>545.915</v>
      </c>
      <c r="U510" s="18">
        <f t="shared" si="49"/>
        <v>520.3605</v>
      </c>
      <c r="V510" s="29">
        <v>0.176</v>
      </c>
      <c r="W510" s="32">
        <v>0.10434000000000002</v>
      </c>
      <c r="X510" s="32">
        <f t="shared" si="50"/>
        <v>0.09694000000000001</v>
      </c>
      <c r="Y510" s="28">
        <v>12.886</v>
      </c>
      <c r="Z510" s="24">
        <v>1471.2841896919042</v>
      </c>
    </row>
    <row r="511" spans="1:26" ht="12.75">
      <c r="A511" s="1">
        <v>36746</v>
      </c>
      <c r="B511" s="18">
        <v>221</v>
      </c>
      <c r="C511" s="2">
        <v>0.584143519</v>
      </c>
      <c r="D511" s="19">
        <v>0.584143519</v>
      </c>
      <c r="E511" s="3">
        <v>5011</v>
      </c>
      <c r="F511" s="21">
        <v>0</v>
      </c>
      <c r="G511" s="2">
        <v>36.43577591</v>
      </c>
      <c r="H511" s="2">
        <v>-78.1680412</v>
      </c>
      <c r="I511" s="22">
        <v>891.3</v>
      </c>
      <c r="J511" s="4">
        <f t="shared" si="44"/>
        <v>875.3</v>
      </c>
      <c r="K511" s="23">
        <f t="shared" si="47"/>
        <v>1215.2964099296237</v>
      </c>
      <c r="L511" s="23">
        <f t="shared" si="48"/>
        <v>1471.6964099296238</v>
      </c>
      <c r="M511" s="23">
        <f t="shared" si="45"/>
        <v>1503.0964099296239</v>
      </c>
      <c r="N511" s="24">
        <f t="shared" si="46"/>
        <v>1487.3964099296238</v>
      </c>
      <c r="O511" s="4">
        <v>22.1</v>
      </c>
      <c r="P511" s="4">
        <v>71.2</v>
      </c>
      <c r="Q511" s="4">
        <v>46.6</v>
      </c>
      <c r="R511"/>
      <c r="S511" s="29">
        <v>5.559</v>
      </c>
      <c r="T511" s="18">
        <v>650.642</v>
      </c>
      <c r="U511" s="18">
        <f t="shared" si="49"/>
        <v>546.3331666666667</v>
      </c>
      <c r="V511" s="29">
        <v>0.234</v>
      </c>
      <c r="W511" s="32">
        <v>0.10656000000000002</v>
      </c>
      <c r="X511" s="32">
        <f t="shared" si="50"/>
        <v>0.099715</v>
      </c>
      <c r="Y511" s="28">
        <v>13.573</v>
      </c>
      <c r="Z511" s="24">
        <v>1487.3964099296238</v>
      </c>
    </row>
    <row r="512" spans="1:26" ht="12.75">
      <c r="A512" s="1">
        <v>36746</v>
      </c>
      <c r="B512" s="18">
        <v>221</v>
      </c>
      <c r="C512" s="2">
        <v>0.584259272</v>
      </c>
      <c r="D512" s="19">
        <v>0.584259272</v>
      </c>
      <c r="E512" s="3">
        <v>5021</v>
      </c>
      <c r="F512" s="21">
        <v>0</v>
      </c>
      <c r="G512" s="2">
        <v>36.43002206</v>
      </c>
      <c r="H512" s="2">
        <v>-78.17033147</v>
      </c>
      <c r="I512" s="22">
        <v>890.8</v>
      </c>
      <c r="J512" s="4">
        <f t="shared" si="44"/>
        <v>874.8</v>
      </c>
      <c r="K512" s="23">
        <f t="shared" si="47"/>
        <v>1220.0412539944944</v>
      </c>
      <c r="L512" s="23">
        <f t="shared" si="48"/>
        <v>1476.4412539944942</v>
      </c>
      <c r="M512" s="23">
        <f t="shared" si="45"/>
        <v>1507.8412539944943</v>
      </c>
      <c r="N512" s="24">
        <f t="shared" si="46"/>
        <v>1492.1412539944943</v>
      </c>
      <c r="O512" s="4">
        <v>22.1</v>
      </c>
      <c r="P512" s="4">
        <v>70.8</v>
      </c>
      <c r="Q512" s="4">
        <v>52.1</v>
      </c>
      <c r="R512"/>
      <c r="S512" s="29">
        <v>5.255</v>
      </c>
      <c r="T512" s="18">
        <v>492.897</v>
      </c>
      <c r="U512" s="18">
        <f t="shared" si="49"/>
        <v>554.815</v>
      </c>
      <c r="V512" s="29">
        <v>0.204</v>
      </c>
      <c r="W512" s="32">
        <v>0.10878000000000002</v>
      </c>
      <c r="X512" s="32">
        <f t="shared" si="50"/>
        <v>0.102305</v>
      </c>
      <c r="Y512" s="28">
        <v>13.586</v>
      </c>
      <c r="Z512" s="24">
        <v>1492.1412539944943</v>
      </c>
    </row>
    <row r="513" spans="1:26" ht="12.75">
      <c r="A513" s="1">
        <v>36746</v>
      </c>
      <c r="B513" s="18">
        <v>221</v>
      </c>
      <c r="C513" s="2">
        <v>0.584375024</v>
      </c>
      <c r="D513" s="19">
        <v>0.584375024</v>
      </c>
      <c r="E513" s="3">
        <v>5031</v>
      </c>
      <c r="F513" s="21">
        <v>0</v>
      </c>
      <c r="G513" s="2">
        <v>36.42439306</v>
      </c>
      <c r="H513" s="2">
        <v>-78.173007</v>
      </c>
      <c r="I513" s="22">
        <v>888.4</v>
      </c>
      <c r="J513" s="4">
        <f t="shared" si="44"/>
        <v>872.4</v>
      </c>
      <c r="K513" s="23">
        <f t="shared" si="47"/>
        <v>1242.8543215625568</v>
      </c>
      <c r="L513" s="23">
        <f t="shared" si="48"/>
        <v>1499.254321562557</v>
      </c>
      <c r="M513" s="23">
        <f t="shared" si="45"/>
        <v>1530.654321562557</v>
      </c>
      <c r="N513" s="24">
        <f t="shared" si="46"/>
        <v>1514.954321562557</v>
      </c>
      <c r="O513" s="4">
        <v>22</v>
      </c>
      <c r="P513" s="4">
        <v>70.8</v>
      </c>
      <c r="Q513" s="4">
        <v>48.6</v>
      </c>
      <c r="R513" s="5">
        <v>-1.61E-06</v>
      </c>
      <c r="S513" s="29">
        <v>5.608</v>
      </c>
      <c r="T513" s="18">
        <v>650.096</v>
      </c>
      <c r="U513" s="18">
        <f t="shared" si="49"/>
        <v>580.7921666666667</v>
      </c>
      <c r="V513" s="29">
        <v>0.194</v>
      </c>
      <c r="W513" s="32">
        <v>0.11211000000000002</v>
      </c>
      <c r="X513" s="32">
        <f t="shared" si="50"/>
        <v>0.10508</v>
      </c>
      <c r="Y513" s="28">
        <v>12.848</v>
      </c>
      <c r="Z513" s="24">
        <v>1514.954321562557</v>
      </c>
    </row>
    <row r="514" spans="1:26" ht="12.75">
      <c r="A514" s="1">
        <v>36746</v>
      </c>
      <c r="B514" s="18">
        <v>221</v>
      </c>
      <c r="C514" s="2">
        <v>0.584490716</v>
      </c>
      <c r="D514" s="19">
        <v>0.584490716</v>
      </c>
      <c r="E514" s="3">
        <v>5041</v>
      </c>
      <c r="F514" s="21">
        <v>0</v>
      </c>
      <c r="G514" s="2">
        <v>36.41913397</v>
      </c>
      <c r="H514" s="2">
        <v>-78.1766337</v>
      </c>
      <c r="I514" s="22">
        <v>885.8</v>
      </c>
      <c r="J514" s="4">
        <f t="shared" si="44"/>
        <v>869.8</v>
      </c>
      <c r="K514" s="23">
        <f t="shared" si="47"/>
        <v>1267.6394089182277</v>
      </c>
      <c r="L514" s="23">
        <f t="shared" si="48"/>
        <v>1524.0394089182278</v>
      </c>
      <c r="M514" s="23">
        <f t="shared" si="45"/>
        <v>1555.4394089182279</v>
      </c>
      <c r="N514" s="24">
        <f t="shared" si="46"/>
        <v>1539.7394089182278</v>
      </c>
      <c r="O514" s="4">
        <v>21.6</v>
      </c>
      <c r="P514" s="4">
        <v>71.2</v>
      </c>
      <c r="Q514" s="4">
        <v>50.6</v>
      </c>
      <c r="R514"/>
      <c r="S514" s="29">
        <v>5.726</v>
      </c>
      <c r="T514" s="18">
        <v>702.324</v>
      </c>
      <c r="U514" s="18">
        <f t="shared" si="49"/>
        <v>606.7648333333334</v>
      </c>
      <c r="V514" s="29">
        <v>0.204</v>
      </c>
      <c r="W514" s="32">
        <v>0.11544</v>
      </c>
      <c r="X514" s="32">
        <f t="shared" si="50"/>
        <v>0.10804000000000001</v>
      </c>
      <c r="Y514" s="28">
        <v>13.79</v>
      </c>
      <c r="Z514" s="24">
        <v>1539.7394089182278</v>
      </c>
    </row>
    <row r="515" spans="1:26" ht="12.75">
      <c r="A515" s="1">
        <v>36746</v>
      </c>
      <c r="B515" s="18">
        <v>221</v>
      </c>
      <c r="C515" s="2">
        <v>0.584606469</v>
      </c>
      <c r="D515" s="19">
        <v>0.584606469</v>
      </c>
      <c r="E515" s="3">
        <v>5051</v>
      </c>
      <c r="F515" s="21">
        <v>0</v>
      </c>
      <c r="G515" s="2">
        <v>36.41437956</v>
      </c>
      <c r="H515" s="2">
        <v>-78.18095004</v>
      </c>
      <c r="I515" s="22">
        <v>885.1</v>
      </c>
      <c r="J515" s="4">
        <f t="shared" si="44"/>
        <v>869.1</v>
      </c>
      <c r="K515" s="23">
        <f t="shared" si="47"/>
        <v>1274.324975971405</v>
      </c>
      <c r="L515" s="23">
        <f t="shared" si="48"/>
        <v>1530.724975971405</v>
      </c>
      <c r="M515" s="23">
        <f t="shared" si="45"/>
        <v>1562.124975971405</v>
      </c>
      <c r="N515" s="24">
        <f t="shared" si="46"/>
        <v>1546.424975971405</v>
      </c>
      <c r="O515" s="4">
        <v>21.7</v>
      </c>
      <c r="P515" s="4">
        <v>71.1</v>
      </c>
      <c r="Q515" s="4">
        <v>48</v>
      </c>
      <c r="R515"/>
      <c r="S515" s="29">
        <v>5.046</v>
      </c>
      <c r="T515" s="18">
        <v>334.578</v>
      </c>
      <c r="U515" s="18">
        <f t="shared" si="49"/>
        <v>562.7420000000001</v>
      </c>
      <c r="V515" s="29">
        <v>0.185</v>
      </c>
      <c r="W515" s="32">
        <v>0.11766</v>
      </c>
      <c r="X515" s="32">
        <f t="shared" si="50"/>
        <v>0.11081500000000001</v>
      </c>
      <c r="Y515" s="28">
        <v>12.821</v>
      </c>
      <c r="Z515" s="24">
        <v>1546.424975971405</v>
      </c>
    </row>
    <row r="516" spans="1:26" ht="12.75">
      <c r="A516" s="1">
        <v>36746</v>
      </c>
      <c r="B516" s="18">
        <v>221</v>
      </c>
      <c r="C516" s="2">
        <v>0.584722221</v>
      </c>
      <c r="D516" s="19">
        <v>0.584722221</v>
      </c>
      <c r="E516" s="3">
        <v>5061</v>
      </c>
      <c r="F516" s="21">
        <v>0</v>
      </c>
      <c r="G516" s="2">
        <v>36.40957504</v>
      </c>
      <c r="H516" s="2">
        <v>-78.18506545</v>
      </c>
      <c r="I516" s="22">
        <v>883.2</v>
      </c>
      <c r="J516" s="4">
        <f t="shared" si="44"/>
        <v>867.2</v>
      </c>
      <c r="K516" s="23">
        <f t="shared" si="47"/>
        <v>1292.4986946886772</v>
      </c>
      <c r="L516" s="23">
        <f t="shared" si="48"/>
        <v>1548.898694688677</v>
      </c>
      <c r="M516" s="23">
        <f t="shared" si="45"/>
        <v>1580.2986946886772</v>
      </c>
      <c r="N516" s="24">
        <f t="shared" si="46"/>
        <v>1564.5986946886771</v>
      </c>
      <c r="O516" s="4">
        <v>21.5</v>
      </c>
      <c r="P516" s="4">
        <v>71.5</v>
      </c>
      <c r="Q516" s="4">
        <v>48.7</v>
      </c>
      <c r="R516"/>
      <c r="S516" s="29">
        <v>5.786</v>
      </c>
      <c r="T516" s="18">
        <v>754.305</v>
      </c>
      <c r="U516" s="18">
        <f t="shared" si="49"/>
        <v>597.4736666666666</v>
      </c>
      <c r="V516" s="29">
        <v>0.192</v>
      </c>
      <c r="W516" s="32">
        <v>0.11988000000000001</v>
      </c>
      <c r="X516" s="32">
        <f t="shared" si="50"/>
        <v>0.11340499999999999</v>
      </c>
      <c r="Y516" s="28">
        <v>13.017</v>
      </c>
      <c r="Z516" s="24">
        <v>1564.5986946886771</v>
      </c>
    </row>
    <row r="517" spans="1:26" ht="12.75">
      <c r="A517" s="1">
        <v>36746</v>
      </c>
      <c r="B517" s="18">
        <v>221</v>
      </c>
      <c r="C517" s="2">
        <v>0.584837973</v>
      </c>
      <c r="D517" s="19">
        <v>0.584837973</v>
      </c>
      <c r="E517" s="3">
        <v>5071</v>
      </c>
      <c r="F517" s="21">
        <v>0</v>
      </c>
      <c r="G517" s="2">
        <v>36.40472656</v>
      </c>
      <c r="H517" s="2">
        <v>-78.18931742</v>
      </c>
      <c r="I517" s="22">
        <v>881.3</v>
      </c>
      <c r="J517" s="4">
        <f t="shared" si="44"/>
        <v>865.3</v>
      </c>
      <c r="K517" s="23">
        <f t="shared" si="47"/>
        <v>1310.7122749854254</v>
      </c>
      <c r="L517" s="23">
        <f t="shared" si="48"/>
        <v>1567.1122749854253</v>
      </c>
      <c r="M517" s="23">
        <f t="shared" si="45"/>
        <v>1598.5122749854254</v>
      </c>
      <c r="N517" s="24">
        <f t="shared" si="46"/>
        <v>1582.8122749854253</v>
      </c>
      <c r="O517" s="4">
        <v>21.3</v>
      </c>
      <c r="P517" s="4">
        <v>72.5</v>
      </c>
      <c r="Q517" s="4">
        <v>49.2</v>
      </c>
      <c r="R517"/>
      <c r="S517" s="29">
        <v>5.222</v>
      </c>
      <c r="T517" s="18">
        <v>439.005</v>
      </c>
      <c r="U517" s="18">
        <f t="shared" si="49"/>
        <v>562.2008333333333</v>
      </c>
      <c r="V517" s="29">
        <v>0.204</v>
      </c>
      <c r="W517" s="32">
        <v>0.12321000000000001</v>
      </c>
      <c r="X517" s="32">
        <f t="shared" si="50"/>
        <v>0.11618</v>
      </c>
      <c r="Y517" s="28">
        <v>12.84</v>
      </c>
      <c r="Z517" s="24">
        <v>1582.8122749854253</v>
      </c>
    </row>
    <row r="518" spans="1:26" ht="12.75">
      <c r="A518" s="1">
        <v>36746</v>
      </c>
      <c r="B518" s="18">
        <v>221</v>
      </c>
      <c r="C518" s="2">
        <v>0.584953725</v>
      </c>
      <c r="D518" s="19">
        <v>0.584953725</v>
      </c>
      <c r="E518" s="3">
        <v>5081</v>
      </c>
      <c r="F518" s="21">
        <v>0</v>
      </c>
      <c r="G518" s="2">
        <v>36.39975916</v>
      </c>
      <c r="H518" s="2">
        <v>-78.19327919</v>
      </c>
      <c r="I518" s="22">
        <v>877.2</v>
      </c>
      <c r="J518" s="4">
        <f t="shared" si="44"/>
        <v>861.2</v>
      </c>
      <c r="K518" s="23">
        <f t="shared" si="47"/>
        <v>1350.1519096517525</v>
      </c>
      <c r="L518" s="23">
        <f t="shared" si="48"/>
        <v>1606.5519096517523</v>
      </c>
      <c r="M518" s="23">
        <f t="shared" si="45"/>
        <v>1637.9519096517524</v>
      </c>
      <c r="N518" s="24">
        <f t="shared" si="46"/>
        <v>1622.2519096517524</v>
      </c>
      <c r="O518" s="4">
        <v>20.8</v>
      </c>
      <c r="P518" s="4">
        <v>73.1</v>
      </c>
      <c r="Q518" s="4">
        <v>48.9</v>
      </c>
      <c r="R518"/>
      <c r="S518" s="29">
        <v>5.201</v>
      </c>
      <c r="T518" s="18">
        <v>438.732</v>
      </c>
      <c r="U518" s="18">
        <f t="shared" si="49"/>
        <v>553.1733333333333</v>
      </c>
      <c r="V518" s="29">
        <v>0.199</v>
      </c>
      <c r="W518" s="32">
        <v>0.12654</v>
      </c>
      <c r="X518" s="32">
        <f t="shared" si="50"/>
        <v>0.11914000000000001</v>
      </c>
      <c r="Y518" s="28">
        <v>13.663</v>
      </c>
      <c r="Z518" s="24">
        <v>1622.2519096517524</v>
      </c>
    </row>
    <row r="519" spans="1:26" ht="12.75">
      <c r="A519" s="1">
        <v>36746</v>
      </c>
      <c r="B519" s="18">
        <v>221</v>
      </c>
      <c r="C519" s="2">
        <v>0.585069418</v>
      </c>
      <c r="D519" s="19">
        <v>0.585069418</v>
      </c>
      <c r="E519" s="3">
        <v>5091</v>
      </c>
      <c r="F519" s="21">
        <v>0</v>
      </c>
      <c r="G519" s="2">
        <v>36.39457693</v>
      </c>
      <c r="H519" s="2">
        <v>-78.19665473</v>
      </c>
      <c r="I519" s="22">
        <v>876</v>
      </c>
      <c r="J519" s="4">
        <f t="shared" si="44"/>
        <v>860</v>
      </c>
      <c r="K519" s="23">
        <f t="shared" si="47"/>
        <v>1361.7307421650282</v>
      </c>
      <c r="L519" s="23">
        <f t="shared" si="48"/>
        <v>1618.130742165028</v>
      </c>
      <c r="M519" s="23">
        <f t="shared" si="45"/>
        <v>1649.5307421650282</v>
      </c>
      <c r="N519" s="24">
        <f t="shared" si="46"/>
        <v>1633.8307421650281</v>
      </c>
      <c r="O519" s="4">
        <v>20.5</v>
      </c>
      <c r="P519" s="4">
        <v>73</v>
      </c>
      <c r="Q519" s="4">
        <v>46.7</v>
      </c>
      <c r="R519" s="5">
        <v>1.13E-05</v>
      </c>
      <c r="S519" s="29">
        <v>5.117</v>
      </c>
      <c r="T519" s="18">
        <v>385.987</v>
      </c>
      <c r="U519" s="18">
        <f t="shared" si="49"/>
        <v>509.1551666666667</v>
      </c>
      <c r="V519" s="29">
        <v>0.206</v>
      </c>
      <c r="W519" s="32">
        <v>0.12876</v>
      </c>
      <c r="X519" s="32">
        <f t="shared" si="50"/>
        <v>0.121915</v>
      </c>
      <c r="Y519" s="28">
        <v>12.909</v>
      </c>
      <c r="Z519" s="24">
        <v>1633.8307421650281</v>
      </c>
    </row>
    <row r="520" spans="1:26" ht="12.75">
      <c r="A520" s="1">
        <v>36746</v>
      </c>
      <c r="B520" s="18">
        <v>221</v>
      </c>
      <c r="C520" s="2">
        <v>0.58518517</v>
      </c>
      <c r="D520" s="19">
        <v>0.58518517</v>
      </c>
      <c r="E520" s="3">
        <v>5101</v>
      </c>
      <c r="F520" s="21">
        <v>0</v>
      </c>
      <c r="G520" s="2">
        <v>36.38951669</v>
      </c>
      <c r="H520" s="2">
        <v>-78.2002701</v>
      </c>
      <c r="I520" s="22">
        <v>876</v>
      </c>
      <c r="J520" s="4">
        <f t="shared" si="44"/>
        <v>860</v>
      </c>
      <c r="K520" s="23">
        <f t="shared" si="47"/>
        <v>1361.7307421650282</v>
      </c>
      <c r="L520" s="23">
        <f t="shared" si="48"/>
        <v>1618.130742165028</v>
      </c>
      <c r="M520" s="23">
        <f t="shared" si="45"/>
        <v>1649.5307421650282</v>
      </c>
      <c r="N520" s="24">
        <f t="shared" si="46"/>
        <v>1633.8307421650281</v>
      </c>
      <c r="O520" s="4">
        <v>20.7</v>
      </c>
      <c r="P520" s="4">
        <v>73.3</v>
      </c>
      <c r="Q520" s="4">
        <v>46.6</v>
      </c>
      <c r="R520"/>
      <c r="S520" s="29">
        <v>6.714</v>
      </c>
      <c r="T520" s="18">
        <v>1225.714</v>
      </c>
      <c r="U520" s="18">
        <f t="shared" si="49"/>
        <v>596.3868333333334</v>
      </c>
      <c r="V520" s="29">
        <v>0.194</v>
      </c>
      <c r="W520" s="32">
        <v>0.13098</v>
      </c>
      <c r="X520" s="32">
        <f t="shared" si="50"/>
        <v>0.12450499999999999</v>
      </c>
      <c r="Y520" s="28">
        <v>13.775</v>
      </c>
      <c r="Z520" s="24">
        <v>1633.8307421650281</v>
      </c>
    </row>
    <row r="521" spans="1:26" ht="12.75">
      <c r="A521" s="1">
        <v>36746</v>
      </c>
      <c r="B521" s="18">
        <v>221</v>
      </c>
      <c r="C521" s="2">
        <v>0.585300922</v>
      </c>
      <c r="D521" s="19">
        <v>0.585300922</v>
      </c>
      <c r="E521" s="3">
        <v>5111</v>
      </c>
      <c r="F521" s="21">
        <v>0</v>
      </c>
      <c r="G521" s="2">
        <v>36.38442098</v>
      </c>
      <c r="H521" s="2">
        <v>-78.20367619</v>
      </c>
      <c r="I521" s="22">
        <v>874.8</v>
      </c>
      <c r="J521" s="4">
        <f aca="true" t="shared" si="51" ref="J521:J584">(I521-16)</f>
        <v>858.8</v>
      </c>
      <c r="K521" s="23">
        <f t="shared" si="47"/>
        <v>1373.3257424738908</v>
      </c>
      <c r="L521" s="23">
        <f t="shared" si="48"/>
        <v>1629.725742473891</v>
      </c>
      <c r="M521" s="23">
        <f aca="true" t="shared" si="52" ref="M521:M584">(L521+31.4)</f>
        <v>1661.125742473891</v>
      </c>
      <c r="N521" s="24">
        <f aca="true" t="shared" si="53" ref="N521:N584">AVERAGE(L521:M521)</f>
        <v>1645.425742473891</v>
      </c>
      <c r="O521" s="4">
        <v>20.5</v>
      </c>
      <c r="P521" s="4">
        <v>74.2</v>
      </c>
      <c r="Q521" s="4">
        <v>45.9</v>
      </c>
      <c r="R521"/>
      <c r="S521" s="29">
        <v>5.221</v>
      </c>
      <c r="T521" s="18">
        <v>437.914</v>
      </c>
      <c r="U521" s="18">
        <f t="shared" si="49"/>
        <v>613.6095</v>
      </c>
      <c r="V521" s="29">
        <v>0.195</v>
      </c>
      <c r="W521" s="32">
        <v>0.13431</v>
      </c>
      <c r="X521" s="32">
        <f t="shared" si="50"/>
        <v>0.12728</v>
      </c>
      <c r="Y521" s="28">
        <v>12.847</v>
      </c>
      <c r="Z521" s="24">
        <v>1645.425742473891</v>
      </c>
    </row>
    <row r="522" spans="1:26" ht="12.75">
      <c r="A522" s="1">
        <v>36746</v>
      </c>
      <c r="B522" s="18">
        <v>221</v>
      </c>
      <c r="C522" s="2">
        <v>0.585416675</v>
      </c>
      <c r="D522" s="19">
        <v>0.585416675</v>
      </c>
      <c r="E522" s="3">
        <v>5121</v>
      </c>
      <c r="F522" s="21">
        <v>0</v>
      </c>
      <c r="G522" s="2">
        <v>36.37920019</v>
      </c>
      <c r="H522" s="2">
        <v>-78.20683684</v>
      </c>
      <c r="I522" s="22">
        <v>873.2</v>
      </c>
      <c r="J522" s="4">
        <f t="shared" si="51"/>
        <v>857.2</v>
      </c>
      <c r="K522" s="23">
        <f aca="true" t="shared" si="54" ref="K522:K585">(8303.951372*(LN(1013.25/J522)))</f>
        <v>1388.8109709650928</v>
      </c>
      <c r="L522" s="23">
        <f aca="true" t="shared" si="55" ref="L522:L585">(K522+256.4)</f>
        <v>1645.2109709650927</v>
      </c>
      <c r="M522" s="23">
        <f t="shared" si="52"/>
        <v>1676.6109709650927</v>
      </c>
      <c r="N522" s="24">
        <f t="shared" si="53"/>
        <v>1660.9109709650927</v>
      </c>
      <c r="O522" s="4">
        <v>20.4</v>
      </c>
      <c r="P522" s="4">
        <v>74.6</v>
      </c>
      <c r="Q522" s="4">
        <v>46.1</v>
      </c>
      <c r="R522"/>
      <c r="S522" s="29">
        <v>5.066</v>
      </c>
      <c r="T522" s="18">
        <v>385.141</v>
      </c>
      <c r="U522" s="18">
        <f t="shared" si="49"/>
        <v>552.0821666666667</v>
      </c>
      <c r="V522" s="29">
        <v>0.214</v>
      </c>
      <c r="W522" s="32">
        <v>0.13653</v>
      </c>
      <c r="X522" s="32">
        <f t="shared" si="50"/>
        <v>0.130055</v>
      </c>
      <c r="Y522" s="28">
        <v>13.743</v>
      </c>
      <c r="Z522" s="24">
        <v>1660.9109709650927</v>
      </c>
    </row>
    <row r="523" spans="1:26" ht="12.75">
      <c r="A523" s="1">
        <v>36746</v>
      </c>
      <c r="B523" s="18">
        <v>221</v>
      </c>
      <c r="C523" s="2">
        <v>0.585532427</v>
      </c>
      <c r="D523" s="19">
        <v>0.585532427</v>
      </c>
      <c r="E523" s="3">
        <v>5131</v>
      </c>
      <c r="F523" s="21">
        <v>0</v>
      </c>
      <c r="G523" s="2">
        <v>36.37403522</v>
      </c>
      <c r="H523" s="2">
        <v>-78.21004003</v>
      </c>
      <c r="I523" s="22">
        <v>870.7</v>
      </c>
      <c r="J523" s="4">
        <f t="shared" si="51"/>
        <v>854.7</v>
      </c>
      <c r="K523" s="23">
        <f t="shared" si="54"/>
        <v>1413.0645993172093</v>
      </c>
      <c r="L523" s="23">
        <f t="shared" si="55"/>
        <v>1669.4645993172094</v>
      </c>
      <c r="M523" s="23">
        <f t="shared" si="52"/>
        <v>1700.8645993172095</v>
      </c>
      <c r="N523" s="24">
        <f t="shared" si="53"/>
        <v>1685.1645993172094</v>
      </c>
      <c r="O523" s="4">
        <v>20.2</v>
      </c>
      <c r="P523" s="4">
        <v>74.5</v>
      </c>
      <c r="Q523" s="4">
        <v>47.1</v>
      </c>
      <c r="R523"/>
      <c r="S523" s="29">
        <v>6.081</v>
      </c>
      <c r="T523" s="18">
        <v>909.896</v>
      </c>
      <c r="U523" s="18">
        <f t="shared" si="49"/>
        <v>630.564</v>
      </c>
      <c r="V523" s="29">
        <v>0.184</v>
      </c>
      <c r="W523" s="32">
        <v>0.13986</v>
      </c>
      <c r="X523" s="32">
        <f t="shared" si="50"/>
        <v>0.13283000000000003</v>
      </c>
      <c r="Y523" s="28">
        <v>13.663</v>
      </c>
      <c r="Z523" s="24">
        <v>1685.1645993172094</v>
      </c>
    </row>
    <row r="524" spans="1:26" ht="12.75">
      <c r="A524" s="1">
        <v>36746</v>
      </c>
      <c r="B524" s="18">
        <v>221</v>
      </c>
      <c r="C524" s="2">
        <v>0.585648119</v>
      </c>
      <c r="D524" s="19">
        <v>0.585648119</v>
      </c>
      <c r="E524" s="3">
        <v>5141</v>
      </c>
      <c r="F524" s="21">
        <v>0</v>
      </c>
      <c r="G524" s="2">
        <v>36.36895097</v>
      </c>
      <c r="H524" s="2">
        <v>-78.21344675</v>
      </c>
      <c r="I524" s="22">
        <v>869.5</v>
      </c>
      <c r="J524" s="4">
        <f t="shared" si="51"/>
        <v>853.5</v>
      </c>
      <c r="K524" s="23">
        <f t="shared" si="54"/>
        <v>1424.731550828266</v>
      </c>
      <c r="L524" s="23">
        <f t="shared" si="55"/>
        <v>1681.131550828266</v>
      </c>
      <c r="M524" s="23">
        <f t="shared" si="52"/>
        <v>1712.531550828266</v>
      </c>
      <c r="N524" s="24">
        <f t="shared" si="53"/>
        <v>1696.831550828266</v>
      </c>
      <c r="O524" s="4">
        <v>20.1</v>
      </c>
      <c r="P524" s="4">
        <v>74.5</v>
      </c>
      <c r="Q524" s="4">
        <v>46</v>
      </c>
      <c r="R524"/>
      <c r="S524" s="29">
        <v>4.784</v>
      </c>
      <c r="T524" s="18">
        <v>227.123</v>
      </c>
      <c r="U524" s="18">
        <f t="shared" si="49"/>
        <v>595.2958333333333</v>
      </c>
      <c r="V524" s="29">
        <v>0.214</v>
      </c>
      <c r="W524" s="32">
        <v>0.14208</v>
      </c>
      <c r="X524" s="32">
        <f t="shared" si="50"/>
        <v>0.13542</v>
      </c>
      <c r="Y524" s="28">
        <v>13.171</v>
      </c>
      <c r="Z524" s="24">
        <v>1696.831550828266</v>
      </c>
    </row>
    <row r="525" spans="1:26" ht="12.75">
      <c r="A525" s="1">
        <v>36746</v>
      </c>
      <c r="B525" s="18">
        <v>221</v>
      </c>
      <c r="C525" s="2">
        <v>0.585763872</v>
      </c>
      <c r="D525" s="19">
        <v>0.585763872</v>
      </c>
      <c r="E525" s="3">
        <v>5151</v>
      </c>
      <c r="F525" s="21">
        <v>0</v>
      </c>
      <c r="G525" s="2">
        <v>36.36393441</v>
      </c>
      <c r="H525" s="2">
        <v>-78.2168299</v>
      </c>
      <c r="I525" s="22">
        <v>868</v>
      </c>
      <c r="J525" s="4">
        <f t="shared" si="51"/>
        <v>852</v>
      </c>
      <c r="K525" s="23">
        <f t="shared" si="54"/>
        <v>1439.3383292154763</v>
      </c>
      <c r="L525" s="23">
        <f t="shared" si="55"/>
        <v>1695.7383292154764</v>
      </c>
      <c r="M525" s="23">
        <f t="shared" si="52"/>
        <v>1727.1383292154765</v>
      </c>
      <c r="N525" s="24">
        <f t="shared" si="53"/>
        <v>1711.4383292154764</v>
      </c>
      <c r="O525" s="4">
        <v>20.1</v>
      </c>
      <c r="P525" s="4">
        <v>72.5</v>
      </c>
      <c r="Q525" s="4">
        <v>45.2</v>
      </c>
      <c r="R525" s="5">
        <v>6.79E-06</v>
      </c>
      <c r="S525" s="29">
        <v>5.441</v>
      </c>
      <c r="T525" s="18">
        <v>541.823</v>
      </c>
      <c r="U525" s="18">
        <f t="shared" si="49"/>
        <v>621.2685</v>
      </c>
      <c r="V525" s="29">
        <v>0.195</v>
      </c>
      <c r="W525" s="32">
        <v>0.14541</v>
      </c>
      <c r="X525" s="32">
        <f t="shared" si="50"/>
        <v>0.138195</v>
      </c>
      <c r="Y525" s="28">
        <v>12.827</v>
      </c>
      <c r="Z525" s="24">
        <v>1711.4383292154764</v>
      </c>
    </row>
    <row r="526" spans="1:26" ht="12.75">
      <c r="A526" s="1">
        <v>36746</v>
      </c>
      <c r="B526" s="18">
        <v>221</v>
      </c>
      <c r="C526" s="2">
        <v>0.585879624</v>
      </c>
      <c r="D526" s="19">
        <v>0.585879624</v>
      </c>
      <c r="E526" s="3">
        <v>5161</v>
      </c>
      <c r="F526" s="21">
        <v>0</v>
      </c>
      <c r="G526" s="2">
        <v>36.35885906</v>
      </c>
      <c r="H526" s="2">
        <v>-78.2201776</v>
      </c>
      <c r="I526" s="22">
        <v>866.7</v>
      </c>
      <c r="J526" s="4">
        <f t="shared" si="51"/>
        <v>850.7</v>
      </c>
      <c r="K526" s="23">
        <f t="shared" si="54"/>
        <v>1452.0183537426099</v>
      </c>
      <c r="L526" s="23">
        <f t="shared" si="55"/>
        <v>1708.4183537426097</v>
      </c>
      <c r="M526" s="23">
        <f t="shared" si="52"/>
        <v>1739.8183537426098</v>
      </c>
      <c r="N526" s="24">
        <f t="shared" si="53"/>
        <v>1724.1183537426098</v>
      </c>
      <c r="O526" s="4">
        <v>20</v>
      </c>
      <c r="P526" s="4">
        <v>71.5</v>
      </c>
      <c r="Q526" s="4">
        <v>46.1</v>
      </c>
      <c r="R526"/>
      <c r="S526" s="29">
        <v>5.321</v>
      </c>
      <c r="T526" s="18">
        <v>489.05</v>
      </c>
      <c r="U526" s="18">
        <f t="shared" si="49"/>
        <v>498.4911666666667</v>
      </c>
      <c r="V526" s="29">
        <v>0.205</v>
      </c>
      <c r="W526" s="32">
        <v>0.14763</v>
      </c>
      <c r="X526" s="32">
        <f t="shared" si="50"/>
        <v>0.14097</v>
      </c>
      <c r="Y526" s="28">
        <v>13.668</v>
      </c>
      <c r="Z526" s="24">
        <v>1724.1183537426098</v>
      </c>
    </row>
    <row r="527" spans="1:26" ht="12.75">
      <c r="A527" s="1">
        <v>36746</v>
      </c>
      <c r="B527" s="18">
        <v>221</v>
      </c>
      <c r="C527" s="2">
        <v>0.585995376</v>
      </c>
      <c r="D527" s="19">
        <v>0.585995376</v>
      </c>
      <c r="E527" s="3">
        <v>5171</v>
      </c>
      <c r="F527" s="21">
        <v>0</v>
      </c>
      <c r="G527" s="2">
        <v>36.35381146</v>
      </c>
      <c r="H527" s="2">
        <v>-78.22348159</v>
      </c>
      <c r="I527" s="22">
        <v>864.8</v>
      </c>
      <c r="J527" s="4">
        <f t="shared" si="51"/>
        <v>848.8</v>
      </c>
      <c r="K527" s="23">
        <f t="shared" si="54"/>
        <v>1470.5855960845731</v>
      </c>
      <c r="L527" s="23">
        <f t="shared" si="55"/>
        <v>1726.985596084573</v>
      </c>
      <c r="M527" s="23">
        <f t="shared" si="52"/>
        <v>1758.385596084573</v>
      </c>
      <c r="N527" s="24">
        <f t="shared" si="53"/>
        <v>1742.685596084573</v>
      </c>
      <c r="O527" s="4">
        <v>19.9</v>
      </c>
      <c r="P527" s="4">
        <v>70.7</v>
      </c>
      <c r="Q527" s="4">
        <v>46.5</v>
      </c>
      <c r="R527"/>
      <c r="S527" s="29">
        <v>5.738</v>
      </c>
      <c r="T527" s="18">
        <v>698.804</v>
      </c>
      <c r="U527" s="18">
        <f t="shared" si="49"/>
        <v>541.9728333333334</v>
      </c>
      <c r="V527" s="29">
        <v>0.214</v>
      </c>
      <c r="W527" s="32">
        <v>0.15096</v>
      </c>
      <c r="X527" s="32">
        <f t="shared" si="50"/>
        <v>0.143745</v>
      </c>
      <c r="Y527" s="28">
        <v>12.972</v>
      </c>
      <c r="Z527" s="24">
        <v>1742.685596084573</v>
      </c>
    </row>
    <row r="528" spans="1:26" ht="12.75">
      <c r="A528" s="1">
        <v>36746</v>
      </c>
      <c r="B528" s="18">
        <v>221</v>
      </c>
      <c r="C528" s="2">
        <v>0.586111128</v>
      </c>
      <c r="D528" s="19">
        <v>0.586111128</v>
      </c>
      <c r="E528" s="3">
        <v>5181</v>
      </c>
      <c r="F528" s="21">
        <v>0</v>
      </c>
      <c r="G528" s="2">
        <v>36.34876064</v>
      </c>
      <c r="H528" s="2">
        <v>-78.2268364</v>
      </c>
      <c r="I528" s="22">
        <v>863.4</v>
      </c>
      <c r="J528" s="4">
        <f t="shared" si="51"/>
        <v>847.4</v>
      </c>
      <c r="K528" s="23">
        <f t="shared" si="54"/>
        <v>1484.2933363990842</v>
      </c>
      <c r="L528" s="23">
        <f t="shared" si="55"/>
        <v>1740.6933363990843</v>
      </c>
      <c r="M528" s="23">
        <f t="shared" si="52"/>
        <v>1772.0933363990844</v>
      </c>
      <c r="N528" s="24">
        <f t="shared" si="53"/>
        <v>1756.3933363990843</v>
      </c>
      <c r="O528" s="4">
        <v>19.8</v>
      </c>
      <c r="P528" s="4">
        <v>69.8</v>
      </c>
      <c r="Q528" s="4">
        <v>47.5</v>
      </c>
      <c r="R528"/>
      <c r="S528" s="29">
        <v>5.843</v>
      </c>
      <c r="T528" s="18">
        <v>751.032</v>
      </c>
      <c r="U528" s="18">
        <f t="shared" si="49"/>
        <v>602.9546666666668</v>
      </c>
      <c r="V528" s="29">
        <v>0.195</v>
      </c>
      <c r="W528" s="32">
        <v>0.15318000000000004</v>
      </c>
      <c r="X528" s="32">
        <f t="shared" si="50"/>
        <v>0.14652</v>
      </c>
      <c r="Y528" s="28">
        <v>13.532</v>
      </c>
      <c r="Z528" s="24">
        <v>1756.3933363990843</v>
      </c>
    </row>
    <row r="529" spans="1:26" ht="12.75">
      <c r="A529" s="1">
        <v>36746</v>
      </c>
      <c r="B529" s="18">
        <v>221</v>
      </c>
      <c r="C529" s="2">
        <v>0.586226881</v>
      </c>
      <c r="D529" s="19">
        <v>0.586226881</v>
      </c>
      <c r="E529" s="3">
        <v>5191</v>
      </c>
      <c r="F529" s="21">
        <v>0</v>
      </c>
      <c r="G529" s="2">
        <v>36.34380247</v>
      </c>
      <c r="H529" s="2">
        <v>-78.23035628</v>
      </c>
      <c r="I529" s="22">
        <v>861.3</v>
      </c>
      <c r="J529" s="4">
        <f t="shared" si="51"/>
        <v>845.3</v>
      </c>
      <c r="K529" s="23">
        <f t="shared" si="54"/>
        <v>1504.897468056057</v>
      </c>
      <c r="L529" s="23">
        <f t="shared" si="55"/>
        <v>1761.297468056057</v>
      </c>
      <c r="M529" s="23">
        <f t="shared" si="52"/>
        <v>1792.697468056057</v>
      </c>
      <c r="N529" s="24">
        <f t="shared" si="53"/>
        <v>1776.997468056057</v>
      </c>
      <c r="O529" s="4">
        <v>19.7</v>
      </c>
      <c r="P529" s="4">
        <v>67.8</v>
      </c>
      <c r="Q529" s="4">
        <v>44.1</v>
      </c>
      <c r="R529"/>
      <c r="S529" s="29">
        <v>5.559</v>
      </c>
      <c r="T529" s="18">
        <v>645.732</v>
      </c>
      <c r="U529" s="18">
        <f t="shared" si="49"/>
        <v>558.9273333333333</v>
      </c>
      <c r="V529" s="29">
        <v>0.215</v>
      </c>
      <c r="W529" s="32">
        <v>0.15651</v>
      </c>
      <c r="X529" s="32">
        <f t="shared" si="50"/>
        <v>0.149295</v>
      </c>
      <c r="Y529" s="28">
        <v>12.75</v>
      </c>
      <c r="Z529" s="24">
        <v>1776.997468056057</v>
      </c>
    </row>
    <row r="530" spans="1:26" ht="12.75">
      <c r="A530" s="1">
        <v>36746</v>
      </c>
      <c r="B530" s="18">
        <v>221</v>
      </c>
      <c r="C530" s="2">
        <v>0.586342573</v>
      </c>
      <c r="D530" s="19">
        <v>0.586342573</v>
      </c>
      <c r="E530" s="3">
        <v>5201</v>
      </c>
      <c r="F530" s="21">
        <v>0</v>
      </c>
      <c r="G530" s="2">
        <v>36.3388073</v>
      </c>
      <c r="H530" s="2">
        <v>-78.23381495</v>
      </c>
      <c r="I530" s="22">
        <v>858.8</v>
      </c>
      <c r="J530" s="4">
        <f t="shared" si="51"/>
        <v>842.8</v>
      </c>
      <c r="K530" s="23">
        <f t="shared" si="54"/>
        <v>1529.493041312458</v>
      </c>
      <c r="L530" s="23">
        <f t="shared" si="55"/>
        <v>1785.893041312458</v>
      </c>
      <c r="M530" s="23">
        <f t="shared" si="52"/>
        <v>1817.2930413124582</v>
      </c>
      <c r="N530" s="24">
        <f t="shared" si="53"/>
        <v>1801.5930413124581</v>
      </c>
      <c r="O530" s="4">
        <v>19.5</v>
      </c>
      <c r="P530" s="4">
        <v>65.8</v>
      </c>
      <c r="Q530" s="4">
        <v>42.2</v>
      </c>
      <c r="R530"/>
      <c r="S530" s="29">
        <v>5.766</v>
      </c>
      <c r="T530" s="18">
        <v>750.459</v>
      </c>
      <c r="U530" s="18">
        <f t="shared" si="49"/>
        <v>646.15</v>
      </c>
      <c r="V530" s="29">
        <v>0.194</v>
      </c>
      <c r="W530" s="32">
        <v>0.15873</v>
      </c>
      <c r="X530" s="32">
        <f t="shared" si="50"/>
        <v>0.15207</v>
      </c>
      <c r="Y530" s="28">
        <v>13.709</v>
      </c>
      <c r="Z530" s="24">
        <v>1801.5930413124581</v>
      </c>
    </row>
    <row r="531" spans="1:26" ht="12.75">
      <c r="A531" s="1">
        <v>36746</v>
      </c>
      <c r="B531" s="18">
        <v>221</v>
      </c>
      <c r="C531" s="2">
        <v>0.586458325</v>
      </c>
      <c r="D531" s="19">
        <v>0.586458325</v>
      </c>
      <c r="E531" s="3">
        <v>5211</v>
      </c>
      <c r="F531" s="21">
        <v>0</v>
      </c>
      <c r="G531" s="2">
        <v>36.33376844</v>
      </c>
      <c r="H531" s="2">
        <v>-78.23701735</v>
      </c>
      <c r="I531" s="22">
        <v>856.5</v>
      </c>
      <c r="J531" s="4">
        <f t="shared" si="51"/>
        <v>840.5</v>
      </c>
      <c r="K531" s="23">
        <f t="shared" si="54"/>
        <v>1552.185490716953</v>
      </c>
      <c r="L531" s="23">
        <f t="shared" si="55"/>
        <v>1808.5854907169528</v>
      </c>
      <c r="M531" s="23">
        <f t="shared" si="52"/>
        <v>1839.9854907169529</v>
      </c>
      <c r="N531" s="24">
        <f t="shared" si="53"/>
        <v>1824.2854907169528</v>
      </c>
      <c r="O531" s="4">
        <v>19.3</v>
      </c>
      <c r="P531" s="4">
        <v>65.5</v>
      </c>
      <c r="Q531" s="4">
        <v>46.4</v>
      </c>
      <c r="R531" s="5">
        <v>-1.62E-06</v>
      </c>
      <c r="S531" s="29">
        <v>4.633</v>
      </c>
      <c r="T531" s="18">
        <v>120.213</v>
      </c>
      <c r="U531" s="18">
        <f t="shared" si="49"/>
        <v>575.8816666666667</v>
      </c>
      <c r="V531" s="29">
        <v>0.214</v>
      </c>
      <c r="W531" s="32">
        <v>0.16206</v>
      </c>
      <c r="X531" s="32">
        <f t="shared" si="50"/>
        <v>0.154845</v>
      </c>
      <c r="Y531" s="28">
        <v>13.369</v>
      </c>
      <c r="Z531" s="24">
        <v>1824.2854907169528</v>
      </c>
    </row>
    <row r="532" spans="1:26" ht="12.75">
      <c r="A532" s="1">
        <v>36746</v>
      </c>
      <c r="B532" s="18">
        <v>221</v>
      </c>
      <c r="C532" s="2">
        <v>0.586574078</v>
      </c>
      <c r="D532" s="19">
        <v>0.586574078</v>
      </c>
      <c r="E532" s="3">
        <v>5221</v>
      </c>
      <c r="F532" s="21">
        <v>0</v>
      </c>
      <c r="G532" s="2">
        <v>36.32871747</v>
      </c>
      <c r="H532" s="2">
        <v>-78.24018509</v>
      </c>
      <c r="I532" s="22">
        <v>854</v>
      </c>
      <c r="J532" s="4">
        <f t="shared" si="51"/>
        <v>838</v>
      </c>
      <c r="K532" s="23">
        <f t="shared" si="54"/>
        <v>1576.9217359134605</v>
      </c>
      <c r="L532" s="23">
        <f t="shared" si="55"/>
        <v>1833.3217359134605</v>
      </c>
      <c r="M532" s="23">
        <f t="shared" si="52"/>
        <v>1864.7217359134606</v>
      </c>
      <c r="N532" s="24">
        <f t="shared" si="53"/>
        <v>1849.0217359134606</v>
      </c>
      <c r="O532" s="4">
        <v>19.1</v>
      </c>
      <c r="P532" s="4">
        <v>65.4</v>
      </c>
      <c r="Q532" s="4">
        <v>49.1</v>
      </c>
      <c r="R532"/>
      <c r="S532" s="29">
        <v>6.562</v>
      </c>
      <c r="T532" s="18">
        <v>1169.94</v>
      </c>
      <c r="U532" s="18">
        <f t="shared" si="49"/>
        <v>689.3633333333333</v>
      </c>
      <c r="V532" s="29">
        <v>0.2</v>
      </c>
      <c r="W532" s="32">
        <v>0.16428</v>
      </c>
      <c r="X532" s="32">
        <f t="shared" si="50"/>
        <v>0.15762</v>
      </c>
      <c r="Y532" s="28">
        <v>12.798</v>
      </c>
      <c r="Z532" s="24">
        <v>1849.0217359134606</v>
      </c>
    </row>
    <row r="533" spans="1:26" ht="12.75">
      <c r="A533" s="1">
        <v>36746</v>
      </c>
      <c r="B533" s="18">
        <v>221</v>
      </c>
      <c r="C533" s="2">
        <v>0.58668983</v>
      </c>
      <c r="D533" s="19">
        <v>0.58668983</v>
      </c>
      <c r="E533" s="3">
        <v>5231</v>
      </c>
      <c r="F533" s="21">
        <v>0</v>
      </c>
      <c r="G533" s="2">
        <v>36.32356018</v>
      </c>
      <c r="H533" s="2">
        <v>-78.24305946</v>
      </c>
      <c r="I533" s="22">
        <v>851.3</v>
      </c>
      <c r="J533" s="4">
        <f t="shared" si="51"/>
        <v>835.3</v>
      </c>
      <c r="K533" s="23">
        <f t="shared" si="54"/>
        <v>1603.7199049959129</v>
      </c>
      <c r="L533" s="23">
        <f t="shared" si="55"/>
        <v>1860.1199049959127</v>
      </c>
      <c r="M533" s="23">
        <f t="shared" si="52"/>
        <v>1891.5199049959128</v>
      </c>
      <c r="N533" s="24">
        <f t="shared" si="53"/>
        <v>1875.8199049959128</v>
      </c>
      <c r="O533" s="4">
        <v>18.9</v>
      </c>
      <c r="P533" s="4">
        <v>66.3</v>
      </c>
      <c r="Q533" s="4">
        <v>48.5</v>
      </c>
      <c r="R533"/>
      <c r="S533" s="29">
        <v>5.227</v>
      </c>
      <c r="T533" s="18">
        <v>434.64</v>
      </c>
      <c r="U533" s="18">
        <f t="shared" si="49"/>
        <v>645.336</v>
      </c>
      <c r="V533" s="29">
        <v>0.194</v>
      </c>
      <c r="W533" s="32">
        <v>0.16761</v>
      </c>
      <c r="X533" s="32">
        <f t="shared" si="50"/>
        <v>0.160395</v>
      </c>
      <c r="Y533" s="28">
        <v>13.335</v>
      </c>
      <c r="Z533" s="24">
        <v>1875.8199049959128</v>
      </c>
    </row>
    <row r="534" spans="1:26" ht="12.75">
      <c r="A534" s="1">
        <v>36746</v>
      </c>
      <c r="B534" s="18">
        <v>221</v>
      </c>
      <c r="C534" s="2">
        <v>0.586805582</v>
      </c>
      <c r="D534" s="19">
        <v>0.586805582</v>
      </c>
      <c r="E534" s="3">
        <v>5241</v>
      </c>
      <c r="F534" s="21">
        <v>0</v>
      </c>
      <c r="G534" s="2">
        <v>36.31857558</v>
      </c>
      <c r="H534" s="2">
        <v>-78.24636542</v>
      </c>
      <c r="I534" s="22">
        <v>849.9</v>
      </c>
      <c r="J534" s="4">
        <f t="shared" si="51"/>
        <v>833.9</v>
      </c>
      <c r="K534" s="23">
        <f t="shared" si="54"/>
        <v>1617.6493737795606</v>
      </c>
      <c r="L534" s="23">
        <f t="shared" si="55"/>
        <v>1874.0493737795605</v>
      </c>
      <c r="M534" s="23">
        <f t="shared" si="52"/>
        <v>1905.4493737795606</v>
      </c>
      <c r="N534" s="24">
        <f t="shared" si="53"/>
        <v>1889.7493737795605</v>
      </c>
      <c r="O534" s="4">
        <v>18.9</v>
      </c>
      <c r="P534" s="4">
        <v>67.2</v>
      </c>
      <c r="Q534" s="4">
        <v>52.8</v>
      </c>
      <c r="R534"/>
      <c r="S534" s="29">
        <v>6.449</v>
      </c>
      <c r="T534" s="18">
        <v>1064.368</v>
      </c>
      <c r="U534" s="18">
        <f t="shared" si="49"/>
        <v>697.5586666666667</v>
      </c>
      <c r="V534" s="29">
        <v>0.233</v>
      </c>
      <c r="W534" s="32">
        <v>0.16983</v>
      </c>
      <c r="X534" s="32">
        <f t="shared" si="50"/>
        <v>0.16317</v>
      </c>
      <c r="Y534" s="28">
        <v>12.718</v>
      </c>
      <c r="Z534" s="24">
        <v>1889.7493737795605</v>
      </c>
    </row>
    <row r="535" spans="1:26" ht="12.75">
      <c r="A535" s="1">
        <v>36746</v>
      </c>
      <c r="B535" s="18">
        <v>221</v>
      </c>
      <c r="C535" s="2">
        <v>0.586921275</v>
      </c>
      <c r="D535" s="19">
        <v>0.586921275</v>
      </c>
      <c r="E535" s="3">
        <v>5251</v>
      </c>
      <c r="F535" s="21">
        <v>0</v>
      </c>
      <c r="G535" s="2">
        <v>36.31397918</v>
      </c>
      <c r="H535" s="2">
        <v>-78.2498527</v>
      </c>
      <c r="I535" s="22">
        <v>849.4</v>
      </c>
      <c r="J535" s="4">
        <f t="shared" si="51"/>
        <v>833.4</v>
      </c>
      <c r="K535" s="23">
        <f t="shared" si="54"/>
        <v>1622.629852170331</v>
      </c>
      <c r="L535" s="23">
        <f t="shared" si="55"/>
        <v>1879.0298521703312</v>
      </c>
      <c r="M535" s="23">
        <f t="shared" si="52"/>
        <v>1910.4298521703313</v>
      </c>
      <c r="N535" s="24">
        <f t="shared" si="53"/>
        <v>1894.7298521703312</v>
      </c>
      <c r="O535" s="4">
        <v>19</v>
      </c>
      <c r="P535" s="4">
        <v>66.9</v>
      </c>
      <c r="Q535" s="4">
        <v>47</v>
      </c>
      <c r="R535"/>
      <c r="S535" s="29">
        <v>3.989</v>
      </c>
      <c r="T535" s="18">
        <v>-195.878</v>
      </c>
      <c r="U535" s="18">
        <f t="shared" si="49"/>
        <v>557.2903333333333</v>
      </c>
      <c r="V535" s="29">
        <v>0.184</v>
      </c>
      <c r="W535" s="32">
        <v>0.17316</v>
      </c>
      <c r="X535" s="32">
        <f t="shared" si="50"/>
        <v>0.165945</v>
      </c>
      <c r="Y535" s="28">
        <v>13.766</v>
      </c>
      <c r="Z535" s="24">
        <v>1894.7298521703312</v>
      </c>
    </row>
    <row r="536" spans="1:26" ht="12.75">
      <c r="A536" s="1">
        <v>36746</v>
      </c>
      <c r="B536" s="18">
        <v>221</v>
      </c>
      <c r="C536" s="2">
        <v>0.587037027</v>
      </c>
      <c r="D536" s="19">
        <v>0.587037027</v>
      </c>
      <c r="E536" s="3">
        <v>5261</v>
      </c>
      <c r="F536" s="21">
        <v>0</v>
      </c>
      <c r="G536" s="2">
        <v>36.30925976</v>
      </c>
      <c r="H536" s="2">
        <v>-78.25322773</v>
      </c>
      <c r="I536" s="22">
        <v>847.2</v>
      </c>
      <c r="J536" s="4">
        <f t="shared" si="51"/>
        <v>831.2</v>
      </c>
      <c r="K536" s="23">
        <f t="shared" si="54"/>
        <v>1644.579514137447</v>
      </c>
      <c r="L536" s="23">
        <f t="shared" si="55"/>
        <v>1900.979514137447</v>
      </c>
      <c r="M536" s="23">
        <f t="shared" si="52"/>
        <v>1932.3795141374471</v>
      </c>
      <c r="N536" s="24">
        <f t="shared" si="53"/>
        <v>1916.679514137447</v>
      </c>
      <c r="O536" s="4">
        <v>18.9</v>
      </c>
      <c r="P536" s="4">
        <v>66.5</v>
      </c>
      <c r="Q536" s="4">
        <v>59.4</v>
      </c>
      <c r="R536"/>
      <c r="S536" s="29">
        <v>5.972</v>
      </c>
      <c r="T536" s="18">
        <v>853.849</v>
      </c>
      <c r="U536" s="18">
        <f t="shared" si="49"/>
        <v>574.522</v>
      </c>
      <c r="V536" s="29">
        <v>0.183</v>
      </c>
      <c r="W536" s="32">
        <v>0.17538</v>
      </c>
      <c r="X536" s="32">
        <f t="shared" si="50"/>
        <v>0.16872</v>
      </c>
      <c r="Y536" s="28">
        <v>13.503</v>
      </c>
      <c r="Z536" s="24">
        <v>1916.679514137447</v>
      </c>
    </row>
    <row r="537" spans="1:26" ht="12.75">
      <c r="A537" s="1">
        <v>36746</v>
      </c>
      <c r="B537" s="18">
        <v>221</v>
      </c>
      <c r="C537" s="2">
        <v>0.587152779</v>
      </c>
      <c r="D537" s="19">
        <v>0.587152779</v>
      </c>
      <c r="E537" s="3">
        <v>5271</v>
      </c>
      <c r="F537" s="21">
        <v>0</v>
      </c>
      <c r="G537" s="2">
        <v>36.3042773</v>
      </c>
      <c r="H537" s="2">
        <v>-78.25636906</v>
      </c>
      <c r="I537" s="22">
        <v>844.8</v>
      </c>
      <c r="J537" s="4">
        <f t="shared" si="51"/>
        <v>828.8</v>
      </c>
      <c r="K537" s="23">
        <f t="shared" si="54"/>
        <v>1668.5909565217153</v>
      </c>
      <c r="L537" s="23">
        <f t="shared" si="55"/>
        <v>1924.9909565217154</v>
      </c>
      <c r="M537" s="23">
        <f t="shared" si="52"/>
        <v>1956.3909565217155</v>
      </c>
      <c r="N537" s="24">
        <f t="shared" si="53"/>
        <v>1940.6909565217154</v>
      </c>
      <c r="O537" s="4">
        <v>18.6</v>
      </c>
      <c r="P537" s="4">
        <v>67</v>
      </c>
      <c r="Q537" s="4">
        <v>42.8</v>
      </c>
      <c r="R537" s="5">
        <v>8.41E-06</v>
      </c>
      <c r="S537" s="29">
        <v>4.692</v>
      </c>
      <c r="T537" s="18">
        <v>171.049</v>
      </c>
      <c r="U537" s="18">
        <f t="shared" si="49"/>
        <v>582.9946666666666</v>
      </c>
      <c r="V537" s="29">
        <v>0.184</v>
      </c>
      <c r="W537" s="32">
        <v>0.17871</v>
      </c>
      <c r="X537" s="32">
        <f t="shared" si="50"/>
        <v>0.17149499999999998</v>
      </c>
      <c r="Y537" s="28">
        <v>12.74</v>
      </c>
      <c r="Z537" s="24">
        <v>1940.6909565217154</v>
      </c>
    </row>
    <row r="538" spans="1:26" ht="12.75">
      <c r="A538" s="1">
        <v>36746</v>
      </c>
      <c r="B538" s="18">
        <v>221</v>
      </c>
      <c r="C538" s="2">
        <v>0.587268531</v>
      </c>
      <c r="D538" s="19">
        <v>0.587268531</v>
      </c>
      <c r="E538" s="3">
        <v>5281</v>
      </c>
      <c r="F538" s="21">
        <v>0</v>
      </c>
      <c r="G538" s="2">
        <v>36.29927517</v>
      </c>
      <c r="H538" s="2">
        <v>-78.25932008</v>
      </c>
      <c r="I538" s="22">
        <v>843.9</v>
      </c>
      <c r="J538" s="4">
        <f t="shared" si="51"/>
        <v>827.9</v>
      </c>
      <c r="K538" s="23">
        <f t="shared" si="54"/>
        <v>1677.613177768769</v>
      </c>
      <c r="L538" s="23">
        <f t="shared" si="55"/>
        <v>1934.0131777687689</v>
      </c>
      <c r="M538" s="23">
        <f t="shared" si="52"/>
        <v>1965.413177768769</v>
      </c>
      <c r="N538" s="24">
        <f t="shared" si="53"/>
        <v>1949.713177768769</v>
      </c>
      <c r="O538" s="4">
        <v>18.6</v>
      </c>
      <c r="P538" s="4">
        <v>67.4</v>
      </c>
      <c r="Q538" s="4">
        <v>49.7</v>
      </c>
      <c r="R538"/>
      <c r="S538" s="29">
        <v>6.176</v>
      </c>
      <c r="T538" s="18">
        <v>958.276</v>
      </c>
      <c r="U538" s="18">
        <f t="shared" si="49"/>
        <v>547.7173333333333</v>
      </c>
      <c r="V538" s="29">
        <v>0.195</v>
      </c>
      <c r="W538" s="32">
        <v>0.18093000000000004</v>
      </c>
      <c r="X538" s="32">
        <f t="shared" si="50"/>
        <v>0.17427</v>
      </c>
      <c r="Y538" s="28">
        <v>13.683</v>
      </c>
      <c r="Z538" s="24">
        <v>1949.713177768769</v>
      </c>
    </row>
    <row r="539" spans="1:26" ht="12.75">
      <c r="A539" s="1">
        <v>36746</v>
      </c>
      <c r="B539" s="18">
        <v>221</v>
      </c>
      <c r="C539" s="2">
        <v>0.587384284</v>
      </c>
      <c r="D539" s="19">
        <v>0.587384284</v>
      </c>
      <c r="E539" s="3">
        <v>5291</v>
      </c>
      <c r="F539" s="21">
        <v>0</v>
      </c>
      <c r="G539" s="2">
        <v>36.29432491</v>
      </c>
      <c r="H539" s="2">
        <v>-78.26228094</v>
      </c>
      <c r="I539" s="22">
        <v>843.1</v>
      </c>
      <c r="J539" s="4">
        <f t="shared" si="51"/>
        <v>827.1</v>
      </c>
      <c r="K539" s="23">
        <f t="shared" si="54"/>
        <v>1685.641167635854</v>
      </c>
      <c r="L539" s="23">
        <f t="shared" si="55"/>
        <v>1942.041167635854</v>
      </c>
      <c r="M539" s="23">
        <f t="shared" si="52"/>
        <v>1973.441167635854</v>
      </c>
      <c r="N539" s="24">
        <f t="shared" si="53"/>
        <v>1957.741167635854</v>
      </c>
      <c r="O539" s="4">
        <v>18.6</v>
      </c>
      <c r="P539" s="4">
        <v>67.6</v>
      </c>
      <c r="Q539" s="4">
        <v>48.3</v>
      </c>
      <c r="R539"/>
      <c r="S539" s="29">
        <v>5.331</v>
      </c>
      <c r="T539" s="18">
        <v>485.531</v>
      </c>
      <c r="U539" s="18">
        <f t="shared" si="49"/>
        <v>556.1991666666667</v>
      </c>
      <c r="V539" s="29">
        <v>0.186</v>
      </c>
      <c r="W539" s="32">
        <v>0.18426000000000003</v>
      </c>
      <c r="X539" s="32">
        <f t="shared" si="50"/>
        <v>0.177045</v>
      </c>
      <c r="Y539" s="28">
        <v>12.932</v>
      </c>
      <c r="Z539" s="24">
        <v>1957.741167635854</v>
      </c>
    </row>
    <row r="540" spans="1:26" ht="12.75">
      <c r="A540" s="1">
        <v>36746</v>
      </c>
      <c r="B540" s="18">
        <v>221</v>
      </c>
      <c r="C540" s="2">
        <v>0.587499976</v>
      </c>
      <c r="D540" s="19">
        <v>0.587499976</v>
      </c>
      <c r="E540" s="3">
        <v>5301</v>
      </c>
      <c r="F540" s="21">
        <v>0</v>
      </c>
      <c r="G540" s="2">
        <v>36.28935168</v>
      </c>
      <c r="H540" s="2">
        <v>-78.26549176</v>
      </c>
      <c r="I540" s="22">
        <v>843</v>
      </c>
      <c r="J540" s="4">
        <f t="shared" si="51"/>
        <v>827</v>
      </c>
      <c r="K540" s="23">
        <f t="shared" si="54"/>
        <v>1686.6452122984638</v>
      </c>
      <c r="L540" s="23">
        <f t="shared" si="55"/>
        <v>1943.0452122984639</v>
      </c>
      <c r="M540" s="23">
        <f t="shared" si="52"/>
        <v>1974.445212298464</v>
      </c>
      <c r="N540" s="24">
        <f t="shared" si="53"/>
        <v>1958.745212298464</v>
      </c>
      <c r="O540" s="4">
        <v>18.6</v>
      </c>
      <c r="P540" s="4">
        <v>67.5</v>
      </c>
      <c r="Q540" s="4">
        <v>52.1</v>
      </c>
      <c r="R540"/>
      <c r="S540" s="29">
        <v>5.231</v>
      </c>
      <c r="T540" s="18">
        <v>432.758</v>
      </c>
      <c r="U540" s="18">
        <f t="shared" si="49"/>
        <v>450.9308333333333</v>
      </c>
      <c r="V540" s="29">
        <v>0.204</v>
      </c>
      <c r="W540" s="32">
        <v>0.18648000000000003</v>
      </c>
      <c r="X540" s="32">
        <f t="shared" si="50"/>
        <v>0.17982</v>
      </c>
      <c r="Y540" s="28">
        <v>13.347</v>
      </c>
      <c r="Z540" s="24">
        <v>1958.745212298464</v>
      </c>
    </row>
    <row r="541" spans="1:26" ht="12.75">
      <c r="A541" s="1">
        <v>36746</v>
      </c>
      <c r="B541" s="18">
        <v>221</v>
      </c>
      <c r="C541" s="2">
        <v>0.587615728</v>
      </c>
      <c r="D541" s="19">
        <v>0.587615728</v>
      </c>
      <c r="E541" s="3">
        <v>5311</v>
      </c>
      <c r="F541" s="21">
        <v>0</v>
      </c>
      <c r="G541" s="2">
        <v>36.28434791</v>
      </c>
      <c r="H541" s="2">
        <v>-78.268927</v>
      </c>
      <c r="I541" s="22">
        <v>842.1</v>
      </c>
      <c r="J541" s="4">
        <f t="shared" si="51"/>
        <v>826.1</v>
      </c>
      <c r="K541" s="23">
        <f t="shared" si="54"/>
        <v>1695.6870814814567</v>
      </c>
      <c r="L541" s="23">
        <f t="shared" si="55"/>
        <v>1952.0870814814566</v>
      </c>
      <c r="M541" s="23">
        <f t="shared" si="52"/>
        <v>1983.4870814814567</v>
      </c>
      <c r="N541" s="24">
        <f t="shared" si="53"/>
        <v>1967.7870814814567</v>
      </c>
      <c r="O541" s="4">
        <v>18.6</v>
      </c>
      <c r="P541" s="4">
        <v>67.5</v>
      </c>
      <c r="Q541" s="4">
        <v>50.5</v>
      </c>
      <c r="R541"/>
      <c r="S541" s="29">
        <v>5.599</v>
      </c>
      <c r="T541" s="18">
        <v>642.458</v>
      </c>
      <c r="U541" s="18">
        <f t="shared" si="49"/>
        <v>590.6535</v>
      </c>
      <c r="V541" s="29">
        <v>0.183</v>
      </c>
      <c r="W541" s="32">
        <v>0.18981000000000003</v>
      </c>
      <c r="X541" s="32">
        <f t="shared" si="50"/>
        <v>0.18259500000000004</v>
      </c>
      <c r="Y541" s="28">
        <v>13.647</v>
      </c>
      <c r="Z541" s="24">
        <v>1967.7870814814567</v>
      </c>
    </row>
    <row r="542" spans="1:26" ht="12.75">
      <c r="A542" s="1">
        <v>36746</v>
      </c>
      <c r="B542" s="18">
        <v>221</v>
      </c>
      <c r="C542" s="2">
        <v>0.587731481</v>
      </c>
      <c r="D542" s="19">
        <v>0.587731481</v>
      </c>
      <c r="E542" s="3">
        <v>5321</v>
      </c>
      <c r="F542" s="21">
        <v>0</v>
      </c>
      <c r="G542" s="2">
        <v>36.2792613</v>
      </c>
      <c r="H542" s="2">
        <v>-78.2724386</v>
      </c>
      <c r="I542" s="22">
        <v>843.2</v>
      </c>
      <c r="J542" s="4">
        <f t="shared" si="51"/>
        <v>827.2</v>
      </c>
      <c r="K542" s="23">
        <f t="shared" si="54"/>
        <v>1684.6372443592886</v>
      </c>
      <c r="L542" s="23">
        <f t="shared" si="55"/>
        <v>1941.0372443592887</v>
      </c>
      <c r="M542" s="23">
        <f t="shared" si="52"/>
        <v>1972.4372443592888</v>
      </c>
      <c r="N542" s="24">
        <f t="shared" si="53"/>
        <v>1956.7372443592888</v>
      </c>
      <c r="O542" s="4">
        <v>18.8</v>
      </c>
      <c r="P542" s="4">
        <v>67.4</v>
      </c>
      <c r="Q542" s="4">
        <v>52.4</v>
      </c>
      <c r="R542"/>
      <c r="S542" s="29">
        <v>6.254</v>
      </c>
      <c r="T542" s="18">
        <v>1009.713</v>
      </c>
      <c r="U542" s="18">
        <f t="shared" si="49"/>
        <v>616.6308333333333</v>
      </c>
      <c r="V542" s="29">
        <v>0.194</v>
      </c>
      <c r="W542" s="32">
        <v>0.19203</v>
      </c>
      <c r="X542" s="32">
        <f t="shared" si="50"/>
        <v>0.18537</v>
      </c>
      <c r="Y542" s="28">
        <v>13.762</v>
      </c>
      <c r="Z542" s="24">
        <v>1956.7372443592888</v>
      </c>
    </row>
    <row r="543" spans="1:26" ht="12.75">
      <c r="A543" s="1">
        <v>36746</v>
      </c>
      <c r="B543" s="18">
        <v>221</v>
      </c>
      <c r="C543" s="2">
        <v>0.587847233</v>
      </c>
      <c r="D543" s="19">
        <v>0.587847233</v>
      </c>
      <c r="E543" s="3">
        <v>5331</v>
      </c>
      <c r="F543" s="21">
        <v>0</v>
      </c>
      <c r="G543" s="2">
        <v>36.2740669</v>
      </c>
      <c r="H543" s="2">
        <v>-78.27603765</v>
      </c>
      <c r="I543" s="22">
        <v>842.7</v>
      </c>
      <c r="J543" s="4">
        <f t="shared" si="51"/>
        <v>826.7</v>
      </c>
      <c r="K543" s="23">
        <f t="shared" si="54"/>
        <v>1689.6580748961878</v>
      </c>
      <c r="L543" s="23">
        <f t="shared" si="55"/>
        <v>1946.058074896188</v>
      </c>
      <c r="M543" s="23">
        <f t="shared" si="52"/>
        <v>1977.458074896188</v>
      </c>
      <c r="N543" s="24">
        <f t="shared" si="53"/>
        <v>1961.758074896188</v>
      </c>
      <c r="O543" s="4">
        <v>18.9</v>
      </c>
      <c r="P543" s="4">
        <v>67</v>
      </c>
      <c r="Q543" s="4">
        <v>50.4</v>
      </c>
      <c r="R543" s="5">
        <v>1.09E-05</v>
      </c>
      <c r="S543" s="29">
        <v>4.603</v>
      </c>
      <c r="T543" s="18">
        <v>116.94</v>
      </c>
      <c r="U543" s="18">
        <f t="shared" si="49"/>
        <v>607.6126666666667</v>
      </c>
      <c r="V543" s="29">
        <v>0.204</v>
      </c>
      <c r="W543" s="32">
        <v>0.19425</v>
      </c>
      <c r="X543" s="32">
        <f t="shared" si="50"/>
        <v>0.18796000000000002</v>
      </c>
      <c r="Y543" s="28">
        <v>13.288</v>
      </c>
      <c r="Z543" s="24">
        <v>1961.758074896188</v>
      </c>
    </row>
    <row r="544" spans="1:26" ht="12.75">
      <c r="A544" s="1">
        <v>36746</v>
      </c>
      <c r="B544" s="18">
        <v>221</v>
      </c>
      <c r="C544" s="2">
        <v>0.587962985</v>
      </c>
      <c r="D544" s="19">
        <v>0.587962985</v>
      </c>
      <c r="E544" s="3">
        <v>5341</v>
      </c>
      <c r="F544" s="21">
        <v>0</v>
      </c>
      <c r="G544" s="2">
        <v>36.26875897</v>
      </c>
      <c r="H544" s="2">
        <v>-78.27987456</v>
      </c>
      <c r="I544" s="22">
        <v>842.4</v>
      </c>
      <c r="J544" s="4">
        <f t="shared" si="51"/>
        <v>826.4</v>
      </c>
      <c r="K544" s="23">
        <f t="shared" si="54"/>
        <v>1692.6720310258215</v>
      </c>
      <c r="L544" s="23">
        <f t="shared" si="55"/>
        <v>1949.0720310258216</v>
      </c>
      <c r="M544" s="23">
        <f t="shared" si="52"/>
        <v>1980.4720310258217</v>
      </c>
      <c r="N544" s="24">
        <f t="shared" si="53"/>
        <v>1964.7720310258217</v>
      </c>
      <c r="O544" s="4">
        <v>18.9</v>
      </c>
      <c r="P544" s="4">
        <v>67</v>
      </c>
      <c r="Q544" s="4">
        <v>47.7</v>
      </c>
      <c r="R544"/>
      <c r="S544" s="29">
        <v>5.291</v>
      </c>
      <c r="T544" s="18">
        <v>484.14</v>
      </c>
      <c r="U544" s="18">
        <f t="shared" si="49"/>
        <v>528.59</v>
      </c>
      <c r="V544" s="29">
        <v>0.193</v>
      </c>
      <c r="W544" s="32">
        <v>0.19758</v>
      </c>
      <c r="X544" s="32">
        <f t="shared" si="50"/>
        <v>0.19073500000000002</v>
      </c>
      <c r="Y544" s="28">
        <v>13.797</v>
      </c>
      <c r="Z544" s="24">
        <v>1964.7720310258217</v>
      </c>
    </row>
    <row r="545" spans="1:26" ht="12.75">
      <c r="A545" s="1">
        <v>36746</v>
      </c>
      <c r="B545" s="18">
        <v>221</v>
      </c>
      <c r="C545" s="2">
        <v>0.588078678</v>
      </c>
      <c r="D545" s="19">
        <v>0.588078678</v>
      </c>
      <c r="E545" s="3">
        <v>5351</v>
      </c>
      <c r="F545" s="21">
        <v>0</v>
      </c>
      <c r="G545" s="2">
        <v>36.26340934</v>
      </c>
      <c r="H545" s="2">
        <v>-78.283724</v>
      </c>
      <c r="I545" s="22">
        <v>841.7</v>
      </c>
      <c r="J545" s="4">
        <f t="shared" si="51"/>
        <v>825.7</v>
      </c>
      <c r="K545" s="23">
        <f t="shared" si="54"/>
        <v>1699.708852414653</v>
      </c>
      <c r="L545" s="23">
        <f t="shared" si="55"/>
        <v>1956.108852414653</v>
      </c>
      <c r="M545" s="23">
        <f t="shared" si="52"/>
        <v>1987.5088524146531</v>
      </c>
      <c r="N545" s="24">
        <f t="shared" si="53"/>
        <v>1971.808852414653</v>
      </c>
      <c r="O545" s="4">
        <v>18.9</v>
      </c>
      <c r="P545" s="4">
        <v>66.4</v>
      </c>
      <c r="Q545" s="4">
        <v>48.6</v>
      </c>
      <c r="R545"/>
      <c r="S545" s="29">
        <v>5.222</v>
      </c>
      <c r="T545" s="18">
        <v>431.367</v>
      </c>
      <c r="U545" s="18">
        <f aca="true" t="shared" si="56" ref="U545:U577">AVERAGE(T540:T545)</f>
        <v>519.5626666666667</v>
      </c>
      <c r="V545" s="29">
        <v>0.164</v>
      </c>
      <c r="W545" s="32">
        <v>0.20091</v>
      </c>
      <c r="X545" s="32">
        <f t="shared" si="50"/>
        <v>0.19351</v>
      </c>
      <c r="Y545" s="28">
        <v>13.789</v>
      </c>
      <c r="Z545" s="24">
        <v>1971.808852414653</v>
      </c>
    </row>
    <row r="546" spans="1:26" ht="12.75">
      <c r="A546" s="1">
        <v>36746</v>
      </c>
      <c r="B546" s="18">
        <v>221</v>
      </c>
      <c r="C546" s="2">
        <v>0.58819443</v>
      </c>
      <c r="D546" s="19">
        <v>0.58819443</v>
      </c>
      <c r="E546" s="3">
        <v>5361</v>
      </c>
      <c r="F546" s="21">
        <v>0</v>
      </c>
      <c r="G546" s="2">
        <v>36.25797234</v>
      </c>
      <c r="H546" s="2">
        <v>-78.28723291</v>
      </c>
      <c r="I546" s="22">
        <v>842</v>
      </c>
      <c r="J546" s="4">
        <f t="shared" si="51"/>
        <v>826</v>
      </c>
      <c r="K546" s="23">
        <f t="shared" si="54"/>
        <v>1696.6923416209318</v>
      </c>
      <c r="L546" s="23">
        <f t="shared" si="55"/>
        <v>1953.0923416209316</v>
      </c>
      <c r="M546" s="23">
        <f t="shared" si="52"/>
        <v>1984.4923416209317</v>
      </c>
      <c r="N546" s="24">
        <f t="shared" si="53"/>
        <v>1968.7923416209317</v>
      </c>
      <c r="O546" s="4">
        <v>18.9</v>
      </c>
      <c r="P546" s="4">
        <v>65.9</v>
      </c>
      <c r="Q546" s="4">
        <v>51.1</v>
      </c>
      <c r="R546"/>
      <c r="S546" s="29">
        <v>5.409</v>
      </c>
      <c r="T546" s="18">
        <v>536.121</v>
      </c>
      <c r="U546" s="18">
        <f t="shared" si="56"/>
        <v>536.7898333333334</v>
      </c>
      <c r="V546" s="29">
        <v>0.184</v>
      </c>
      <c r="W546" s="32">
        <v>0.20313</v>
      </c>
      <c r="X546" s="32">
        <f t="shared" si="50"/>
        <v>0.19628500000000002</v>
      </c>
      <c r="Y546" s="28">
        <v>13.755</v>
      </c>
      <c r="Z546" s="24">
        <v>1968.7923416209317</v>
      </c>
    </row>
    <row r="547" spans="1:26" ht="12.75">
      <c r="A547" s="1">
        <v>36746</v>
      </c>
      <c r="B547" s="18">
        <v>221</v>
      </c>
      <c r="C547" s="2">
        <v>0.588310182</v>
      </c>
      <c r="D547" s="19">
        <v>0.588310182</v>
      </c>
      <c r="E547" s="3">
        <v>5371</v>
      </c>
      <c r="F547" s="21">
        <v>0</v>
      </c>
      <c r="G547" s="2">
        <v>36.25226354</v>
      </c>
      <c r="H547" s="2">
        <v>-78.29052789</v>
      </c>
      <c r="I547" s="22">
        <v>840.6</v>
      </c>
      <c r="J547" s="4">
        <f t="shared" si="51"/>
        <v>824.6</v>
      </c>
      <c r="K547" s="23">
        <f t="shared" si="54"/>
        <v>1710.7787765035391</v>
      </c>
      <c r="L547" s="23">
        <f t="shared" si="55"/>
        <v>1967.1787765035392</v>
      </c>
      <c r="M547" s="23">
        <f t="shared" si="52"/>
        <v>1998.5787765035393</v>
      </c>
      <c r="N547" s="24">
        <f t="shared" si="53"/>
        <v>1982.8787765035393</v>
      </c>
      <c r="O547" s="4">
        <v>18.8</v>
      </c>
      <c r="P547" s="4">
        <v>66.1</v>
      </c>
      <c r="Q547" s="4">
        <v>51.3</v>
      </c>
      <c r="R547"/>
      <c r="S547" s="29">
        <v>4.996</v>
      </c>
      <c r="T547" s="18">
        <v>325.848</v>
      </c>
      <c r="U547" s="18">
        <f t="shared" si="56"/>
        <v>484.0215</v>
      </c>
      <c r="V547" s="29">
        <v>0.174</v>
      </c>
      <c r="W547" s="32">
        <v>0.20535</v>
      </c>
      <c r="X547" s="32">
        <f t="shared" si="50"/>
        <v>0.19887500000000002</v>
      </c>
      <c r="Y547" s="28">
        <v>13.779</v>
      </c>
      <c r="Z547" s="24">
        <v>1982.8787765035393</v>
      </c>
    </row>
    <row r="548" spans="1:26" ht="12.75">
      <c r="A548" s="1">
        <v>36746</v>
      </c>
      <c r="B548" s="18">
        <v>221</v>
      </c>
      <c r="C548" s="2">
        <v>0.588425934</v>
      </c>
      <c r="D548" s="19">
        <v>0.588425934</v>
      </c>
      <c r="E548" s="3">
        <v>5381</v>
      </c>
      <c r="F548" s="21">
        <v>0</v>
      </c>
      <c r="G548" s="2">
        <v>36.24643653</v>
      </c>
      <c r="H548" s="2">
        <v>-78.29345879</v>
      </c>
      <c r="I548" s="22">
        <v>838.9</v>
      </c>
      <c r="J548" s="4">
        <f t="shared" si="51"/>
        <v>822.9</v>
      </c>
      <c r="K548" s="23">
        <f t="shared" si="54"/>
        <v>1727.9159204703428</v>
      </c>
      <c r="L548" s="23">
        <f t="shared" si="55"/>
        <v>1984.315920470343</v>
      </c>
      <c r="M548" s="23">
        <f t="shared" si="52"/>
        <v>2015.715920470343</v>
      </c>
      <c r="N548" s="24">
        <f t="shared" si="53"/>
        <v>2000.015920470343</v>
      </c>
      <c r="O548" s="4">
        <v>18.6</v>
      </c>
      <c r="P548" s="4">
        <v>66.1</v>
      </c>
      <c r="Q548" s="4">
        <v>50</v>
      </c>
      <c r="R548"/>
      <c r="S548" s="29">
        <v>5.066</v>
      </c>
      <c r="T548" s="18">
        <v>378.048</v>
      </c>
      <c r="U548" s="18">
        <f t="shared" si="56"/>
        <v>378.74399999999997</v>
      </c>
      <c r="V548" s="29">
        <v>0.167</v>
      </c>
      <c r="W548" s="32">
        <v>0.20868000000000003</v>
      </c>
      <c r="X548" s="32">
        <f t="shared" si="50"/>
        <v>0.20165</v>
      </c>
      <c r="Y548" s="28">
        <v>13.801</v>
      </c>
      <c r="Z548" s="24">
        <v>2000.015920470343</v>
      </c>
    </row>
    <row r="549" spans="1:26" ht="12.75">
      <c r="A549" s="1">
        <v>36746</v>
      </c>
      <c r="B549" s="18">
        <v>221</v>
      </c>
      <c r="C549" s="2">
        <v>0.588541687</v>
      </c>
      <c r="D549" s="19">
        <v>0.588541687</v>
      </c>
      <c r="E549" s="3">
        <v>5391</v>
      </c>
      <c r="F549" s="21">
        <v>0</v>
      </c>
      <c r="G549" s="2">
        <v>36.24068005</v>
      </c>
      <c r="H549" s="2">
        <v>-78.29630244</v>
      </c>
      <c r="I549" s="22">
        <v>839</v>
      </c>
      <c r="J549" s="4">
        <f t="shared" si="51"/>
        <v>823</v>
      </c>
      <c r="K549" s="23">
        <f t="shared" si="54"/>
        <v>1726.9068735802268</v>
      </c>
      <c r="L549" s="23">
        <f t="shared" si="55"/>
        <v>1983.3068735802267</v>
      </c>
      <c r="M549" s="23">
        <f t="shared" si="52"/>
        <v>2014.7068735802268</v>
      </c>
      <c r="N549" s="24">
        <f t="shared" si="53"/>
        <v>1999.0068735802267</v>
      </c>
      <c r="O549" s="4">
        <v>18.6</v>
      </c>
      <c r="P549" s="4">
        <v>66.1</v>
      </c>
      <c r="Q549" s="4">
        <v>48</v>
      </c>
      <c r="R549" s="5">
        <v>8.89E-06</v>
      </c>
      <c r="S549" s="29">
        <v>5.669</v>
      </c>
      <c r="T549" s="18">
        <v>692.775</v>
      </c>
      <c r="U549" s="18">
        <f t="shared" si="56"/>
        <v>474.71650000000005</v>
      </c>
      <c r="V549" s="29">
        <v>0.175</v>
      </c>
      <c r="W549" s="32">
        <v>0.21201000000000003</v>
      </c>
      <c r="X549" s="32">
        <f t="shared" si="50"/>
        <v>0.20461000000000004</v>
      </c>
      <c r="Y549" s="28">
        <v>12.833</v>
      </c>
      <c r="Z549" s="24">
        <v>1999.0068735802267</v>
      </c>
    </row>
    <row r="550" spans="1:26" ht="12.75">
      <c r="A550" s="1">
        <v>36746</v>
      </c>
      <c r="B550" s="18">
        <v>221</v>
      </c>
      <c r="C550" s="2">
        <v>0.588657379</v>
      </c>
      <c r="D550" s="19">
        <v>0.588657379</v>
      </c>
      <c r="E550" s="3">
        <v>5401</v>
      </c>
      <c r="F550" s="21">
        <v>0</v>
      </c>
      <c r="G550" s="2">
        <v>36.23505433</v>
      </c>
      <c r="H550" s="2">
        <v>-78.29916956</v>
      </c>
      <c r="I550" s="22">
        <v>839.3</v>
      </c>
      <c r="J550" s="4">
        <f t="shared" si="51"/>
        <v>823.3</v>
      </c>
      <c r="K550" s="23">
        <f t="shared" si="54"/>
        <v>1723.8804683816904</v>
      </c>
      <c r="L550" s="23">
        <f t="shared" si="55"/>
        <v>1980.2804683816903</v>
      </c>
      <c r="M550" s="23">
        <f t="shared" si="52"/>
        <v>2011.6804683816904</v>
      </c>
      <c r="N550" s="24">
        <f t="shared" si="53"/>
        <v>1995.9804683816903</v>
      </c>
      <c r="O550" s="4">
        <v>18.7</v>
      </c>
      <c r="P550" s="4">
        <v>66.3</v>
      </c>
      <c r="Q550" s="4">
        <v>47.2</v>
      </c>
      <c r="R550"/>
      <c r="S550" s="29">
        <v>4.783</v>
      </c>
      <c r="T550" s="18">
        <v>220.03</v>
      </c>
      <c r="U550" s="18">
        <f t="shared" si="56"/>
        <v>430.69816666666674</v>
      </c>
      <c r="V550" s="29">
        <v>0.182</v>
      </c>
      <c r="W550" s="32">
        <v>0.21423000000000003</v>
      </c>
      <c r="X550" s="32">
        <f t="shared" si="50"/>
        <v>0.207385</v>
      </c>
      <c r="Y550" s="28">
        <v>13.339</v>
      </c>
      <c r="Z550" s="24">
        <v>1995.9804683816903</v>
      </c>
    </row>
    <row r="551" spans="1:26" ht="12.75">
      <c r="A551" s="1">
        <v>36746</v>
      </c>
      <c r="B551" s="18">
        <v>221</v>
      </c>
      <c r="C551" s="2">
        <v>0.588773131</v>
      </c>
      <c r="D551" s="19">
        <v>0.588773131</v>
      </c>
      <c r="E551" s="3">
        <v>5411</v>
      </c>
      <c r="F551" s="21">
        <v>0</v>
      </c>
      <c r="G551" s="2">
        <v>36.22950272</v>
      </c>
      <c r="H551" s="2">
        <v>-78.30250105</v>
      </c>
      <c r="I551" s="22">
        <v>839</v>
      </c>
      <c r="J551" s="4">
        <f t="shared" si="51"/>
        <v>823</v>
      </c>
      <c r="K551" s="23">
        <f t="shared" si="54"/>
        <v>1726.9068735802268</v>
      </c>
      <c r="L551" s="23">
        <f t="shared" si="55"/>
        <v>1983.3068735802267</v>
      </c>
      <c r="M551" s="23">
        <f t="shared" si="52"/>
        <v>2014.7068735802268</v>
      </c>
      <c r="N551" s="24">
        <f t="shared" si="53"/>
        <v>1999.0068735802267</v>
      </c>
      <c r="O551" s="4">
        <v>18.8</v>
      </c>
      <c r="P551" s="4">
        <v>66</v>
      </c>
      <c r="Q551" s="4">
        <v>47.4</v>
      </c>
      <c r="R551"/>
      <c r="S551" s="29">
        <v>5.36</v>
      </c>
      <c r="T551" s="18">
        <v>534.757</v>
      </c>
      <c r="U551" s="18">
        <f t="shared" si="56"/>
        <v>447.92983333333336</v>
      </c>
      <c r="V551" s="29">
        <v>0.204</v>
      </c>
      <c r="W551" s="32">
        <v>0.21645000000000003</v>
      </c>
      <c r="X551" s="32">
        <f t="shared" si="50"/>
        <v>0.20997500000000002</v>
      </c>
      <c r="Y551" s="28">
        <v>13.805</v>
      </c>
      <c r="Z551" s="24">
        <v>1999.0068735802267</v>
      </c>
    </row>
    <row r="552" spans="1:26" ht="12.75">
      <c r="A552" s="1">
        <v>36746</v>
      </c>
      <c r="B552" s="18">
        <v>221</v>
      </c>
      <c r="C552" s="2">
        <v>0.588888884</v>
      </c>
      <c r="D552" s="19">
        <v>0.588888884</v>
      </c>
      <c r="E552" s="3">
        <v>5421</v>
      </c>
      <c r="F552" s="21">
        <v>0</v>
      </c>
      <c r="G552" s="2">
        <v>36.22409821</v>
      </c>
      <c r="H552" s="2">
        <v>-78.30651032</v>
      </c>
      <c r="I552" s="22">
        <v>840.3</v>
      </c>
      <c r="J552" s="4">
        <f t="shared" si="51"/>
        <v>824.3</v>
      </c>
      <c r="K552" s="23">
        <f t="shared" si="54"/>
        <v>1713.8004096396776</v>
      </c>
      <c r="L552" s="23">
        <f t="shared" si="55"/>
        <v>1970.2004096396777</v>
      </c>
      <c r="M552" s="23">
        <f t="shared" si="52"/>
        <v>2001.6004096396778</v>
      </c>
      <c r="N552" s="24">
        <f t="shared" si="53"/>
        <v>1985.9004096396777</v>
      </c>
      <c r="O552" s="4">
        <v>19</v>
      </c>
      <c r="P552" s="4">
        <v>65.8</v>
      </c>
      <c r="Q552" s="4">
        <v>50</v>
      </c>
      <c r="R552"/>
      <c r="S552" s="29">
        <v>3.634</v>
      </c>
      <c r="T552" s="18">
        <v>-410.543</v>
      </c>
      <c r="U552" s="18">
        <f t="shared" si="56"/>
        <v>290.1524999999999</v>
      </c>
      <c r="V552" s="29">
        <v>0.194</v>
      </c>
      <c r="W552" s="32">
        <v>0.21978000000000003</v>
      </c>
      <c r="X552" s="32">
        <f t="shared" si="50"/>
        <v>0.21275000000000002</v>
      </c>
      <c r="Y552" s="28">
        <v>13.688</v>
      </c>
      <c r="Z552" s="24">
        <v>1985.9004096396777</v>
      </c>
    </row>
    <row r="553" spans="1:26" ht="12.75">
      <c r="A553" s="1">
        <v>36746</v>
      </c>
      <c r="B553" s="18">
        <v>221</v>
      </c>
      <c r="C553" s="2">
        <v>0.589004636</v>
      </c>
      <c r="D553" s="19">
        <v>0.589004636</v>
      </c>
      <c r="E553" s="3">
        <v>5431</v>
      </c>
      <c r="F553" s="21">
        <v>0</v>
      </c>
      <c r="G553" s="2">
        <v>36.21874719</v>
      </c>
      <c r="H553" s="2">
        <v>-78.31085093</v>
      </c>
      <c r="I553" s="22">
        <v>840.7</v>
      </c>
      <c r="J553" s="4">
        <f t="shared" si="51"/>
        <v>824.7</v>
      </c>
      <c r="K553" s="23">
        <f t="shared" si="54"/>
        <v>1709.7718097440452</v>
      </c>
      <c r="L553" s="23">
        <f t="shared" si="55"/>
        <v>1966.1718097440453</v>
      </c>
      <c r="M553" s="23">
        <f t="shared" si="52"/>
        <v>1997.5718097440454</v>
      </c>
      <c r="N553" s="24">
        <f t="shared" si="53"/>
        <v>1981.8718097440453</v>
      </c>
      <c r="O553" s="4">
        <v>19.1</v>
      </c>
      <c r="P553" s="4">
        <v>65.5</v>
      </c>
      <c r="Q553" s="4">
        <v>50.2</v>
      </c>
      <c r="R553"/>
      <c r="S553" s="29">
        <v>4.07</v>
      </c>
      <c r="T553" s="18">
        <v>-148.316</v>
      </c>
      <c r="U553" s="18">
        <f t="shared" si="56"/>
        <v>211.1251666666666</v>
      </c>
      <c r="V553" s="29">
        <v>0.204</v>
      </c>
      <c r="W553" s="32">
        <v>0.22311000000000003</v>
      </c>
      <c r="X553" s="32">
        <f t="shared" si="50"/>
        <v>0.21571000000000007</v>
      </c>
      <c r="Y553" s="28">
        <v>13.637</v>
      </c>
      <c r="Z553" s="24">
        <v>1981.8718097440453</v>
      </c>
    </row>
    <row r="554" spans="1:26" ht="12.75">
      <c r="A554" s="1">
        <v>36746</v>
      </c>
      <c r="B554" s="18">
        <v>221</v>
      </c>
      <c r="C554" s="2">
        <v>0.589120388</v>
      </c>
      <c r="D554" s="19">
        <v>0.589120388</v>
      </c>
      <c r="E554" s="3">
        <v>5441</v>
      </c>
      <c r="F554" s="21">
        <v>0</v>
      </c>
      <c r="G554" s="2">
        <v>36.21334794</v>
      </c>
      <c r="H554" s="2">
        <v>-78.31518344</v>
      </c>
      <c r="I554" s="22">
        <v>841.2</v>
      </c>
      <c r="J554" s="4">
        <f t="shared" si="51"/>
        <v>825.2</v>
      </c>
      <c r="K554" s="23">
        <f t="shared" si="54"/>
        <v>1704.738806758283</v>
      </c>
      <c r="L554" s="23">
        <f t="shared" si="55"/>
        <v>1961.138806758283</v>
      </c>
      <c r="M554" s="23">
        <f t="shared" si="52"/>
        <v>1992.538806758283</v>
      </c>
      <c r="N554" s="24">
        <f t="shared" si="53"/>
        <v>1976.838806758283</v>
      </c>
      <c r="O554" s="4">
        <v>19.1</v>
      </c>
      <c r="P554" s="4">
        <v>65.2</v>
      </c>
      <c r="Q554" s="4">
        <v>50.6</v>
      </c>
      <c r="R554"/>
      <c r="S554" s="29">
        <v>4.713</v>
      </c>
      <c r="T554" s="18">
        <v>166.439</v>
      </c>
      <c r="U554" s="18">
        <f t="shared" si="56"/>
        <v>175.85699999999997</v>
      </c>
      <c r="V554" s="29">
        <v>0.194</v>
      </c>
      <c r="W554" s="32">
        <v>0.22533000000000003</v>
      </c>
      <c r="X554" s="32">
        <f t="shared" si="50"/>
        <v>0.21848500000000004</v>
      </c>
      <c r="Y554" s="28">
        <v>13.8</v>
      </c>
      <c r="Z554" s="24">
        <v>1976.838806758283</v>
      </c>
    </row>
    <row r="555" spans="1:26" ht="12.75">
      <c r="A555" s="1">
        <v>36746</v>
      </c>
      <c r="B555" s="18">
        <v>221</v>
      </c>
      <c r="C555" s="2">
        <v>0.58923614</v>
      </c>
      <c r="D555" s="19">
        <v>0.58923614</v>
      </c>
      <c r="E555" s="3">
        <v>5451</v>
      </c>
      <c r="F555" s="21">
        <v>0</v>
      </c>
      <c r="G555" s="2">
        <v>36.20771318</v>
      </c>
      <c r="H555" s="2">
        <v>-78.31940145</v>
      </c>
      <c r="I555" s="22">
        <v>841.4</v>
      </c>
      <c r="J555" s="4">
        <f t="shared" si="51"/>
        <v>825.4</v>
      </c>
      <c r="K555" s="23">
        <f t="shared" si="54"/>
        <v>1702.726459390627</v>
      </c>
      <c r="L555" s="23">
        <f t="shared" si="55"/>
        <v>1959.1264593906271</v>
      </c>
      <c r="M555" s="23">
        <f t="shared" si="52"/>
        <v>1990.5264593906272</v>
      </c>
      <c r="N555" s="24">
        <f t="shared" si="53"/>
        <v>1974.8264593906272</v>
      </c>
      <c r="O555" s="4">
        <v>19.1</v>
      </c>
      <c r="P555" s="4">
        <v>65.2</v>
      </c>
      <c r="Q555" s="4">
        <v>49.6</v>
      </c>
      <c r="R555" s="5">
        <v>1.05E-05</v>
      </c>
      <c r="S555" s="29">
        <v>3.959</v>
      </c>
      <c r="T555" s="18">
        <v>-201.334</v>
      </c>
      <c r="U555" s="18">
        <f t="shared" si="56"/>
        <v>26.838833333333316</v>
      </c>
      <c r="V555" s="29">
        <v>0.184</v>
      </c>
      <c r="W555" s="32">
        <v>0.22755</v>
      </c>
      <c r="X555" s="32">
        <f t="shared" si="50"/>
        <v>0.221075</v>
      </c>
      <c r="Y555" s="28">
        <v>12.848</v>
      </c>
      <c r="Z555" s="24">
        <v>1974.8264593906272</v>
      </c>
    </row>
    <row r="556" spans="1:26" ht="12.75">
      <c r="A556" s="1">
        <v>36746</v>
      </c>
      <c r="B556" s="18">
        <v>221</v>
      </c>
      <c r="C556" s="2">
        <v>0.589351833</v>
      </c>
      <c r="D556" s="19">
        <v>0.589351833</v>
      </c>
      <c r="E556" s="3">
        <v>5461</v>
      </c>
      <c r="F556" s="21">
        <v>0</v>
      </c>
      <c r="G556" s="2">
        <v>36.20196897</v>
      </c>
      <c r="H556" s="2">
        <v>-78.32347243</v>
      </c>
      <c r="I556" s="22">
        <v>841.1</v>
      </c>
      <c r="J556" s="4">
        <f t="shared" si="51"/>
        <v>825.1</v>
      </c>
      <c r="K556" s="23">
        <f t="shared" si="54"/>
        <v>1705.7451633458327</v>
      </c>
      <c r="L556" s="23">
        <f t="shared" si="55"/>
        <v>1962.1451633458328</v>
      </c>
      <c r="M556" s="23">
        <f t="shared" si="52"/>
        <v>1993.5451633458329</v>
      </c>
      <c r="N556" s="24">
        <f t="shared" si="53"/>
        <v>1977.8451633458328</v>
      </c>
      <c r="O556" s="4">
        <v>19</v>
      </c>
      <c r="P556" s="4">
        <v>65.7</v>
      </c>
      <c r="Q556" s="4">
        <v>51.6</v>
      </c>
      <c r="R556"/>
      <c r="S556" s="29">
        <v>5.778</v>
      </c>
      <c r="T556" s="18">
        <v>743.366</v>
      </c>
      <c r="U556" s="18">
        <f t="shared" si="56"/>
        <v>114.06149999999998</v>
      </c>
      <c r="V556" s="29">
        <v>0.203</v>
      </c>
      <c r="W556" s="32">
        <v>0.23088</v>
      </c>
      <c r="X556" s="32">
        <f t="shared" si="50"/>
        <v>0.22385</v>
      </c>
      <c r="Y556" s="28">
        <v>13.529</v>
      </c>
      <c r="Z556" s="24">
        <v>1977.8451633458328</v>
      </c>
    </row>
    <row r="557" spans="1:26" ht="12.75">
      <c r="A557" s="1">
        <v>36746</v>
      </c>
      <c r="B557" s="18">
        <v>221</v>
      </c>
      <c r="C557" s="2">
        <v>0.589467585</v>
      </c>
      <c r="D557" s="19">
        <v>0.589467585</v>
      </c>
      <c r="E557" s="3">
        <v>5471</v>
      </c>
      <c r="F557" s="21">
        <v>0</v>
      </c>
      <c r="G557" s="2">
        <v>36.19620763</v>
      </c>
      <c r="H557" s="2">
        <v>-78.32748201</v>
      </c>
      <c r="I557" s="22">
        <v>842.5</v>
      </c>
      <c r="J557" s="4">
        <f t="shared" si="51"/>
        <v>826.5</v>
      </c>
      <c r="K557" s="23">
        <f t="shared" si="54"/>
        <v>1691.6672574300649</v>
      </c>
      <c r="L557" s="23">
        <f t="shared" si="55"/>
        <v>1948.0672574300647</v>
      </c>
      <c r="M557" s="23">
        <f t="shared" si="52"/>
        <v>1979.4672574300648</v>
      </c>
      <c r="N557" s="24">
        <f t="shared" si="53"/>
        <v>1963.7672574300648</v>
      </c>
      <c r="O557" s="4">
        <v>19.1</v>
      </c>
      <c r="P557" s="4">
        <v>66.2</v>
      </c>
      <c r="Q557" s="4">
        <v>51.1</v>
      </c>
      <c r="R557"/>
      <c r="S557" s="29">
        <v>5.43</v>
      </c>
      <c r="T557" s="18">
        <v>533.093</v>
      </c>
      <c r="U557" s="18">
        <f t="shared" si="56"/>
        <v>113.78416666666664</v>
      </c>
      <c r="V557" s="29">
        <v>0.193</v>
      </c>
      <c r="W557" s="32">
        <v>0.23421</v>
      </c>
      <c r="X557" s="32">
        <f t="shared" si="50"/>
        <v>0.22681000000000004</v>
      </c>
      <c r="Y557" s="28">
        <v>13.648</v>
      </c>
      <c r="Z557" s="24">
        <v>1963.7672574300648</v>
      </c>
    </row>
    <row r="558" spans="1:26" ht="12.75">
      <c r="A558" s="1">
        <v>36746</v>
      </c>
      <c r="B558" s="18">
        <v>221</v>
      </c>
      <c r="C558" s="2">
        <v>0.589583337</v>
      </c>
      <c r="D558" s="19">
        <v>0.589583337</v>
      </c>
      <c r="E558" s="3">
        <v>5481</v>
      </c>
      <c r="F558" s="21">
        <v>0</v>
      </c>
      <c r="G558" s="2">
        <v>36.19049955</v>
      </c>
      <c r="H558" s="2">
        <v>-78.33133899</v>
      </c>
      <c r="I558" s="22">
        <v>843.5</v>
      </c>
      <c r="J558" s="4">
        <f t="shared" si="51"/>
        <v>827.5</v>
      </c>
      <c r="K558" s="23">
        <f t="shared" si="54"/>
        <v>1681.62620255244</v>
      </c>
      <c r="L558" s="23">
        <f t="shared" si="55"/>
        <v>1938.0262025524398</v>
      </c>
      <c r="M558" s="23">
        <f t="shared" si="52"/>
        <v>1969.42620255244</v>
      </c>
      <c r="N558" s="24">
        <f t="shared" si="53"/>
        <v>1953.7262025524399</v>
      </c>
      <c r="O558" s="4">
        <v>19.4</v>
      </c>
      <c r="P558" s="4">
        <v>65.8</v>
      </c>
      <c r="Q558" s="4">
        <v>49.3</v>
      </c>
      <c r="R558"/>
      <c r="S558" s="29">
        <v>2.076</v>
      </c>
      <c r="U558" s="18">
        <f t="shared" si="56"/>
        <v>218.64960000000002</v>
      </c>
      <c r="V558" s="29">
        <v>0.194</v>
      </c>
      <c r="W558" s="32">
        <v>0.23643000000000003</v>
      </c>
      <c r="X558" s="32">
        <f t="shared" si="50"/>
        <v>0.229585</v>
      </c>
      <c r="Y558" s="28">
        <v>12.951</v>
      </c>
      <c r="Z558" s="24">
        <v>1953.7262025524399</v>
      </c>
    </row>
    <row r="559" spans="1:26" ht="12.75">
      <c r="A559" s="1">
        <v>36746</v>
      </c>
      <c r="B559" s="18">
        <v>221</v>
      </c>
      <c r="C559" s="2">
        <v>0.58969909</v>
      </c>
      <c r="D559" s="19">
        <v>0.58969909</v>
      </c>
      <c r="E559" s="3">
        <v>5491</v>
      </c>
      <c r="F559" s="21">
        <v>0</v>
      </c>
      <c r="G559" s="2">
        <v>36.18456149</v>
      </c>
      <c r="H559" s="2">
        <v>-78.33526857</v>
      </c>
      <c r="I559" s="22">
        <v>843.7</v>
      </c>
      <c r="J559" s="4">
        <f t="shared" si="51"/>
        <v>827.7</v>
      </c>
      <c r="K559" s="23">
        <f t="shared" si="54"/>
        <v>1679.6194477403546</v>
      </c>
      <c r="L559" s="23">
        <f t="shared" si="55"/>
        <v>1936.0194477403547</v>
      </c>
      <c r="M559" s="23">
        <f t="shared" si="52"/>
        <v>1967.4194477403548</v>
      </c>
      <c r="N559" s="24">
        <f t="shared" si="53"/>
        <v>1951.7194477403548</v>
      </c>
      <c r="O559" s="4">
        <v>19.3</v>
      </c>
      <c r="P559" s="4">
        <v>65.7</v>
      </c>
      <c r="Q559" s="4">
        <v>50.9</v>
      </c>
      <c r="R559"/>
      <c r="S559" s="29">
        <v>6.468</v>
      </c>
      <c r="T559" s="18">
        <v>1110.075</v>
      </c>
      <c r="U559" s="18">
        <f t="shared" si="56"/>
        <v>470.3278</v>
      </c>
      <c r="V559" s="29">
        <v>0.175</v>
      </c>
      <c r="W559" s="32">
        <v>0.23865000000000003</v>
      </c>
      <c r="X559" s="32">
        <f aca="true" t="shared" si="57" ref="X559:X577">AVERAGE(W554:W559)</f>
        <v>0.23217500000000002</v>
      </c>
      <c r="Y559" s="28">
        <v>12.597</v>
      </c>
      <c r="Z559" s="24">
        <v>1951.7194477403548</v>
      </c>
    </row>
    <row r="560" spans="1:26" ht="12.75">
      <c r="A560" s="1">
        <v>36746</v>
      </c>
      <c r="B560" s="18">
        <v>221</v>
      </c>
      <c r="C560" s="2">
        <v>0.589814842</v>
      </c>
      <c r="D560" s="19">
        <v>0.589814842</v>
      </c>
      <c r="E560" s="3">
        <v>5501</v>
      </c>
      <c r="F560" s="21">
        <v>0</v>
      </c>
      <c r="G560" s="2">
        <v>36.1784471</v>
      </c>
      <c r="H560" s="2">
        <v>-78.33912791</v>
      </c>
      <c r="I560" s="22">
        <v>842.7</v>
      </c>
      <c r="J560" s="4">
        <f t="shared" si="51"/>
        <v>826.7</v>
      </c>
      <c r="K560" s="23">
        <f t="shared" si="54"/>
        <v>1689.6580748961878</v>
      </c>
      <c r="L560" s="23">
        <f t="shared" si="55"/>
        <v>1946.058074896188</v>
      </c>
      <c r="M560" s="23">
        <f t="shared" si="52"/>
        <v>1977.458074896188</v>
      </c>
      <c r="N560" s="24">
        <f t="shared" si="53"/>
        <v>1961.758074896188</v>
      </c>
      <c r="O560" s="4">
        <v>19.1</v>
      </c>
      <c r="P560" s="4">
        <v>66</v>
      </c>
      <c r="Q560" s="4">
        <v>51.4</v>
      </c>
      <c r="R560"/>
      <c r="S560" s="29">
        <v>5.231</v>
      </c>
      <c r="T560" s="18">
        <v>427.275</v>
      </c>
      <c r="U560" s="18">
        <f t="shared" si="56"/>
        <v>522.495</v>
      </c>
      <c r="V560" s="29">
        <v>0.185</v>
      </c>
      <c r="W560" s="32">
        <v>0.24198000000000003</v>
      </c>
      <c r="X560" s="32">
        <f t="shared" si="57"/>
        <v>0.23495000000000002</v>
      </c>
      <c r="Y560" s="28">
        <v>13.69</v>
      </c>
      <c r="Z560" s="24">
        <v>1961.758074896188</v>
      </c>
    </row>
    <row r="561" spans="1:26" ht="12.75">
      <c r="A561" s="1">
        <v>36746</v>
      </c>
      <c r="B561" s="18">
        <v>221</v>
      </c>
      <c r="C561" s="2">
        <v>0.589930534</v>
      </c>
      <c r="D561" s="19">
        <v>0.589930534</v>
      </c>
      <c r="E561" s="3">
        <v>5511</v>
      </c>
      <c r="F561" s="21">
        <v>0</v>
      </c>
      <c r="G561" s="2">
        <v>36.17252546</v>
      </c>
      <c r="H561" s="2">
        <v>-78.34297719</v>
      </c>
      <c r="I561" s="22">
        <v>842.5</v>
      </c>
      <c r="J561" s="4">
        <f t="shared" si="51"/>
        <v>826.5</v>
      </c>
      <c r="K561" s="23">
        <f t="shared" si="54"/>
        <v>1691.6672574300649</v>
      </c>
      <c r="L561" s="23">
        <f t="shared" si="55"/>
        <v>1948.0672574300647</v>
      </c>
      <c r="M561" s="23">
        <f t="shared" si="52"/>
        <v>1979.4672574300648</v>
      </c>
      <c r="N561" s="24">
        <f t="shared" si="53"/>
        <v>1963.7672574300648</v>
      </c>
      <c r="O561" s="4">
        <v>18.9</v>
      </c>
      <c r="P561" s="4">
        <v>66.1</v>
      </c>
      <c r="Q561" s="4">
        <v>49.6</v>
      </c>
      <c r="R561" s="5">
        <v>9.91E-06</v>
      </c>
      <c r="S561" s="29">
        <v>5.963</v>
      </c>
      <c r="T561" s="18">
        <v>847.002</v>
      </c>
      <c r="U561" s="18">
        <f t="shared" si="56"/>
        <v>732.1622</v>
      </c>
      <c r="V561" s="29">
        <v>0.205</v>
      </c>
      <c r="W561" s="32">
        <v>0.24531000000000003</v>
      </c>
      <c r="X561" s="32">
        <f t="shared" si="57"/>
        <v>0.23790999999999998</v>
      </c>
      <c r="Y561" s="28">
        <v>12.692</v>
      </c>
      <c r="Z561" s="24">
        <v>1963.7672574300648</v>
      </c>
    </row>
    <row r="562" spans="1:26" ht="12.75">
      <c r="A562" s="1">
        <v>36746</v>
      </c>
      <c r="B562" s="18">
        <v>221</v>
      </c>
      <c r="C562" s="2">
        <v>0.590046287</v>
      </c>
      <c r="D562" s="19">
        <v>0.590046287</v>
      </c>
      <c r="E562" s="3">
        <v>5521</v>
      </c>
      <c r="F562" s="21">
        <v>0</v>
      </c>
      <c r="G562" s="2">
        <v>36.16675293</v>
      </c>
      <c r="H562" s="2">
        <v>-78.34656419</v>
      </c>
      <c r="I562" s="22">
        <v>842.2</v>
      </c>
      <c r="J562" s="4">
        <f t="shared" si="51"/>
        <v>826.2</v>
      </c>
      <c r="K562" s="23">
        <f t="shared" si="54"/>
        <v>1694.6819430220794</v>
      </c>
      <c r="L562" s="23">
        <f t="shared" si="55"/>
        <v>1951.0819430220795</v>
      </c>
      <c r="M562" s="23">
        <f t="shared" si="52"/>
        <v>1982.4819430220796</v>
      </c>
      <c r="N562" s="24">
        <f t="shared" si="53"/>
        <v>1966.7819430220795</v>
      </c>
      <c r="O562" s="4">
        <v>18.9</v>
      </c>
      <c r="P562" s="4">
        <v>65.8</v>
      </c>
      <c r="Q562" s="4">
        <v>49.9</v>
      </c>
      <c r="R562"/>
      <c r="S562" s="29">
        <v>4.564</v>
      </c>
      <c r="T562" s="18">
        <v>111.756</v>
      </c>
      <c r="U562" s="18">
        <f t="shared" si="56"/>
        <v>605.8402</v>
      </c>
      <c r="V562" s="29">
        <v>0.204</v>
      </c>
      <c r="W562" s="32">
        <v>0.24753000000000003</v>
      </c>
      <c r="X562" s="32">
        <f t="shared" si="57"/>
        <v>0.240685</v>
      </c>
      <c r="Y562" s="28">
        <v>12.849</v>
      </c>
      <c r="Z562" s="24">
        <v>1966.7819430220795</v>
      </c>
    </row>
    <row r="563" spans="1:26" ht="12.75">
      <c r="A563" s="1">
        <v>36746</v>
      </c>
      <c r="B563" s="18">
        <v>221</v>
      </c>
      <c r="C563" s="2">
        <v>0.590162039</v>
      </c>
      <c r="D563" s="19">
        <v>0.590162039</v>
      </c>
      <c r="E563" s="3">
        <v>5531</v>
      </c>
      <c r="F563" s="21">
        <v>0</v>
      </c>
      <c r="G563" s="2">
        <v>36.16100738</v>
      </c>
      <c r="H563" s="2">
        <v>-78.35006366</v>
      </c>
      <c r="I563" s="22">
        <v>842</v>
      </c>
      <c r="J563" s="4">
        <f t="shared" si="51"/>
        <v>826</v>
      </c>
      <c r="K563" s="23">
        <f t="shared" si="54"/>
        <v>1696.6923416209318</v>
      </c>
      <c r="L563" s="23">
        <f t="shared" si="55"/>
        <v>1953.0923416209316</v>
      </c>
      <c r="M563" s="23">
        <f t="shared" si="52"/>
        <v>1984.4923416209317</v>
      </c>
      <c r="N563" s="24">
        <f t="shared" si="53"/>
        <v>1968.7923416209317</v>
      </c>
      <c r="O563" s="4">
        <v>18.9</v>
      </c>
      <c r="P563" s="4">
        <v>65.3</v>
      </c>
      <c r="Q563" s="4">
        <v>49.9</v>
      </c>
      <c r="R563"/>
      <c r="S563" s="29">
        <v>4.995</v>
      </c>
      <c r="T563" s="18">
        <v>321.484</v>
      </c>
      <c r="U563" s="18">
        <f t="shared" si="56"/>
        <v>563.5183999999999</v>
      </c>
      <c r="V563" s="29">
        <v>0.182</v>
      </c>
      <c r="W563" s="32">
        <v>0.24975000000000003</v>
      </c>
      <c r="X563" s="32">
        <f t="shared" si="57"/>
        <v>0.24327500000000005</v>
      </c>
      <c r="Y563" s="28">
        <v>13.441</v>
      </c>
      <c r="Z563" s="24">
        <v>1968.7923416209317</v>
      </c>
    </row>
    <row r="564" spans="1:26" ht="12.75">
      <c r="A564" s="1">
        <v>36746</v>
      </c>
      <c r="B564" s="18">
        <v>221</v>
      </c>
      <c r="C564" s="2">
        <v>0.590277791</v>
      </c>
      <c r="D564" s="19">
        <v>0.590277791</v>
      </c>
      <c r="E564" s="3">
        <v>5541</v>
      </c>
      <c r="F564" s="21">
        <v>0</v>
      </c>
      <c r="G564" s="2">
        <v>36.15533583</v>
      </c>
      <c r="H564" s="2">
        <v>-78.35366019</v>
      </c>
      <c r="I564" s="22">
        <v>841.7</v>
      </c>
      <c r="J564" s="4">
        <f t="shared" si="51"/>
        <v>825.7</v>
      </c>
      <c r="K564" s="23">
        <f t="shared" si="54"/>
        <v>1699.708852414653</v>
      </c>
      <c r="L564" s="23">
        <f t="shared" si="55"/>
        <v>1956.108852414653</v>
      </c>
      <c r="M564" s="23">
        <f t="shared" si="52"/>
        <v>1987.5088524146531</v>
      </c>
      <c r="N564" s="24">
        <f t="shared" si="53"/>
        <v>1971.808852414653</v>
      </c>
      <c r="O564" s="4">
        <v>18.9</v>
      </c>
      <c r="P564" s="4">
        <v>65.4</v>
      </c>
      <c r="Q564" s="4">
        <v>50.2</v>
      </c>
      <c r="R564"/>
      <c r="S564" s="29">
        <v>4.574</v>
      </c>
      <c r="T564" s="18">
        <v>111.183</v>
      </c>
      <c r="U564" s="18">
        <f t="shared" si="56"/>
        <v>488.1291666666666</v>
      </c>
      <c r="V564" s="29">
        <v>0.174</v>
      </c>
      <c r="W564" s="32">
        <v>0.25308</v>
      </c>
      <c r="X564" s="32">
        <f t="shared" si="57"/>
        <v>0.24605</v>
      </c>
      <c r="Y564" s="28">
        <v>13.67</v>
      </c>
      <c r="Z564" s="24">
        <v>1971.808852414653</v>
      </c>
    </row>
    <row r="565" spans="1:26" ht="12.75">
      <c r="A565" s="1">
        <v>36746</v>
      </c>
      <c r="B565" s="18">
        <v>221</v>
      </c>
      <c r="C565" s="2">
        <v>0.590393543</v>
      </c>
      <c r="D565" s="19">
        <v>0.590393543</v>
      </c>
      <c r="E565" s="3">
        <v>5551</v>
      </c>
      <c r="F565" s="21">
        <v>0</v>
      </c>
      <c r="G565" s="2">
        <v>36.14970075</v>
      </c>
      <c r="H565" s="2">
        <v>-78.35732962</v>
      </c>
      <c r="I565" s="22">
        <v>841.7</v>
      </c>
      <c r="J565" s="4">
        <f t="shared" si="51"/>
        <v>825.7</v>
      </c>
      <c r="K565" s="23">
        <f t="shared" si="54"/>
        <v>1699.708852414653</v>
      </c>
      <c r="L565" s="23">
        <f t="shared" si="55"/>
        <v>1956.108852414653</v>
      </c>
      <c r="M565" s="23">
        <f t="shared" si="52"/>
        <v>1987.5088524146531</v>
      </c>
      <c r="N565" s="24">
        <f t="shared" si="53"/>
        <v>1971.808852414653</v>
      </c>
      <c r="O565" s="4">
        <v>18.9</v>
      </c>
      <c r="P565" s="4">
        <v>65.6</v>
      </c>
      <c r="Q565" s="4">
        <v>48.8</v>
      </c>
      <c r="R565"/>
      <c r="S565" s="29">
        <v>4.966</v>
      </c>
      <c r="T565" s="18">
        <v>320.911</v>
      </c>
      <c r="U565" s="18">
        <f t="shared" si="56"/>
        <v>356.60183333333333</v>
      </c>
      <c r="V565" s="29">
        <v>0.204</v>
      </c>
      <c r="W565" s="32">
        <v>0.25641</v>
      </c>
      <c r="X565" s="32">
        <f t="shared" si="57"/>
        <v>0.24901000000000004</v>
      </c>
      <c r="Y565" s="28">
        <v>13.204</v>
      </c>
      <c r="Z565" s="24">
        <v>1971.808852414653</v>
      </c>
    </row>
    <row r="566" spans="1:26" ht="12.75">
      <c r="A566" s="1">
        <v>36746</v>
      </c>
      <c r="B566" s="18">
        <v>221</v>
      </c>
      <c r="C566" s="2">
        <v>0.590509236</v>
      </c>
      <c r="D566" s="19">
        <v>0.590509236</v>
      </c>
      <c r="E566" s="3">
        <v>5561</v>
      </c>
      <c r="F566" s="21">
        <v>0</v>
      </c>
      <c r="G566" s="2">
        <v>36.14406493</v>
      </c>
      <c r="H566" s="2">
        <v>-78.36083549</v>
      </c>
      <c r="I566" s="22">
        <v>841.8</v>
      </c>
      <c r="J566" s="4">
        <f t="shared" si="51"/>
        <v>825.8</v>
      </c>
      <c r="K566" s="23">
        <f t="shared" si="54"/>
        <v>1698.7032270580514</v>
      </c>
      <c r="L566" s="23">
        <f t="shared" si="55"/>
        <v>1955.1032270580513</v>
      </c>
      <c r="M566" s="23">
        <f t="shared" si="52"/>
        <v>1986.5032270580514</v>
      </c>
      <c r="N566" s="24">
        <f t="shared" si="53"/>
        <v>1970.8032270580513</v>
      </c>
      <c r="O566" s="4">
        <v>18.9</v>
      </c>
      <c r="P566" s="4">
        <v>65.8</v>
      </c>
      <c r="Q566" s="4">
        <v>50.1</v>
      </c>
      <c r="R566"/>
      <c r="S566" s="29">
        <v>5.106</v>
      </c>
      <c r="T566" s="18">
        <v>373.165</v>
      </c>
      <c r="U566" s="18">
        <f t="shared" si="56"/>
        <v>347.5835</v>
      </c>
      <c r="V566" s="29">
        <v>0.186</v>
      </c>
      <c r="W566" s="32">
        <v>0.25863</v>
      </c>
      <c r="X566" s="32">
        <f t="shared" si="57"/>
        <v>0.251785</v>
      </c>
      <c r="Y566" s="28">
        <v>12.674</v>
      </c>
      <c r="Z566" s="24">
        <v>1970.8032270580513</v>
      </c>
    </row>
    <row r="567" spans="1:26" ht="12.75">
      <c r="A567" s="1">
        <v>36746</v>
      </c>
      <c r="B567" s="18">
        <v>221</v>
      </c>
      <c r="C567" s="2">
        <v>0.590624988</v>
      </c>
      <c r="D567" s="19">
        <v>0.590624988</v>
      </c>
      <c r="E567" s="3">
        <v>5571</v>
      </c>
      <c r="F567" s="21">
        <v>0</v>
      </c>
      <c r="G567" s="2">
        <v>36.13822123</v>
      </c>
      <c r="H567" s="2">
        <v>-78.36402827</v>
      </c>
      <c r="I567" s="22">
        <v>841.9</v>
      </c>
      <c r="J567" s="4">
        <f t="shared" si="51"/>
        <v>825.9</v>
      </c>
      <c r="K567" s="23">
        <f t="shared" si="54"/>
        <v>1697.6977234699716</v>
      </c>
      <c r="L567" s="23">
        <f t="shared" si="55"/>
        <v>1954.0977234699717</v>
      </c>
      <c r="M567" s="23">
        <f t="shared" si="52"/>
        <v>1985.4977234699718</v>
      </c>
      <c r="N567" s="24">
        <f t="shared" si="53"/>
        <v>1969.7977234699717</v>
      </c>
      <c r="O567" s="4">
        <v>19</v>
      </c>
      <c r="P567" s="4">
        <v>65.3</v>
      </c>
      <c r="Q567" s="4">
        <v>49.4</v>
      </c>
      <c r="R567" s="5">
        <v>7.22E-06</v>
      </c>
      <c r="S567" s="29">
        <v>4.517</v>
      </c>
      <c r="T567" s="18">
        <v>57.892</v>
      </c>
      <c r="U567" s="18">
        <f t="shared" si="56"/>
        <v>216.06516666666667</v>
      </c>
      <c r="V567" s="29">
        <v>0.185</v>
      </c>
      <c r="W567" s="32">
        <v>0.26085</v>
      </c>
      <c r="X567" s="32">
        <f t="shared" si="57"/>
        <v>0.254375</v>
      </c>
      <c r="Y567" s="28">
        <v>13.122</v>
      </c>
      <c r="Z567" s="24">
        <v>1969.7977234699717</v>
      </c>
    </row>
    <row r="568" spans="1:26" ht="12.75">
      <c r="A568" s="1">
        <v>36746</v>
      </c>
      <c r="B568" s="18">
        <v>221</v>
      </c>
      <c r="C568" s="2">
        <v>0.59074074</v>
      </c>
      <c r="D568" s="19">
        <v>0.59074074</v>
      </c>
      <c r="E568" s="3">
        <v>5581</v>
      </c>
      <c r="F568" s="21">
        <v>0</v>
      </c>
      <c r="G568" s="2">
        <v>36.13246819</v>
      </c>
      <c r="H568" s="2">
        <v>-78.36761595</v>
      </c>
      <c r="I568" s="22">
        <v>840.8</v>
      </c>
      <c r="J568" s="4">
        <f t="shared" si="51"/>
        <v>824.8</v>
      </c>
      <c r="K568" s="23">
        <f t="shared" si="54"/>
        <v>1708.7649650781252</v>
      </c>
      <c r="L568" s="23">
        <f t="shared" si="55"/>
        <v>1965.164965078125</v>
      </c>
      <c r="M568" s="23">
        <f t="shared" si="52"/>
        <v>1996.5649650781252</v>
      </c>
      <c r="N568" s="24">
        <f t="shared" si="53"/>
        <v>1980.8649650781251</v>
      </c>
      <c r="O568" s="4">
        <v>18.9</v>
      </c>
      <c r="P568" s="4">
        <v>65.1</v>
      </c>
      <c r="Q568" s="4">
        <v>50.4</v>
      </c>
      <c r="R568"/>
      <c r="S568" s="29">
        <v>4.099</v>
      </c>
      <c r="T568" s="18">
        <v>-152.408</v>
      </c>
      <c r="U568" s="18">
        <f t="shared" si="56"/>
        <v>172.03783333333334</v>
      </c>
      <c r="V568" s="29">
        <v>0.164</v>
      </c>
      <c r="W568" s="32">
        <v>0.26418</v>
      </c>
      <c r="X568" s="32">
        <f t="shared" si="57"/>
        <v>0.25715000000000005</v>
      </c>
      <c r="Y568" s="28">
        <v>13.393</v>
      </c>
      <c r="Z568" s="24">
        <v>1980.8649650781251</v>
      </c>
    </row>
    <row r="569" spans="1:26" ht="12.75">
      <c r="A569" s="1">
        <v>36746</v>
      </c>
      <c r="B569" s="18">
        <v>221</v>
      </c>
      <c r="C569" s="2">
        <v>0.590856493</v>
      </c>
      <c r="D569" s="19">
        <v>0.590856493</v>
      </c>
      <c r="E569" s="3">
        <v>5591</v>
      </c>
      <c r="F569" s="21">
        <v>0</v>
      </c>
      <c r="G569" s="2">
        <v>36.1267746</v>
      </c>
      <c r="H569" s="2">
        <v>-78.37115026</v>
      </c>
      <c r="I569" s="22">
        <v>841.6</v>
      </c>
      <c r="J569" s="4">
        <f t="shared" si="51"/>
        <v>825.6</v>
      </c>
      <c r="K569" s="23">
        <f t="shared" si="54"/>
        <v>1700.7145995692777</v>
      </c>
      <c r="L569" s="23">
        <f t="shared" si="55"/>
        <v>1957.1145995692777</v>
      </c>
      <c r="M569" s="23">
        <f t="shared" si="52"/>
        <v>1988.5145995692778</v>
      </c>
      <c r="N569" s="24">
        <f t="shared" si="53"/>
        <v>1972.8145995692778</v>
      </c>
      <c r="O569" s="4">
        <v>19</v>
      </c>
      <c r="P569" s="4">
        <v>65</v>
      </c>
      <c r="Q569" s="4">
        <v>51.8</v>
      </c>
      <c r="R569"/>
      <c r="S569" s="29">
        <v>5.441</v>
      </c>
      <c r="T569" s="18">
        <v>529.847</v>
      </c>
      <c r="U569" s="18">
        <f t="shared" si="56"/>
        <v>206.76500000000001</v>
      </c>
      <c r="V569" s="29">
        <v>0.175</v>
      </c>
      <c r="W569" s="32">
        <v>0.2664</v>
      </c>
      <c r="X569" s="32">
        <f t="shared" si="57"/>
        <v>0.259925</v>
      </c>
      <c r="Y569" s="28">
        <v>13.703</v>
      </c>
      <c r="Z569" s="24">
        <v>1972.8145995692778</v>
      </c>
    </row>
    <row r="570" spans="1:26" ht="12.75">
      <c r="A570" s="1">
        <v>36746</v>
      </c>
      <c r="B570" s="18">
        <v>221</v>
      </c>
      <c r="C570" s="2">
        <v>0.590972245</v>
      </c>
      <c r="D570" s="19">
        <v>0.590972245</v>
      </c>
      <c r="E570" s="3">
        <v>5601</v>
      </c>
      <c r="F570" s="21">
        <v>0</v>
      </c>
      <c r="G570" s="2">
        <v>36.12099412</v>
      </c>
      <c r="H570" s="2">
        <v>-78.37465099</v>
      </c>
      <c r="I570" s="22">
        <v>840.8</v>
      </c>
      <c r="J570" s="4">
        <f t="shared" si="51"/>
        <v>824.8</v>
      </c>
      <c r="K570" s="23">
        <f t="shared" si="54"/>
        <v>1708.7649650781252</v>
      </c>
      <c r="L570" s="23">
        <f t="shared" si="55"/>
        <v>1965.164965078125</v>
      </c>
      <c r="M570" s="23">
        <f t="shared" si="52"/>
        <v>1996.5649650781252</v>
      </c>
      <c r="N570" s="24">
        <f t="shared" si="53"/>
        <v>1980.8649650781251</v>
      </c>
      <c r="O570" s="4">
        <v>18.9</v>
      </c>
      <c r="P570" s="4">
        <v>65</v>
      </c>
      <c r="Q570" s="4">
        <v>51.2</v>
      </c>
      <c r="R570"/>
      <c r="S570" s="29">
        <v>4.885</v>
      </c>
      <c r="T570" s="18">
        <v>267.074</v>
      </c>
      <c r="U570" s="18">
        <f t="shared" si="56"/>
        <v>232.74683333333337</v>
      </c>
      <c r="V570" s="29">
        <v>0.191</v>
      </c>
      <c r="W570" s="32">
        <v>0.26973</v>
      </c>
      <c r="X570" s="32">
        <f t="shared" si="57"/>
        <v>0.2627</v>
      </c>
      <c r="Y570" s="28">
        <v>13.697</v>
      </c>
      <c r="Z570" s="24">
        <v>1980.8649650781251</v>
      </c>
    </row>
    <row r="571" spans="1:26" ht="12.75">
      <c r="A571" s="1">
        <v>36746</v>
      </c>
      <c r="B571" s="18">
        <v>221</v>
      </c>
      <c r="C571" s="2">
        <v>0.591087937</v>
      </c>
      <c r="D571" s="19">
        <v>0.591087937</v>
      </c>
      <c r="E571" s="3">
        <v>5611</v>
      </c>
      <c r="F571" s="21">
        <v>0</v>
      </c>
      <c r="G571" s="2">
        <v>36.11523249</v>
      </c>
      <c r="H571" s="2">
        <v>-78.37824813</v>
      </c>
      <c r="I571" s="22">
        <v>839.9</v>
      </c>
      <c r="J571" s="4">
        <f t="shared" si="51"/>
        <v>823.9</v>
      </c>
      <c r="K571" s="23">
        <f t="shared" si="54"/>
        <v>1717.8309649290977</v>
      </c>
      <c r="L571" s="23">
        <f t="shared" si="55"/>
        <v>1974.2309649290978</v>
      </c>
      <c r="M571" s="23">
        <f t="shared" si="52"/>
        <v>2005.630964929098</v>
      </c>
      <c r="N571" s="24">
        <f t="shared" si="53"/>
        <v>1989.9309649290979</v>
      </c>
      <c r="O571" s="4">
        <v>18.9</v>
      </c>
      <c r="P571" s="4">
        <v>64.8</v>
      </c>
      <c r="Q571" s="4">
        <v>52.1</v>
      </c>
      <c r="R571"/>
      <c r="S571" s="29">
        <v>4.906</v>
      </c>
      <c r="T571" s="18">
        <v>266.774</v>
      </c>
      <c r="U571" s="18">
        <f t="shared" si="56"/>
        <v>223.72400000000002</v>
      </c>
      <c r="V571" s="29">
        <v>0.192</v>
      </c>
      <c r="W571" s="32">
        <v>0.27195</v>
      </c>
      <c r="X571" s="32">
        <f t="shared" si="57"/>
        <v>0.26529</v>
      </c>
      <c r="Y571" s="28">
        <v>13.66</v>
      </c>
      <c r="Z571" s="24">
        <v>1989.9309649290979</v>
      </c>
    </row>
    <row r="572" spans="1:26" ht="12.75">
      <c r="A572" s="1">
        <v>36746</v>
      </c>
      <c r="B572" s="18">
        <v>221</v>
      </c>
      <c r="C572" s="2">
        <v>0.59120369</v>
      </c>
      <c r="D572" s="19">
        <v>0.59120369</v>
      </c>
      <c r="E572" s="3">
        <v>5621</v>
      </c>
      <c r="F572" s="21">
        <v>0</v>
      </c>
      <c r="G572" s="2">
        <v>36.10971166</v>
      </c>
      <c r="H572" s="2">
        <v>-78.3820914</v>
      </c>
      <c r="I572" s="22">
        <v>839.8</v>
      </c>
      <c r="J572" s="4">
        <f t="shared" si="51"/>
        <v>823.8</v>
      </c>
      <c r="K572" s="23">
        <f t="shared" si="54"/>
        <v>1718.8389095042264</v>
      </c>
      <c r="L572" s="23">
        <f t="shared" si="55"/>
        <v>1975.2389095042263</v>
      </c>
      <c r="M572" s="23">
        <f t="shared" si="52"/>
        <v>2006.6389095042264</v>
      </c>
      <c r="N572" s="24">
        <f t="shared" si="53"/>
        <v>1990.9389095042263</v>
      </c>
      <c r="O572" s="4">
        <v>18.9</v>
      </c>
      <c r="P572" s="4">
        <v>65.1</v>
      </c>
      <c r="Q572" s="4">
        <v>50.5</v>
      </c>
      <c r="R572"/>
      <c r="S572" s="29">
        <v>4.887</v>
      </c>
      <c r="T572" s="18">
        <v>266.501</v>
      </c>
      <c r="U572" s="18">
        <f t="shared" si="56"/>
        <v>205.94666666666663</v>
      </c>
      <c r="V572" s="29">
        <v>0.174</v>
      </c>
      <c r="W572" s="32">
        <v>0.27528</v>
      </c>
      <c r="X572" s="32">
        <f t="shared" si="57"/>
        <v>0.268065</v>
      </c>
      <c r="Y572" s="28">
        <v>13.687</v>
      </c>
      <c r="Z572" s="24">
        <v>1990.9389095042263</v>
      </c>
    </row>
    <row r="573" spans="1:26" ht="12.75">
      <c r="A573" s="1">
        <v>36746</v>
      </c>
      <c r="B573" s="18">
        <v>221</v>
      </c>
      <c r="C573" s="2">
        <v>0.591319442</v>
      </c>
      <c r="D573" s="19">
        <v>0.591319442</v>
      </c>
      <c r="E573" s="3">
        <v>5631</v>
      </c>
      <c r="F573" s="21">
        <v>0</v>
      </c>
      <c r="G573" s="2">
        <v>36.10447479</v>
      </c>
      <c r="H573" s="2">
        <v>-78.3861629</v>
      </c>
      <c r="I573" s="22">
        <v>840.5</v>
      </c>
      <c r="J573" s="4">
        <f t="shared" si="51"/>
        <v>824.5</v>
      </c>
      <c r="K573" s="23">
        <f t="shared" si="54"/>
        <v>1711.7858653862254</v>
      </c>
      <c r="L573" s="23">
        <f t="shared" si="55"/>
        <v>1968.1858653862255</v>
      </c>
      <c r="M573" s="23">
        <f t="shared" si="52"/>
        <v>1999.5858653862256</v>
      </c>
      <c r="N573" s="24">
        <f t="shared" si="53"/>
        <v>1983.8858653862255</v>
      </c>
      <c r="O573" s="4">
        <v>19</v>
      </c>
      <c r="P573" s="4">
        <v>65.1</v>
      </c>
      <c r="Q573" s="4">
        <v>51.5</v>
      </c>
      <c r="R573" s="5">
        <v>7.38E-06</v>
      </c>
      <c r="S573" s="29">
        <v>4.906</v>
      </c>
      <c r="T573" s="18">
        <v>266.256</v>
      </c>
      <c r="U573" s="18">
        <f t="shared" si="56"/>
        <v>240.67399999999998</v>
      </c>
      <c r="V573" s="29">
        <v>0.185</v>
      </c>
      <c r="W573" s="32">
        <v>0.2775</v>
      </c>
      <c r="X573" s="32">
        <f t="shared" si="57"/>
        <v>0.27084</v>
      </c>
      <c r="Y573" s="28">
        <v>13.624</v>
      </c>
      <c r="Z573" s="24">
        <v>1983.8858653862255</v>
      </c>
    </row>
    <row r="574" spans="1:26" ht="12.75">
      <c r="A574" s="1">
        <v>36746</v>
      </c>
      <c r="B574" s="18">
        <v>221</v>
      </c>
      <c r="C574" s="2">
        <v>0.591435194</v>
      </c>
      <c r="D574" s="19">
        <v>0.591435194</v>
      </c>
      <c r="E574" s="3">
        <v>5641</v>
      </c>
      <c r="F574" s="21">
        <v>0</v>
      </c>
      <c r="G574" s="2">
        <v>36.09921892</v>
      </c>
      <c r="H574" s="2">
        <v>-78.39052916</v>
      </c>
      <c r="I574" s="22">
        <v>840.7</v>
      </c>
      <c r="J574" s="4">
        <f t="shared" si="51"/>
        <v>824.7</v>
      </c>
      <c r="K574" s="23">
        <f t="shared" si="54"/>
        <v>1709.7718097440452</v>
      </c>
      <c r="L574" s="23">
        <f t="shared" si="55"/>
        <v>1966.1718097440453</v>
      </c>
      <c r="M574" s="23">
        <f t="shared" si="52"/>
        <v>1997.5718097440454</v>
      </c>
      <c r="N574" s="24">
        <f t="shared" si="53"/>
        <v>1981.8718097440453</v>
      </c>
      <c r="O574" s="4">
        <v>19</v>
      </c>
      <c r="P574" s="4">
        <v>65</v>
      </c>
      <c r="Q574" s="4">
        <v>51.3</v>
      </c>
      <c r="R574"/>
      <c r="S574" s="29">
        <v>4.945</v>
      </c>
      <c r="T574" s="18">
        <v>265.983</v>
      </c>
      <c r="U574" s="18">
        <f t="shared" si="56"/>
        <v>310.40583333333336</v>
      </c>
      <c r="V574" s="29">
        <v>0.175</v>
      </c>
      <c r="W574" s="32">
        <v>0.28083</v>
      </c>
      <c r="X574" s="32">
        <f t="shared" si="57"/>
        <v>0.273615</v>
      </c>
      <c r="Y574" s="28">
        <v>12.66</v>
      </c>
      <c r="Z574" s="24">
        <v>1981.8718097440453</v>
      </c>
    </row>
    <row r="575" spans="1:26" ht="12.75">
      <c r="A575" s="1">
        <v>36746</v>
      </c>
      <c r="B575" s="18">
        <v>221</v>
      </c>
      <c r="C575" s="2">
        <v>0.591550946</v>
      </c>
      <c r="D575" s="19">
        <v>0.591550946</v>
      </c>
      <c r="E575" s="3">
        <v>5651</v>
      </c>
      <c r="F575" s="21">
        <v>0</v>
      </c>
      <c r="G575" s="2">
        <v>36.09383944</v>
      </c>
      <c r="H575" s="2">
        <v>-78.39500264</v>
      </c>
      <c r="I575" s="22">
        <v>842.1</v>
      </c>
      <c r="J575" s="4">
        <f t="shared" si="51"/>
        <v>826.1</v>
      </c>
      <c r="K575" s="23">
        <f t="shared" si="54"/>
        <v>1695.6870814814567</v>
      </c>
      <c r="L575" s="23">
        <f t="shared" si="55"/>
        <v>1952.0870814814566</v>
      </c>
      <c r="M575" s="23">
        <f t="shared" si="52"/>
        <v>1983.4870814814567</v>
      </c>
      <c r="N575" s="24">
        <f t="shared" si="53"/>
        <v>1967.7870814814567</v>
      </c>
      <c r="O575" s="4">
        <v>19.2</v>
      </c>
      <c r="P575" s="4">
        <v>64.9</v>
      </c>
      <c r="Q575" s="4">
        <v>50.8</v>
      </c>
      <c r="R575"/>
      <c r="S575" s="29">
        <v>5.045</v>
      </c>
      <c r="U575" s="18">
        <f t="shared" si="56"/>
        <v>266.5176</v>
      </c>
      <c r="V575" s="29">
        <v>0.151</v>
      </c>
      <c r="X575" s="32">
        <f t="shared" si="57"/>
        <v>0.275058</v>
      </c>
      <c r="Y575" s="28">
        <v>0.043</v>
      </c>
      <c r="Z575" s="24">
        <v>1967.7870814814567</v>
      </c>
    </row>
    <row r="576" spans="1:26" ht="12.75">
      <c r="A576" s="1">
        <v>36746</v>
      </c>
      <c r="B576" s="18">
        <v>221</v>
      </c>
      <c r="C576" s="2">
        <v>0.591666639</v>
      </c>
      <c r="D576" s="19">
        <v>0.591666639</v>
      </c>
      <c r="E576" s="3">
        <v>5661</v>
      </c>
      <c r="F576" s="21">
        <v>0</v>
      </c>
      <c r="G576" s="2">
        <v>36.08830178</v>
      </c>
      <c r="H576" s="2">
        <v>-78.39931283</v>
      </c>
      <c r="I576" s="22">
        <v>843</v>
      </c>
      <c r="J576" s="4">
        <f t="shared" si="51"/>
        <v>827</v>
      </c>
      <c r="K576" s="23">
        <f t="shared" si="54"/>
        <v>1686.6452122984638</v>
      </c>
      <c r="L576" s="23">
        <f t="shared" si="55"/>
        <v>1943.0452122984639</v>
      </c>
      <c r="M576" s="23">
        <f t="shared" si="52"/>
        <v>1974.445212298464</v>
      </c>
      <c r="N576" s="24">
        <f t="shared" si="53"/>
        <v>1958.745212298464</v>
      </c>
      <c r="O576" s="4">
        <v>19.3</v>
      </c>
      <c r="P576" s="4">
        <v>64.8</v>
      </c>
      <c r="Q576" s="4">
        <v>50.9</v>
      </c>
      <c r="R576"/>
      <c r="S576" s="29">
        <v>5.669</v>
      </c>
      <c r="U576" s="18">
        <f t="shared" si="56"/>
        <v>266.3785</v>
      </c>
      <c r="V576" s="29">
        <v>0.161</v>
      </c>
      <c r="X576" s="32">
        <f t="shared" si="57"/>
        <v>0.27639</v>
      </c>
      <c r="Y576" s="28">
        <v>0.031</v>
      </c>
      <c r="Z576" s="24">
        <v>1958.745212298464</v>
      </c>
    </row>
    <row r="577" spans="1:26" ht="12.75">
      <c r="A577" s="1">
        <v>36746</v>
      </c>
      <c r="B577" s="18">
        <v>221</v>
      </c>
      <c r="C577" s="2">
        <v>0.591782391</v>
      </c>
      <c r="D577" s="19">
        <v>0.591782391</v>
      </c>
      <c r="E577" s="3">
        <v>5671</v>
      </c>
      <c r="F577" s="21">
        <v>0</v>
      </c>
      <c r="G577" s="2">
        <v>36.08276362</v>
      </c>
      <c r="H577" s="2">
        <v>-78.40378327</v>
      </c>
      <c r="I577" s="22">
        <v>841.6</v>
      </c>
      <c r="J577" s="4">
        <f t="shared" si="51"/>
        <v>825.6</v>
      </c>
      <c r="K577" s="23">
        <f t="shared" si="54"/>
        <v>1700.7145995692777</v>
      </c>
      <c r="L577" s="23">
        <f t="shared" si="55"/>
        <v>1957.1145995692777</v>
      </c>
      <c r="M577" s="23">
        <f t="shared" si="52"/>
        <v>1988.5145995692778</v>
      </c>
      <c r="N577" s="24">
        <f t="shared" si="53"/>
        <v>1972.8145995692778</v>
      </c>
      <c r="O577" s="4">
        <v>19.1</v>
      </c>
      <c r="P577" s="4">
        <v>64.8</v>
      </c>
      <c r="Q577" s="4">
        <v>52.3</v>
      </c>
      <c r="R577"/>
      <c r="S577" s="29">
        <v>4.544</v>
      </c>
      <c r="U577" s="18">
        <f t="shared" si="56"/>
        <v>266.24666666666667</v>
      </c>
      <c r="V577" s="29">
        <v>0.143</v>
      </c>
      <c r="X577" s="32">
        <f t="shared" si="57"/>
        <v>0.27787</v>
      </c>
      <c r="Y577" s="28">
        <v>0.031</v>
      </c>
      <c r="Z577" s="24">
        <v>1972.8145995692778</v>
      </c>
    </row>
    <row r="578" spans="1:26" ht="12.75">
      <c r="A578" s="1">
        <v>36746</v>
      </c>
      <c r="B578" s="18">
        <v>221</v>
      </c>
      <c r="C578" s="2">
        <v>0.591898143</v>
      </c>
      <c r="D578" s="19">
        <v>0.591898143</v>
      </c>
      <c r="E578" s="3">
        <v>5681</v>
      </c>
      <c r="F578" s="21">
        <v>0</v>
      </c>
      <c r="G578" s="2">
        <v>36.07697744</v>
      </c>
      <c r="H578" s="2">
        <v>-78.40781943</v>
      </c>
      <c r="I578" s="22">
        <v>841.8</v>
      </c>
      <c r="J578" s="4">
        <f t="shared" si="51"/>
        <v>825.8</v>
      </c>
      <c r="K578" s="23">
        <f t="shared" si="54"/>
        <v>1698.7032270580514</v>
      </c>
      <c r="L578" s="23">
        <f t="shared" si="55"/>
        <v>1955.1032270580513</v>
      </c>
      <c r="M578" s="23">
        <f t="shared" si="52"/>
        <v>1986.5032270580514</v>
      </c>
      <c r="N578" s="24">
        <f t="shared" si="53"/>
        <v>1970.8032270580513</v>
      </c>
      <c r="O578" s="4">
        <v>19</v>
      </c>
      <c r="P578" s="4">
        <v>64.7</v>
      </c>
      <c r="Q578" s="4">
        <v>50.2</v>
      </c>
      <c r="R578"/>
      <c r="S578" s="29">
        <v>4.368</v>
      </c>
      <c r="V578" s="29">
        <v>0.164</v>
      </c>
      <c r="Y578" s="28">
        <v>0.034</v>
      </c>
      <c r="Z578" s="24">
        <v>1970.8032270580513</v>
      </c>
    </row>
    <row r="579" spans="1:26" ht="12.75">
      <c r="A579" s="1">
        <v>36746</v>
      </c>
      <c r="B579" s="18">
        <v>221</v>
      </c>
      <c r="C579" s="2">
        <v>0.592013896</v>
      </c>
      <c r="D579" s="19">
        <v>0.592013896</v>
      </c>
      <c r="E579" s="3">
        <v>5691</v>
      </c>
      <c r="F579" s="21">
        <v>0</v>
      </c>
      <c r="G579" s="2">
        <v>36.07114156</v>
      </c>
      <c r="H579" s="2">
        <v>-78.41141506</v>
      </c>
      <c r="I579" s="22">
        <v>842</v>
      </c>
      <c r="J579" s="4">
        <f t="shared" si="51"/>
        <v>826</v>
      </c>
      <c r="K579" s="23">
        <f t="shared" si="54"/>
        <v>1696.6923416209318</v>
      </c>
      <c r="L579" s="23">
        <f t="shared" si="55"/>
        <v>1953.0923416209316</v>
      </c>
      <c r="M579" s="23">
        <f t="shared" si="52"/>
        <v>1984.4923416209317</v>
      </c>
      <c r="N579" s="24">
        <f t="shared" si="53"/>
        <v>1968.7923416209317</v>
      </c>
      <c r="O579" s="4">
        <v>19</v>
      </c>
      <c r="P579" s="4">
        <v>65.2</v>
      </c>
      <c r="Q579" s="4">
        <v>51.6</v>
      </c>
      <c r="R579" s="5">
        <v>8.14E-06</v>
      </c>
      <c r="S579" s="29">
        <v>5.36</v>
      </c>
      <c r="V579" s="29">
        <v>0.161</v>
      </c>
      <c r="Y579" s="28">
        <v>0.031</v>
      </c>
      <c r="Z579" s="24">
        <v>1968.7923416209317</v>
      </c>
    </row>
    <row r="580" spans="1:26" ht="12.75">
      <c r="A580" s="1">
        <v>36746</v>
      </c>
      <c r="B580" s="18">
        <v>221</v>
      </c>
      <c r="C580" s="2">
        <v>0.592129648</v>
      </c>
      <c r="D580" s="19">
        <v>0.592129648</v>
      </c>
      <c r="E580" s="3">
        <v>5701</v>
      </c>
      <c r="F580" s="21">
        <v>0</v>
      </c>
      <c r="G580" s="2">
        <v>36.06527923</v>
      </c>
      <c r="H580" s="2">
        <v>-78.41490495</v>
      </c>
      <c r="I580" s="22">
        <v>842.1</v>
      </c>
      <c r="J580" s="4">
        <f t="shared" si="51"/>
        <v>826.1</v>
      </c>
      <c r="K580" s="23">
        <f t="shared" si="54"/>
        <v>1695.6870814814567</v>
      </c>
      <c r="L580" s="23">
        <f t="shared" si="55"/>
        <v>1952.0870814814566</v>
      </c>
      <c r="M580" s="23">
        <f t="shared" si="52"/>
        <v>1983.4870814814567</v>
      </c>
      <c r="N580" s="24">
        <f t="shared" si="53"/>
        <v>1967.7870814814567</v>
      </c>
      <c r="O580" s="4">
        <v>19</v>
      </c>
      <c r="P580" s="4">
        <v>64.9</v>
      </c>
      <c r="Q580" s="4">
        <v>53.4</v>
      </c>
      <c r="R580"/>
      <c r="S580" s="29">
        <v>4.926</v>
      </c>
      <c r="V580" s="29">
        <v>0.154</v>
      </c>
      <c r="Y580" s="28">
        <v>0.029</v>
      </c>
      <c r="Z580" s="24">
        <v>1967.7870814814567</v>
      </c>
    </row>
    <row r="581" spans="1:26" ht="12.75">
      <c r="A581" s="1">
        <v>36746</v>
      </c>
      <c r="B581" s="18">
        <v>221</v>
      </c>
      <c r="C581" s="2">
        <v>0.5922454</v>
      </c>
      <c r="D581" s="19">
        <v>0.5922454</v>
      </c>
      <c r="E581" s="3">
        <v>5711</v>
      </c>
      <c r="F581" s="21">
        <v>0</v>
      </c>
      <c r="G581" s="2">
        <v>36.05945977</v>
      </c>
      <c r="H581" s="2">
        <v>-78.41834121</v>
      </c>
      <c r="I581" s="22">
        <v>842.6</v>
      </c>
      <c r="J581" s="4">
        <f t="shared" si="51"/>
        <v>826.6</v>
      </c>
      <c r="K581" s="23">
        <f t="shared" si="54"/>
        <v>1690.6626053966577</v>
      </c>
      <c r="L581" s="23">
        <f t="shared" si="55"/>
        <v>1947.0626053966575</v>
      </c>
      <c r="M581" s="23">
        <f t="shared" si="52"/>
        <v>1978.4626053966576</v>
      </c>
      <c r="N581" s="24">
        <f t="shared" si="53"/>
        <v>1962.7626053966576</v>
      </c>
      <c r="O581" s="4">
        <v>19.1</v>
      </c>
      <c r="P581" s="4">
        <v>64.8</v>
      </c>
      <c r="Q581" s="4">
        <v>52.1</v>
      </c>
      <c r="R581"/>
      <c r="S581" s="29">
        <v>4.852</v>
      </c>
      <c r="V581" s="29">
        <v>0.184</v>
      </c>
      <c r="Y581" s="28">
        <v>0.032</v>
      </c>
      <c r="Z581" s="24">
        <v>1962.7626053966576</v>
      </c>
    </row>
    <row r="582" spans="1:26" ht="12.75">
      <c r="A582" s="1">
        <v>36746</v>
      </c>
      <c r="B582" s="18">
        <v>221</v>
      </c>
      <c r="C582" s="2">
        <v>0.592361093</v>
      </c>
      <c r="D582" s="19">
        <v>0.592361093</v>
      </c>
      <c r="E582" s="3">
        <v>5721</v>
      </c>
      <c r="F582" s="21">
        <v>0</v>
      </c>
      <c r="G582" s="2">
        <v>36.05358094</v>
      </c>
      <c r="H582" s="2">
        <v>-78.42176459</v>
      </c>
      <c r="I582" s="22">
        <v>842</v>
      </c>
      <c r="J582" s="4">
        <f t="shared" si="51"/>
        <v>826</v>
      </c>
      <c r="K582" s="23">
        <f t="shared" si="54"/>
        <v>1696.6923416209318</v>
      </c>
      <c r="L582" s="23">
        <f t="shared" si="55"/>
        <v>1953.0923416209316</v>
      </c>
      <c r="M582" s="23">
        <f t="shared" si="52"/>
        <v>1984.4923416209317</v>
      </c>
      <c r="N582" s="24">
        <f t="shared" si="53"/>
        <v>1968.7923416209317</v>
      </c>
      <c r="O582" s="4">
        <v>19</v>
      </c>
      <c r="P582" s="4">
        <v>65.2</v>
      </c>
      <c r="Q582" s="4">
        <v>52.8</v>
      </c>
      <c r="R582"/>
      <c r="S582" s="29">
        <v>5.381</v>
      </c>
      <c r="V582" s="29">
        <v>0.164</v>
      </c>
      <c r="Y582" s="28">
        <v>0.031</v>
      </c>
      <c r="Z582" s="24">
        <v>1968.7923416209317</v>
      </c>
    </row>
    <row r="583" spans="1:26" ht="12.75">
      <c r="A583" s="1">
        <v>36746</v>
      </c>
      <c r="B583" s="18">
        <v>221</v>
      </c>
      <c r="C583" s="2">
        <v>0.592476845</v>
      </c>
      <c r="D583" s="19">
        <v>0.592476845</v>
      </c>
      <c r="E583" s="3">
        <v>5731</v>
      </c>
      <c r="F583" s="21">
        <v>0</v>
      </c>
      <c r="G583" s="2">
        <v>36.0476586</v>
      </c>
      <c r="H583" s="2">
        <v>-78.42518904</v>
      </c>
      <c r="I583" s="22">
        <v>841.5</v>
      </c>
      <c r="J583" s="4">
        <f t="shared" si="51"/>
        <v>825.5</v>
      </c>
      <c r="K583" s="23">
        <f t="shared" si="54"/>
        <v>1701.7204685514284</v>
      </c>
      <c r="L583" s="23">
        <f t="shared" si="55"/>
        <v>1958.1204685514285</v>
      </c>
      <c r="M583" s="23">
        <f t="shared" si="52"/>
        <v>1989.5204685514286</v>
      </c>
      <c r="N583" s="24">
        <f t="shared" si="53"/>
        <v>1973.8204685514286</v>
      </c>
      <c r="O583" s="4">
        <v>19</v>
      </c>
      <c r="P583" s="4">
        <v>65.5</v>
      </c>
      <c r="Q583" s="4">
        <v>52.9</v>
      </c>
      <c r="R583"/>
      <c r="S583" s="29">
        <v>4.875</v>
      </c>
      <c r="V583" s="29">
        <v>0.164</v>
      </c>
      <c r="Y583" s="28">
        <v>0.03</v>
      </c>
      <c r="Z583" s="24">
        <v>1973.8204685514286</v>
      </c>
    </row>
    <row r="584" spans="1:26" ht="12.75">
      <c r="A584" s="1">
        <v>36746</v>
      </c>
      <c r="B584" s="18">
        <v>221</v>
      </c>
      <c r="C584" s="2">
        <v>0.592592597</v>
      </c>
      <c r="D584" s="19">
        <v>0.592592597</v>
      </c>
      <c r="E584" s="3">
        <v>5741</v>
      </c>
      <c r="F584" s="21">
        <v>0</v>
      </c>
      <c r="G584" s="2">
        <v>36.04193732</v>
      </c>
      <c r="H584" s="2">
        <v>-78.42865685</v>
      </c>
      <c r="I584" s="22">
        <v>841.8</v>
      </c>
      <c r="J584" s="4">
        <f t="shared" si="51"/>
        <v>825.8</v>
      </c>
      <c r="K584" s="23">
        <f t="shared" si="54"/>
        <v>1698.7032270580514</v>
      </c>
      <c r="L584" s="23">
        <f t="shared" si="55"/>
        <v>1955.1032270580513</v>
      </c>
      <c r="M584" s="23">
        <f t="shared" si="52"/>
        <v>1986.5032270580514</v>
      </c>
      <c r="N584" s="24">
        <f t="shared" si="53"/>
        <v>1970.8032270580513</v>
      </c>
      <c r="O584" s="4">
        <v>18.9</v>
      </c>
      <c r="P584" s="4">
        <v>65.6</v>
      </c>
      <c r="Q584" s="4">
        <v>50.5</v>
      </c>
      <c r="R584"/>
      <c r="S584" s="29">
        <v>5.044</v>
      </c>
      <c r="V584" s="29">
        <v>0.141</v>
      </c>
      <c r="Y584" s="28">
        <v>0.027</v>
      </c>
      <c r="Z584" s="24">
        <v>1970.8032270580513</v>
      </c>
    </row>
    <row r="585" spans="1:26" ht="12.75">
      <c r="A585" s="1">
        <v>36746</v>
      </c>
      <c r="B585" s="18">
        <v>221</v>
      </c>
      <c r="C585" s="2">
        <v>0.592708349</v>
      </c>
      <c r="D585" s="19">
        <v>0.592708349</v>
      </c>
      <c r="E585" s="3">
        <v>5751</v>
      </c>
      <c r="F585" s="21">
        <v>0</v>
      </c>
      <c r="G585" s="2">
        <v>36.0363215</v>
      </c>
      <c r="H585" s="2">
        <v>-78.43218026</v>
      </c>
      <c r="I585" s="22">
        <v>841.8</v>
      </c>
      <c r="J585" s="4">
        <f aca="true" t="shared" si="58" ref="J585:J648">(I585-16)</f>
        <v>825.8</v>
      </c>
      <c r="K585" s="23">
        <f t="shared" si="54"/>
        <v>1698.7032270580514</v>
      </c>
      <c r="L585" s="23">
        <f t="shared" si="55"/>
        <v>1955.1032270580513</v>
      </c>
      <c r="M585" s="23">
        <f aca="true" t="shared" si="59" ref="M585:M648">(L585+31.4)</f>
        <v>1986.5032270580514</v>
      </c>
      <c r="N585" s="24">
        <f aca="true" t="shared" si="60" ref="N585:N648">AVERAGE(L585:M585)</f>
        <v>1970.8032270580513</v>
      </c>
      <c r="O585" s="4">
        <v>18.9</v>
      </c>
      <c r="P585" s="4">
        <v>66.3</v>
      </c>
      <c r="Q585" s="4">
        <v>51.7</v>
      </c>
      <c r="R585" s="5">
        <v>9.49E-06</v>
      </c>
      <c r="S585" s="29">
        <v>4.853</v>
      </c>
      <c r="V585" s="29">
        <v>0.151</v>
      </c>
      <c r="Y585" s="28">
        <v>0.027</v>
      </c>
      <c r="Z585" s="24">
        <v>1970.8032270580513</v>
      </c>
    </row>
    <row r="586" spans="1:26" ht="12.75">
      <c r="A586" s="1">
        <v>36746</v>
      </c>
      <c r="B586" s="18">
        <v>221</v>
      </c>
      <c r="C586" s="2">
        <v>0.592824101</v>
      </c>
      <c r="D586" s="19">
        <v>0.592824101</v>
      </c>
      <c r="E586" s="3">
        <v>5761</v>
      </c>
      <c r="F586" s="21">
        <v>0</v>
      </c>
      <c r="G586" s="2">
        <v>36.03064308</v>
      </c>
      <c r="H586" s="2">
        <v>-78.43570198</v>
      </c>
      <c r="I586" s="22">
        <v>841.1</v>
      </c>
      <c r="J586" s="4">
        <f t="shared" si="58"/>
        <v>825.1</v>
      </c>
      <c r="K586" s="23">
        <f aca="true" t="shared" si="61" ref="K586:K649">(8303.951372*(LN(1013.25/J586)))</f>
        <v>1705.7451633458327</v>
      </c>
      <c r="L586" s="23">
        <f aca="true" t="shared" si="62" ref="L586:L649">(K586+256.4)</f>
        <v>1962.1451633458328</v>
      </c>
      <c r="M586" s="23">
        <f t="shared" si="59"/>
        <v>1993.5451633458329</v>
      </c>
      <c r="N586" s="24">
        <f t="shared" si="60"/>
        <v>1977.8451633458328</v>
      </c>
      <c r="O586" s="4">
        <v>18.8</v>
      </c>
      <c r="P586" s="4">
        <v>66.4</v>
      </c>
      <c r="Q586" s="4">
        <v>50</v>
      </c>
      <c r="R586"/>
      <c r="S586" s="29">
        <v>4.604</v>
      </c>
      <c r="V586" s="29">
        <v>0.152</v>
      </c>
      <c r="Y586" s="28">
        <v>0.028</v>
      </c>
      <c r="Z586" s="24">
        <v>1977.8451633458328</v>
      </c>
    </row>
    <row r="587" spans="1:26" ht="12.75">
      <c r="A587" s="1">
        <v>36746</v>
      </c>
      <c r="B587" s="18">
        <v>221</v>
      </c>
      <c r="C587" s="2">
        <v>0.592939794</v>
      </c>
      <c r="D587" s="19">
        <v>0.592939794</v>
      </c>
      <c r="E587" s="3">
        <v>5771</v>
      </c>
      <c r="F587" s="21">
        <v>0</v>
      </c>
      <c r="G587" s="2">
        <v>36.02511083</v>
      </c>
      <c r="H587" s="2">
        <v>-78.43935265</v>
      </c>
      <c r="I587" s="22">
        <v>841.1</v>
      </c>
      <c r="J587" s="4">
        <f t="shared" si="58"/>
        <v>825.1</v>
      </c>
      <c r="K587" s="23">
        <f t="shared" si="61"/>
        <v>1705.7451633458327</v>
      </c>
      <c r="L587" s="23">
        <f t="shared" si="62"/>
        <v>1962.1451633458328</v>
      </c>
      <c r="M587" s="23">
        <f t="shared" si="59"/>
        <v>1993.5451633458329</v>
      </c>
      <c r="N587" s="24">
        <f t="shared" si="60"/>
        <v>1977.8451633458328</v>
      </c>
      <c r="O587" s="4">
        <v>18.8</v>
      </c>
      <c r="P587" s="4">
        <v>66.4</v>
      </c>
      <c r="Q587" s="4">
        <v>51.2</v>
      </c>
      <c r="R587"/>
      <c r="S587" s="29">
        <v>4.448</v>
      </c>
      <c r="V587" s="29">
        <v>0.174</v>
      </c>
      <c r="Y587" s="28">
        <v>0.027</v>
      </c>
      <c r="Z587" s="24">
        <v>1977.8451633458328</v>
      </c>
    </row>
    <row r="588" spans="1:26" ht="12.75">
      <c r="A588" s="1">
        <v>36746</v>
      </c>
      <c r="B588" s="18">
        <v>221</v>
      </c>
      <c r="C588" s="2">
        <v>0.593055546</v>
      </c>
      <c r="D588" s="19">
        <v>0.593055546</v>
      </c>
      <c r="E588" s="3">
        <v>5781</v>
      </c>
      <c r="F588" s="21">
        <v>0</v>
      </c>
      <c r="G588" s="2">
        <v>36.01969143</v>
      </c>
      <c r="H588" s="2">
        <v>-78.443138</v>
      </c>
      <c r="I588" s="22">
        <v>841.3</v>
      </c>
      <c r="J588" s="4">
        <f t="shared" si="58"/>
        <v>825.3</v>
      </c>
      <c r="K588" s="23">
        <f t="shared" si="61"/>
        <v>1703.7325721163995</v>
      </c>
      <c r="L588" s="23">
        <f t="shared" si="62"/>
        <v>1960.1325721163994</v>
      </c>
      <c r="M588" s="23">
        <f t="shared" si="59"/>
        <v>1991.5325721163995</v>
      </c>
      <c r="N588" s="24">
        <f t="shared" si="60"/>
        <v>1975.8325721163994</v>
      </c>
      <c r="O588" s="4">
        <v>18.8</v>
      </c>
      <c r="P588" s="4">
        <v>66.8</v>
      </c>
      <c r="Q588" s="4">
        <v>50.7</v>
      </c>
      <c r="R588"/>
      <c r="S588" s="29">
        <v>4.408</v>
      </c>
      <c r="V588" s="29">
        <v>0.174</v>
      </c>
      <c r="Y588" s="28">
        <v>0.029</v>
      </c>
      <c r="Z588" s="24">
        <v>1975.8325721163994</v>
      </c>
    </row>
    <row r="589" spans="1:26" ht="12.75">
      <c r="A589" s="1">
        <v>36746</v>
      </c>
      <c r="B589" s="18">
        <v>221</v>
      </c>
      <c r="C589" s="2">
        <v>0.593171299</v>
      </c>
      <c r="D589" s="19">
        <v>0.593171299</v>
      </c>
      <c r="E589" s="3">
        <v>5791</v>
      </c>
      <c r="F589" s="21">
        <v>0</v>
      </c>
      <c r="G589" s="2">
        <v>36.01433036</v>
      </c>
      <c r="H589" s="2">
        <v>-78.44699595</v>
      </c>
      <c r="I589" s="22">
        <v>841.6</v>
      </c>
      <c r="J589" s="4">
        <f t="shared" si="58"/>
        <v>825.6</v>
      </c>
      <c r="K589" s="23">
        <f t="shared" si="61"/>
        <v>1700.7145995692777</v>
      </c>
      <c r="L589" s="23">
        <f t="shared" si="62"/>
        <v>1957.1145995692777</v>
      </c>
      <c r="M589" s="23">
        <f t="shared" si="59"/>
        <v>1988.5145995692778</v>
      </c>
      <c r="N589" s="24">
        <f t="shared" si="60"/>
        <v>1972.8145995692778</v>
      </c>
      <c r="O589" s="4">
        <v>18.9</v>
      </c>
      <c r="P589" s="4">
        <v>66.7</v>
      </c>
      <c r="Q589" s="4">
        <v>53.3</v>
      </c>
      <c r="R589"/>
      <c r="S589" s="29">
        <v>4.743</v>
      </c>
      <c r="V589" s="29">
        <v>0.162</v>
      </c>
      <c r="Y589" s="28">
        <v>0.026</v>
      </c>
      <c r="Z589" s="24">
        <v>1972.8145995692778</v>
      </c>
    </row>
    <row r="590" spans="1:26" ht="12.75">
      <c r="A590" s="1">
        <v>36746</v>
      </c>
      <c r="B590" s="18">
        <v>221</v>
      </c>
      <c r="C590" s="2">
        <v>0.593287051</v>
      </c>
      <c r="D590" s="19">
        <v>0.593287051</v>
      </c>
      <c r="E590" s="3">
        <v>5801</v>
      </c>
      <c r="F590" s="21">
        <v>0</v>
      </c>
      <c r="G590" s="2">
        <v>36.00885805</v>
      </c>
      <c r="H590" s="2">
        <v>-78.4508969</v>
      </c>
      <c r="I590" s="22">
        <v>841.4</v>
      </c>
      <c r="J590" s="4">
        <f t="shared" si="58"/>
        <v>825.4</v>
      </c>
      <c r="K590" s="23">
        <f t="shared" si="61"/>
        <v>1702.726459390627</v>
      </c>
      <c r="L590" s="23">
        <f t="shared" si="62"/>
        <v>1959.1264593906271</v>
      </c>
      <c r="M590" s="23">
        <f t="shared" si="59"/>
        <v>1990.5264593906272</v>
      </c>
      <c r="N590" s="24">
        <f t="shared" si="60"/>
        <v>1974.8264593906272</v>
      </c>
      <c r="O590" s="4">
        <v>18.8</v>
      </c>
      <c r="P590" s="4">
        <v>66.9</v>
      </c>
      <c r="Q590" s="4">
        <v>52</v>
      </c>
      <c r="R590"/>
      <c r="S590" s="29">
        <v>4.179</v>
      </c>
      <c r="V590" s="29">
        <v>0.153</v>
      </c>
      <c r="Y590" s="28">
        <v>0.029</v>
      </c>
      <c r="Z590" s="24">
        <v>1974.8264593906272</v>
      </c>
    </row>
    <row r="591" spans="1:26" ht="12.75">
      <c r="A591" s="1">
        <v>36746</v>
      </c>
      <c r="B591" s="18">
        <v>221</v>
      </c>
      <c r="C591" s="2">
        <v>0.593402803</v>
      </c>
      <c r="D591" s="19">
        <v>0.593402803</v>
      </c>
      <c r="E591" s="3">
        <v>5811</v>
      </c>
      <c r="F591" s="21">
        <v>0</v>
      </c>
      <c r="G591" s="2">
        <v>36.00324143</v>
      </c>
      <c r="H591" s="2">
        <v>-78.45459874</v>
      </c>
      <c r="I591" s="22">
        <v>841.1</v>
      </c>
      <c r="J591" s="4">
        <f t="shared" si="58"/>
        <v>825.1</v>
      </c>
      <c r="K591" s="23">
        <f t="shared" si="61"/>
        <v>1705.7451633458327</v>
      </c>
      <c r="L591" s="23">
        <f t="shared" si="62"/>
        <v>1962.1451633458328</v>
      </c>
      <c r="M591" s="23">
        <f t="shared" si="59"/>
        <v>1993.5451633458329</v>
      </c>
      <c r="N591" s="24">
        <f t="shared" si="60"/>
        <v>1977.8451633458328</v>
      </c>
      <c r="O591" s="4">
        <v>18.7</v>
      </c>
      <c r="P591" s="4">
        <v>66.9</v>
      </c>
      <c r="Q591" s="4">
        <v>52.6</v>
      </c>
      <c r="R591" s="5">
        <v>8.8E-06</v>
      </c>
      <c r="S591" s="29">
        <v>5.166</v>
      </c>
      <c r="V591" s="29">
        <v>0.172</v>
      </c>
      <c r="Y591" s="28">
        <v>0.025</v>
      </c>
      <c r="Z591" s="24">
        <v>1977.8451633458328</v>
      </c>
    </row>
    <row r="592" spans="1:26" ht="12.75">
      <c r="A592" s="1">
        <v>36746</v>
      </c>
      <c r="B592" s="18">
        <v>221</v>
      </c>
      <c r="C592" s="2">
        <v>0.593518496</v>
      </c>
      <c r="D592" s="19">
        <v>0.593518496</v>
      </c>
      <c r="E592" s="3">
        <v>5821</v>
      </c>
      <c r="F592" s="21">
        <v>0</v>
      </c>
      <c r="G592" s="2">
        <v>35.99746219</v>
      </c>
      <c r="H592" s="2">
        <v>-78.45786264</v>
      </c>
      <c r="I592" s="22">
        <v>841.2</v>
      </c>
      <c r="J592" s="4">
        <f t="shared" si="58"/>
        <v>825.2</v>
      </c>
      <c r="K592" s="23">
        <f t="shared" si="61"/>
        <v>1704.738806758283</v>
      </c>
      <c r="L592" s="23">
        <f t="shared" si="62"/>
        <v>1961.138806758283</v>
      </c>
      <c r="M592" s="23">
        <f t="shared" si="59"/>
        <v>1992.538806758283</v>
      </c>
      <c r="N592" s="24">
        <f t="shared" si="60"/>
        <v>1976.838806758283</v>
      </c>
      <c r="O592" s="4">
        <v>18.8</v>
      </c>
      <c r="P592" s="4">
        <v>66.9</v>
      </c>
      <c r="Q592" s="4">
        <v>53.6</v>
      </c>
      <c r="R592"/>
      <c r="S592" s="29">
        <v>4.714</v>
      </c>
      <c r="V592" s="29">
        <v>0.155</v>
      </c>
      <c r="Y592" s="28">
        <v>0.031</v>
      </c>
      <c r="Z592" s="24">
        <v>1976.838806758283</v>
      </c>
    </row>
    <row r="593" spans="1:26" ht="12.75">
      <c r="A593" s="1">
        <v>36746</v>
      </c>
      <c r="B593" s="18">
        <v>221</v>
      </c>
      <c r="C593" s="2">
        <v>0.593634248</v>
      </c>
      <c r="D593" s="19">
        <v>0.593634248</v>
      </c>
      <c r="E593" s="3">
        <v>5831</v>
      </c>
      <c r="F593" s="21">
        <v>0</v>
      </c>
      <c r="G593" s="2">
        <v>35.99173879</v>
      </c>
      <c r="H593" s="2">
        <v>-78.46127421</v>
      </c>
      <c r="I593" s="22">
        <v>841.4</v>
      </c>
      <c r="J593" s="4">
        <f t="shared" si="58"/>
        <v>825.4</v>
      </c>
      <c r="K593" s="23">
        <f t="shared" si="61"/>
        <v>1702.726459390627</v>
      </c>
      <c r="L593" s="23">
        <f t="shared" si="62"/>
        <v>1959.1264593906271</v>
      </c>
      <c r="M593" s="23">
        <f t="shared" si="59"/>
        <v>1990.5264593906272</v>
      </c>
      <c r="N593" s="24">
        <f t="shared" si="60"/>
        <v>1974.8264593906272</v>
      </c>
      <c r="O593" s="4">
        <v>18.9</v>
      </c>
      <c r="P593" s="4">
        <v>67</v>
      </c>
      <c r="Q593" s="4">
        <v>47.4</v>
      </c>
      <c r="R593"/>
      <c r="S593" s="29">
        <v>4.886</v>
      </c>
      <c r="V593" s="29">
        <v>0.144</v>
      </c>
      <c r="Y593" s="28">
        <v>0.028</v>
      </c>
      <c r="Z593" s="24">
        <v>1974.8264593906272</v>
      </c>
    </row>
    <row r="594" spans="1:26" ht="12.75">
      <c r="A594" s="1">
        <v>36746</v>
      </c>
      <c r="B594" s="18">
        <v>221</v>
      </c>
      <c r="C594" s="2">
        <v>0.59375</v>
      </c>
      <c r="D594" s="19">
        <v>0.59375</v>
      </c>
      <c r="E594" s="3">
        <v>5841</v>
      </c>
      <c r="F594" s="21">
        <v>0</v>
      </c>
      <c r="G594" s="2">
        <v>35.98607388</v>
      </c>
      <c r="H594" s="2">
        <v>-78.4649735</v>
      </c>
      <c r="I594" s="22">
        <v>841.7</v>
      </c>
      <c r="J594" s="4">
        <f t="shared" si="58"/>
        <v>825.7</v>
      </c>
      <c r="K594" s="23">
        <f t="shared" si="61"/>
        <v>1699.708852414653</v>
      </c>
      <c r="L594" s="23">
        <f t="shared" si="62"/>
        <v>1956.108852414653</v>
      </c>
      <c r="M594" s="23">
        <f t="shared" si="59"/>
        <v>1987.5088524146531</v>
      </c>
      <c r="N594" s="24">
        <f t="shared" si="60"/>
        <v>1971.808852414653</v>
      </c>
      <c r="O594" s="4">
        <v>18.9</v>
      </c>
      <c r="P594" s="4">
        <v>67.5</v>
      </c>
      <c r="Q594" s="4">
        <v>51.9</v>
      </c>
      <c r="R594"/>
      <c r="S594" s="29">
        <v>4.752</v>
      </c>
      <c r="V594" s="29">
        <v>0.173</v>
      </c>
      <c r="Y594" s="28">
        <v>0.026</v>
      </c>
      <c r="Z594" s="24">
        <v>1971.808852414653</v>
      </c>
    </row>
    <row r="595" spans="1:26" ht="12.75">
      <c r="A595" s="1">
        <v>36746</v>
      </c>
      <c r="B595" s="18">
        <v>221</v>
      </c>
      <c r="C595" s="2">
        <v>0.593865752</v>
      </c>
      <c r="D595" s="19">
        <v>0.593865752</v>
      </c>
      <c r="E595" s="3">
        <v>5851</v>
      </c>
      <c r="F595" s="21">
        <v>0</v>
      </c>
      <c r="G595" s="2">
        <v>35.98022091</v>
      </c>
      <c r="H595" s="2">
        <v>-78.46861366</v>
      </c>
      <c r="I595" s="22">
        <v>841.3</v>
      </c>
      <c r="J595" s="4">
        <f t="shared" si="58"/>
        <v>825.3</v>
      </c>
      <c r="K595" s="23">
        <f t="shared" si="61"/>
        <v>1703.7325721163995</v>
      </c>
      <c r="L595" s="23">
        <f t="shared" si="62"/>
        <v>1960.1325721163994</v>
      </c>
      <c r="M595" s="23">
        <f t="shared" si="59"/>
        <v>1991.5325721163995</v>
      </c>
      <c r="N595" s="24">
        <f t="shared" si="60"/>
        <v>1975.8325721163994</v>
      </c>
      <c r="O595" s="4">
        <v>18.8</v>
      </c>
      <c r="P595" s="4">
        <v>68.3</v>
      </c>
      <c r="Q595" s="4">
        <v>51.5</v>
      </c>
      <c r="R595"/>
      <c r="S595" s="29">
        <v>7.021</v>
      </c>
      <c r="V595" s="29">
        <v>0.166</v>
      </c>
      <c r="Y595" s="28">
        <v>0.024</v>
      </c>
      <c r="Z595" s="24">
        <v>1975.8325721163994</v>
      </c>
    </row>
    <row r="596" spans="1:26" ht="12.75">
      <c r="A596" s="1">
        <v>36746</v>
      </c>
      <c r="B596" s="18">
        <v>221</v>
      </c>
      <c r="C596" s="2">
        <v>0.593981504</v>
      </c>
      <c r="D596" s="19">
        <v>0.593981504</v>
      </c>
      <c r="E596" s="3">
        <v>5861</v>
      </c>
      <c r="F596" s="21">
        <v>0</v>
      </c>
      <c r="G596" s="2">
        <v>35.97435655</v>
      </c>
      <c r="H596" s="2">
        <v>-78.4721565</v>
      </c>
      <c r="I596" s="22">
        <v>841</v>
      </c>
      <c r="J596" s="4">
        <f t="shared" si="58"/>
        <v>825</v>
      </c>
      <c r="K596" s="23">
        <f t="shared" si="61"/>
        <v>1706.7516419086076</v>
      </c>
      <c r="L596" s="23">
        <f t="shared" si="62"/>
        <v>1963.1516419086074</v>
      </c>
      <c r="M596" s="23">
        <f t="shared" si="59"/>
        <v>1994.5516419086075</v>
      </c>
      <c r="N596" s="24">
        <f t="shared" si="60"/>
        <v>1978.8516419086075</v>
      </c>
      <c r="O596" s="4">
        <v>18.7</v>
      </c>
      <c r="P596" s="4">
        <v>68.8</v>
      </c>
      <c r="Q596" s="4">
        <v>50.6</v>
      </c>
      <c r="R596"/>
      <c r="S596" s="29">
        <v>2.746</v>
      </c>
      <c r="V596" s="29">
        <v>0.152</v>
      </c>
      <c r="Y596" s="28">
        <v>0.029</v>
      </c>
      <c r="Z596" s="24">
        <v>1978.8516419086075</v>
      </c>
    </row>
    <row r="597" spans="1:26" ht="12.75">
      <c r="A597" s="1">
        <v>36746</v>
      </c>
      <c r="B597" s="18">
        <v>221</v>
      </c>
      <c r="C597" s="2">
        <v>0.594097197</v>
      </c>
      <c r="D597" s="19">
        <v>0.594097197</v>
      </c>
      <c r="E597" s="3">
        <v>5871</v>
      </c>
      <c r="F597" s="21">
        <v>0</v>
      </c>
      <c r="G597" s="2">
        <v>35.96855848</v>
      </c>
      <c r="H597" s="2">
        <v>-78.47554914</v>
      </c>
      <c r="I597" s="22">
        <v>841.4</v>
      </c>
      <c r="J597" s="4">
        <f t="shared" si="58"/>
        <v>825.4</v>
      </c>
      <c r="K597" s="23">
        <f t="shared" si="61"/>
        <v>1702.726459390627</v>
      </c>
      <c r="L597" s="23">
        <f t="shared" si="62"/>
        <v>1959.1264593906271</v>
      </c>
      <c r="M597" s="23">
        <f t="shared" si="59"/>
        <v>1990.5264593906272</v>
      </c>
      <c r="N597" s="24">
        <f t="shared" si="60"/>
        <v>1974.8264593906272</v>
      </c>
      <c r="O597" s="4">
        <v>18.8</v>
      </c>
      <c r="P597" s="4">
        <v>68.6</v>
      </c>
      <c r="Q597" s="4">
        <v>56.6</v>
      </c>
      <c r="R597" s="5">
        <v>9.55E-06</v>
      </c>
      <c r="S597" s="29">
        <v>4.139</v>
      </c>
      <c r="V597" s="29">
        <v>0.146</v>
      </c>
      <c r="Y597" s="28">
        <v>0.028</v>
      </c>
      <c r="Z597" s="24">
        <v>1974.8264593906272</v>
      </c>
    </row>
    <row r="598" spans="1:26" ht="12.75">
      <c r="A598" s="1">
        <v>36746</v>
      </c>
      <c r="B598" s="18">
        <v>221</v>
      </c>
      <c r="C598" s="2">
        <v>0.594212949</v>
      </c>
      <c r="D598" s="19">
        <v>0.594212949</v>
      </c>
      <c r="E598" s="3">
        <v>5881</v>
      </c>
      <c r="F598" s="21">
        <v>0</v>
      </c>
      <c r="G598" s="2">
        <v>35.96273725</v>
      </c>
      <c r="H598" s="2">
        <v>-78.47900945</v>
      </c>
      <c r="I598" s="22">
        <v>841.3</v>
      </c>
      <c r="J598" s="4">
        <f t="shared" si="58"/>
        <v>825.3</v>
      </c>
      <c r="K598" s="23">
        <f t="shared" si="61"/>
        <v>1703.7325721163995</v>
      </c>
      <c r="L598" s="23">
        <f t="shared" si="62"/>
        <v>1960.1325721163994</v>
      </c>
      <c r="M598" s="23">
        <f t="shared" si="59"/>
        <v>1991.5325721163995</v>
      </c>
      <c r="N598" s="24">
        <f t="shared" si="60"/>
        <v>1975.8325721163994</v>
      </c>
      <c r="O598" s="4">
        <v>18.8</v>
      </c>
      <c r="P598" s="4">
        <v>67.6</v>
      </c>
      <c r="Q598" s="4">
        <v>51.5</v>
      </c>
      <c r="R598"/>
      <c r="S598" s="29">
        <v>5.758</v>
      </c>
      <c r="V598" s="29">
        <v>0.164</v>
      </c>
      <c r="Y598" s="28">
        <v>0.028</v>
      </c>
      <c r="Z598" s="24">
        <v>1975.8325721163994</v>
      </c>
    </row>
    <row r="599" spans="1:26" ht="12.75">
      <c r="A599" s="1">
        <v>36746</v>
      </c>
      <c r="B599" s="18">
        <v>221</v>
      </c>
      <c r="C599" s="2">
        <v>0.594328701</v>
      </c>
      <c r="D599" s="19">
        <v>0.594328701</v>
      </c>
      <c r="E599" s="3">
        <v>5891</v>
      </c>
      <c r="F599" s="21">
        <v>0</v>
      </c>
      <c r="G599" s="2">
        <v>35.95692998</v>
      </c>
      <c r="H599" s="2">
        <v>-78.48258237</v>
      </c>
      <c r="I599" s="22">
        <v>840.7</v>
      </c>
      <c r="J599" s="4">
        <f t="shared" si="58"/>
        <v>824.7</v>
      </c>
      <c r="K599" s="23">
        <f t="shared" si="61"/>
        <v>1709.7718097440452</v>
      </c>
      <c r="L599" s="23">
        <f t="shared" si="62"/>
        <v>1966.1718097440453</v>
      </c>
      <c r="M599" s="23">
        <f t="shared" si="59"/>
        <v>1997.5718097440454</v>
      </c>
      <c r="N599" s="24">
        <f t="shared" si="60"/>
        <v>1981.8718097440453</v>
      </c>
      <c r="O599" s="4">
        <v>18.7</v>
      </c>
      <c r="P599" s="4">
        <v>66.8</v>
      </c>
      <c r="Q599" s="4">
        <v>53.9</v>
      </c>
      <c r="R599"/>
      <c r="S599" s="29">
        <v>4.704</v>
      </c>
      <c r="V599" s="29">
        <v>0.144</v>
      </c>
      <c r="Y599" s="28">
        <v>0.026</v>
      </c>
      <c r="Z599" s="24">
        <v>1981.8718097440453</v>
      </c>
    </row>
    <row r="600" spans="1:26" ht="12.75">
      <c r="A600" s="1">
        <v>36746</v>
      </c>
      <c r="B600" s="18">
        <v>221</v>
      </c>
      <c r="C600" s="2">
        <v>0.594444454</v>
      </c>
      <c r="D600" s="19">
        <v>0.594444454</v>
      </c>
      <c r="E600" s="3">
        <v>5901</v>
      </c>
      <c r="F600" s="21">
        <v>0</v>
      </c>
      <c r="G600" s="2">
        <v>35.9511616</v>
      </c>
      <c r="H600" s="2">
        <v>-78.48607701</v>
      </c>
      <c r="I600" s="22">
        <v>841</v>
      </c>
      <c r="J600" s="4">
        <f t="shared" si="58"/>
        <v>825</v>
      </c>
      <c r="K600" s="23">
        <f t="shared" si="61"/>
        <v>1706.7516419086076</v>
      </c>
      <c r="L600" s="23">
        <f t="shared" si="62"/>
        <v>1963.1516419086074</v>
      </c>
      <c r="M600" s="23">
        <f t="shared" si="59"/>
        <v>1994.5516419086075</v>
      </c>
      <c r="N600" s="24">
        <f t="shared" si="60"/>
        <v>1978.8516419086075</v>
      </c>
      <c r="O600" s="4">
        <v>18.7</v>
      </c>
      <c r="P600" s="4">
        <v>66.8</v>
      </c>
      <c r="Q600" s="4">
        <v>52.7</v>
      </c>
      <c r="R600"/>
      <c r="S600" s="29">
        <v>4.478</v>
      </c>
      <c r="V600" s="29">
        <v>0.154</v>
      </c>
      <c r="Y600" s="28">
        <v>0.024</v>
      </c>
      <c r="Z600" s="24">
        <v>1978.8516419086075</v>
      </c>
    </row>
    <row r="601" spans="1:26" ht="12.75">
      <c r="A601" s="1">
        <v>36746</v>
      </c>
      <c r="B601" s="18">
        <v>221</v>
      </c>
      <c r="C601" s="2">
        <v>0.594560206</v>
      </c>
      <c r="D601" s="19">
        <v>0.594560206</v>
      </c>
      <c r="E601" s="3">
        <v>5911</v>
      </c>
      <c r="F601" s="21">
        <v>0</v>
      </c>
      <c r="G601" s="2">
        <v>35.94534891</v>
      </c>
      <c r="H601" s="2">
        <v>-78.48932714</v>
      </c>
      <c r="I601" s="22">
        <v>841.4</v>
      </c>
      <c r="J601" s="4">
        <f t="shared" si="58"/>
        <v>825.4</v>
      </c>
      <c r="K601" s="23">
        <f t="shared" si="61"/>
        <v>1702.726459390627</v>
      </c>
      <c r="L601" s="23">
        <f t="shared" si="62"/>
        <v>1959.1264593906271</v>
      </c>
      <c r="M601" s="23">
        <f t="shared" si="59"/>
        <v>1990.5264593906272</v>
      </c>
      <c r="N601" s="24">
        <f t="shared" si="60"/>
        <v>1974.8264593906272</v>
      </c>
      <c r="O601" s="4">
        <v>18.8</v>
      </c>
      <c r="P601" s="4">
        <v>67</v>
      </c>
      <c r="Q601" s="4">
        <v>46.8</v>
      </c>
      <c r="R601"/>
      <c r="S601" s="29">
        <v>4.248</v>
      </c>
      <c r="V601" s="29">
        <v>0.164</v>
      </c>
      <c r="Y601" s="28">
        <v>0.024</v>
      </c>
      <c r="Z601" s="24">
        <v>1974.8264593906272</v>
      </c>
    </row>
    <row r="602" spans="1:26" ht="12.75">
      <c r="A602" s="1">
        <v>36746</v>
      </c>
      <c r="B602" s="18">
        <v>221</v>
      </c>
      <c r="C602" s="2">
        <v>0.594675899</v>
      </c>
      <c r="D602" s="19">
        <v>0.594675899</v>
      </c>
      <c r="E602" s="3">
        <v>5921</v>
      </c>
      <c r="F602" s="21">
        <v>0</v>
      </c>
      <c r="G602" s="2">
        <v>35.93970356</v>
      </c>
      <c r="H602" s="2">
        <v>-78.49293414</v>
      </c>
      <c r="I602" s="22">
        <v>842</v>
      </c>
      <c r="J602" s="4">
        <f t="shared" si="58"/>
        <v>826</v>
      </c>
      <c r="K602" s="23">
        <f t="shared" si="61"/>
        <v>1696.6923416209318</v>
      </c>
      <c r="L602" s="23">
        <f t="shared" si="62"/>
        <v>1953.0923416209316</v>
      </c>
      <c r="M602" s="23">
        <f t="shared" si="59"/>
        <v>1984.4923416209317</v>
      </c>
      <c r="N602" s="24">
        <f t="shared" si="60"/>
        <v>1968.7923416209317</v>
      </c>
      <c r="O602" s="4">
        <v>19</v>
      </c>
      <c r="P602" s="4">
        <v>66.7</v>
      </c>
      <c r="Q602" s="4">
        <v>54.3</v>
      </c>
      <c r="R602"/>
      <c r="S602" s="29">
        <v>4.417</v>
      </c>
      <c r="V602" s="29">
        <v>0.154</v>
      </c>
      <c r="Y602" s="28">
        <v>0.03</v>
      </c>
      <c r="Z602" s="24">
        <v>1968.7923416209317</v>
      </c>
    </row>
    <row r="603" spans="1:26" ht="12.75">
      <c r="A603" s="1">
        <v>36746</v>
      </c>
      <c r="B603" s="18">
        <v>221</v>
      </c>
      <c r="C603" s="2">
        <v>0.594791651</v>
      </c>
      <c r="D603" s="19">
        <v>0.594791651</v>
      </c>
      <c r="E603" s="3">
        <v>5931</v>
      </c>
      <c r="F603" s="21">
        <v>0</v>
      </c>
      <c r="G603" s="2">
        <v>35.93407182</v>
      </c>
      <c r="H603" s="2">
        <v>-78.49681437</v>
      </c>
      <c r="I603" s="22">
        <v>841.8</v>
      </c>
      <c r="J603" s="4">
        <f t="shared" si="58"/>
        <v>825.8</v>
      </c>
      <c r="K603" s="23">
        <f t="shared" si="61"/>
        <v>1698.7032270580514</v>
      </c>
      <c r="L603" s="23">
        <f t="shared" si="62"/>
        <v>1955.1032270580513</v>
      </c>
      <c r="M603" s="23">
        <f t="shared" si="59"/>
        <v>1986.5032270580514</v>
      </c>
      <c r="N603" s="24">
        <f t="shared" si="60"/>
        <v>1970.8032270580513</v>
      </c>
      <c r="O603" s="4">
        <v>18.9</v>
      </c>
      <c r="P603" s="4">
        <v>66.6</v>
      </c>
      <c r="Q603" s="4">
        <v>53.5</v>
      </c>
      <c r="R603" s="5">
        <v>5.28E-06</v>
      </c>
      <c r="S603" s="29">
        <v>4.674</v>
      </c>
      <c r="V603" s="29">
        <v>0.164</v>
      </c>
      <c r="Y603" s="28">
        <v>0.026</v>
      </c>
      <c r="Z603" s="24">
        <v>1970.8032270580513</v>
      </c>
    </row>
    <row r="604" spans="1:26" ht="12.75">
      <c r="A604" s="1">
        <v>36746</v>
      </c>
      <c r="B604" s="18">
        <v>221</v>
      </c>
      <c r="C604" s="2">
        <v>0.594907403</v>
      </c>
      <c r="D604" s="19">
        <v>0.594907403</v>
      </c>
      <c r="E604" s="3">
        <v>5941</v>
      </c>
      <c r="F604" s="21">
        <v>0</v>
      </c>
      <c r="G604" s="2">
        <v>35.9283768</v>
      </c>
      <c r="H604" s="2">
        <v>-78.50055284</v>
      </c>
      <c r="I604" s="22">
        <v>842</v>
      </c>
      <c r="J604" s="4">
        <f t="shared" si="58"/>
        <v>826</v>
      </c>
      <c r="K604" s="23">
        <f t="shared" si="61"/>
        <v>1696.6923416209318</v>
      </c>
      <c r="L604" s="23">
        <f t="shared" si="62"/>
        <v>1953.0923416209316</v>
      </c>
      <c r="M604" s="23">
        <f t="shared" si="59"/>
        <v>1984.4923416209317</v>
      </c>
      <c r="N604" s="24">
        <f t="shared" si="60"/>
        <v>1968.7923416209317</v>
      </c>
      <c r="O604" s="4">
        <v>19</v>
      </c>
      <c r="P604" s="4">
        <v>66.9</v>
      </c>
      <c r="Q604" s="4">
        <v>53.4</v>
      </c>
      <c r="R604"/>
      <c r="S604" s="29">
        <v>4.543</v>
      </c>
      <c r="V604" s="29">
        <v>0.154</v>
      </c>
      <c r="Y604" s="28">
        <v>0.024</v>
      </c>
      <c r="Z604" s="24">
        <v>1968.7923416209317</v>
      </c>
    </row>
    <row r="605" spans="1:26" ht="12.75">
      <c r="A605" s="1">
        <v>36746</v>
      </c>
      <c r="B605" s="18">
        <v>221</v>
      </c>
      <c r="C605" s="2">
        <v>0.595023155</v>
      </c>
      <c r="D605" s="19">
        <v>0.595023155</v>
      </c>
      <c r="E605" s="3">
        <v>5951</v>
      </c>
      <c r="F605" s="21">
        <v>0</v>
      </c>
      <c r="G605" s="2">
        <v>35.92267603</v>
      </c>
      <c r="H605" s="2">
        <v>-78.50433079</v>
      </c>
      <c r="I605" s="22">
        <v>842.8</v>
      </c>
      <c r="J605" s="4">
        <f t="shared" si="58"/>
        <v>826.8</v>
      </c>
      <c r="K605" s="23">
        <f t="shared" si="61"/>
        <v>1688.6536658992577</v>
      </c>
      <c r="L605" s="23">
        <f t="shared" si="62"/>
        <v>1945.0536658992578</v>
      </c>
      <c r="M605" s="23">
        <f t="shared" si="59"/>
        <v>1976.4536658992579</v>
      </c>
      <c r="N605" s="24">
        <f t="shared" si="60"/>
        <v>1960.7536658992578</v>
      </c>
      <c r="O605" s="4">
        <v>19.1</v>
      </c>
      <c r="P605" s="4">
        <v>67.1</v>
      </c>
      <c r="Q605" s="4">
        <v>52.4</v>
      </c>
      <c r="R605"/>
      <c r="S605" s="29">
        <v>4.058</v>
      </c>
      <c r="V605" s="29">
        <v>0.143</v>
      </c>
      <c r="Y605" s="28">
        <v>0.023</v>
      </c>
      <c r="Z605" s="24">
        <v>1960.7536658992578</v>
      </c>
    </row>
    <row r="606" spans="1:26" ht="12.75">
      <c r="A606" s="1">
        <v>36746</v>
      </c>
      <c r="B606" s="18">
        <v>221</v>
      </c>
      <c r="C606" s="2">
        <v>0.595138907</v>
      </c>
      <c r="D606" s="19">
        <v>0.595138907</v>
      </c>
      <c r="E606" s="3">
        <v>5961</v>
      </c>
      <c r="F606" s="21">
        <v>0</v>
      </c>
      <c r="G606" s="2">
        <v>35.91700757</v>
      </c>
      <c r="H606" s="2">
        <v>-78.50827529</v>
      </c>
      <c r="I606" s="22">
        <v>842.4</v>
      </c>
      <c r="J606" s="4">
        <f t="shared" si="58"/>
        <v>826.4</v>
      </c>
      <c r="K606" s="23">
        <f t="shared" si="61"/>
        <v>1692.6720310258215</v>
      </c>
      <c r="L606" s="23">
        <f t="shared" si="62"/>
        <v>1949.0720310258216</v>
      </c>
      <c r="M606" s="23">
        <f t="shared" si="59"/>
        <v>1980.4720310258217</v>
      </c>
      <c r="N606" s="24">
        <f t="shared" si="60"/>
        <v>1964.7720310258217</v>
      </c>
      <c r="O606" s="4">
        <v>19</v>
      </c>
      <c r="P606" s="4">
        <v>67.2</v>
      </c>
      <c r="Q606" s="4">
        <v>52.1</v>
      </c>
      <c r="R606"/>
      <c r="S606" s="29">
        <v>4.259</v>
      </c>
      <c r="V606" s="29">
        <v>0.166</v>
      </c>
      <c r="Y606" s="28">
        <v>0.024</v>
      </c>
      <c r="Z606" s="24">
        <v>1964.7720310258217</v>
      </c>
    </row>
    <row r="607" spans="1:26" ht="12.75">
      <c r="A607" s="1">
        <v>36746</v>
      </c>
      <c r="B607" s="18">
        <v>221</v>
      </c>
      <c r="C607" s="2">
        <v>0.5952546</v>
      </c>
      <c r="D607" s="19">
        <v>0.5952546</v>
      </c>
      <c r="E607" s="3">
        <v>5971</v>
      </c>
      <c r="F607" s="21">
        <v>0</v>
      </c>
      <c r="G607" s="2">
        <v>35.91136862</v>
      </c>
      <c r="H607" s="2">
        <v>-78.51237863</v>
      </c>
      <c r="I607" s="22">
        <v>842.3</v>
      </c>
      <c r="J607" s="4">
        <f t="shared" si="58"/>
        <v>826.3</v>
      </c>
      <c r="K607" s="23">
        <f t="shared" si="61"/>
        <v>1693.6769262133496</v>
      </c>
      <c r="L607" s="23">
        <f t="shared" si="62"/>
        <v>1950.0769262133495</v>
      </c>
      <c r="M607" s="23">
        <f t="shared" si="59"/>
        <v>1981.4769262133495</v>
      </c>
      <c r="N607" s="24">
        <f t="shared" si="60"/>
        <v>1965.7769262133495</v>
      </c>
      <c r="O607" s="4">
        <v>19</v>
      </c>
      <c r="P607" s="4">
        <v>66.3</v>
      </c>
      <c r="Q607" s="4">
        <v>51.4</v>
      </c>
      <c r="R607"/>
      <c r="S607" s="29">
        <v>4.438</v>
      </c>
      <c r="V607" s="29">
        <v>0.143</v>
      </c>
      <c r="Y607" s="28">
        <v>0.024</v>
      </c>
      <c r="Z607" s="24">
        <v>1965.7769262133495</v>
      </c>
    </row>
    <row r="608" spans="1:26" ht="12.75">
      <c r="A608" s="1">
        <v>36746</v>
      </c>
      <c r="B608" s="18">
        <v>221</v>
      </c>
      <c r="C608" s="2">
        <v>0.595370352</v>
      </c>
      <c r="D608" s="19">
        <v>0.595370352</v>
      </c>
      <c r="E608" s="3">
        <v>5981</v>
      </c>
      <c r="F608" s="21">
        <v>0</v>
      </c>
      <c r="G608" s="2">
        <v>35.90577262</v>
      </c>
      <c r="H608" s="2">
        <v>-78.51637826</v>
      </c>
      <c r="I608" s="22">
        <v>842.7</v>
      </c>
      <c r="J608" s="4">
        <f t="shared" si="58"/>
        <v>826.7</v>
      </c>
      <c r="K608" s="23">
        <f t="shared" si="61"/>
        <v>1689.6580748961878</v>
      </c>
      <c r="L608" s="23">
        <f t="shared" si="62"/>
        <v>1946.058074896188</v>
      </c>
      <c r="M608" s="23">
        <f t="shared" si="59"/>
        <v>1977.458074896188</v>
      </c>
      <c r="N608" s="24">
        <f t="shared" si="60"/>
        <v>1961.758074896188</v>
      </c>
      <c r="O608" s="4">
        <v>19.1</v>
      </c>
      <c r="P608" s="4">
        <v>65.8</v>
      </c>
      <c r="Q608" s="4">
        <v>47.8</v>
      </c>
      <c r="R608"/>
      <c r="S608" s="29">
        <v>4.546</v>
      </c>
      <c r="V608" s="29">
        <v>0.166</v>
      </c>
      <c r="Y608" s="28">
        <v>0.024</v>
      </c>
      <c r="Z608" s="24">
        <v>1961.758074896188</v>
      </c>
    </row>
    <row r="609" spans="1:26" ht="12.75">
      <c r="A609" s="1">
        <v>36746</v>
      </c>
      <c r="B609" s="18">
        <v>221</v>
      </c>
      <c r="C609" s="2">
        <v>0.595486104</v>
      </c>
      <c r="D609" s="19">
        <v>0.595486104</v>
      </c>
      <c r="E609" s="3">
        <v>5991</v>
      </c>
      <c r="F609" s="21">
        <v>0</v>
      </c>
      <c r="G609" s="2">
        <v>35.90001766</v>
      </c>
      <c r="H609" s="2">
        <v>-78.52005832</v>
      </c>
      <c r="I609" s="22">
        <v>843</v>
      </c>
      <c r="J609" s="4">
        <f t="shared" si="58"/>
        <v>827</v>
      </c>
      <c r="K609" s="23">
        <f t="shared" si="61"/>
        <v>1686.6452122984638</v>
      </c>
      <c r="L609" s="23">
        <f t="shared" si="62"/>
        <v>1943.0452122984639</v>
      </c>
      <c r="M609" s="23">
        <f t="shared" si="59"/>
        <v>1974.445212298464</v>
      </c>
      <c r="N609" s="24">
        <f t="shared" si="60"/>
        <v>1958.745212298464</v>
      </c>
      <c r="O609" s="4">
        <v>19</v>
      </c>
      <c r="P609" s="4">
        <v>65.7</v>
      </c>
      <c r="Q609" s="4">
        <v>52.5</v>
      </c>
      <c r="R609" s="5">
        <v>5.85E-06</v>
      </c>
      <c r="S609" s="29">
        <v>4.296</v>
      </c>
      <c r="V609" s="29">
        <v>0.151</v>
      </c>
      <c r="Y609" s="28">
        <v>0.02</v>
      </c>
      <c r="Z609" s="24">
        <v>1958.745212298464</v>
      </c>
    </row>
    <row r="610" spans="1:26" ht="12.75">
      <c r="A610" s="1">
        <v>36746</v>
      </c>
      <c r="B610" s="18">
        <v>221</v>
      </c>
      <c r="C610" s="2">
        <v>0.595601857</v>
      </c>
      <c r="D610" s="19">
        <v>0.595601857</v>
      </c>
      <c r="E610" s="3">
        <v>6001</v>
      </c>
      <c r="F610" s="21">
        <v>0</v>
      </c>
      <c r="G610" s="2">
        <v>35.89424442</v>
      </c>
      <c r="H610" s="2">
        <v>-78.52370262</v>
      </c>
      <c r="I610" s="22">
        <v>843.2</v>
      </c>
      <c r="J610" s="4">
        <f t="shared" si="58"/>
        <v>827.2</v>
      </c>
      <c r="K610" s="23">
        <f t="shared" si="61"/>
        <v>1684.6372443592886</v>
      </c>
      <c r="L610" s="23">
        <f t="shared" si="62"/>
        <v>1941.0372443592887</v>
      </c>
      <c r="M610" s="23">
        <f t="shared" si="59"/>
        <v>1972.4372443592888</v>
      </c>
      <c r="N610" s="24">
        <f t="shared" si="60"/>
        <v>1956.7372443592888</v>
      </c>
      <c r="O610" s="4">
        <v>19.1</v>
      </c>
      <c r="P610" s="4">
        <v>65.5</v>
      </c>
      <c r="Q610" s="4">
        <v>52.5</v>
      </c>
      <c r="R610"/>
      <c r="S610" s="29">
        <v>3.874</v>
      </c>
      <c r="V610" s="29">
        <v>0.143</v>
      </c>
      <c r="Y610" s="28">
        <v>0.022</v>
      </c>
      <c r="Z610" s="24">
        <v>1956.7372443592888</v>
      </c>
    </row>
    <row r="611" spans="1:26" ht="12.75">
      <c r="A611" s="1">
        <v>36746</v>
      </c>
      <c r="B611" s="18">
        <v>221</v>
      </c>
      <c r="C611" s="2">
        <v>0.595717609</v>
      </c>
      <c r="D611" s="19">
        <v>0.595717609</v>
      </c>
      <c r="E611" s="3">
        <v>6011</v>
      </c>
      <c r="F611" s="21">
        <v>0</v>
      </c>
      <c r="G611" s="2">
        <v>35.88841829</v>
      </c>
      <c r="H611" s="2">
        <v>-78.52723311</v>
      </c>
      <c r="I611" s="22">
        <v>843.2</v>
      </c>
      <c r="J611" s="4">
        <f t="shared" si="58"/>
        <v>827.2</v>
      </c>
      <c r="K611" s="23">
        <f t="shared" si="61"/>
        <v>1684.6372443592886</v>
      </c>
      <c r="L611" s="23">
        <f t="shared" si="62"/>
        <v>1941.0372443592887</v>
      </c>
      <c r="M611" s="23">
        <f t="shared" si="59"/>
        <v>1972.4372443592888</v>
      </c>
      <c r="N611" s="24">
        <f t="shared" si="60"/>
        <v>1956.7372443592888</v>
      </c>
      <c r="O611" s="4">
        <v>19.1</v>
      </c>
      <c r="P611" s="4">
        <v>64.8</v>
      </c>
      <c r="Q611" s="4">
        <v>51.6</v>
      </c>
      <c r="R611"/>
      <c r="S611" s="29">
        <v>4.169</v>
      </c>
      <c r="V611" s="29">
        <v>0.144</v>
      </c>
      <c r="Y611" s="28">
        <v>0.025</v>
      </c>
      <c r="Z611" s="24">
        <v>1956.7372443592888</v>
      </c>
    </row>
    <row r="612" spans="1:26" ht="12.75">
      <c r="A612" s="1">
        <v>36746</v>
      </c>
      <c r="B612" s="18">
        <v>221</v>
      </c>
      <c r="C612" s="2">
        <v>0.595833361</v>
      </c>
      <c r="D612" s="19">
        <v>0.595833361</v>
      </c>
      <c r="E612" s="3">
        <v>6021</v>
      </c>
      <c r="F612" s="21">
        <v>0</v>
      </c>
      <c r="G612" s="2">
        <v>35.88270539</v>
      </c>
      <c r="H612" s="2">
        <v>-78.53084786</v>
      </c>
      <c r="I612" s="22">
        <v>843.2</v>
      </c>
      <c r="J612" s="4">
        <f t="shared" si="58"/>
        <v>827.2</v>
      </c>
      <c r="K612" s="23">
        <f t="shared" si="61"/>
        <v>1684.6372443592886</v>
      </c>
      <c r="L612" s="23">
        <f t="shared" si="62"/>
        <v>1941.0372443592887</v>
      </c>
      <c r="M612" s="23">
        <f t="shared" si="59"/>
        <v>1972.4372443592888</v>
      </c>
      <c r="N612" s="24">
        <f t="shared" si="60"/>
        <v>1956.7372443592888</v>
      </c>
      <c r="O612" s="4">
        <v>19.1</v>
      </c>
      <c r="P612" s="4">
        <v>64.7</v>
      </c>
      <c r="Q612" s="4">
        <v>51</v>
      </c>
      <c r="R612"/>
      <c r="S612" s="29">
        <v>4.151</v>
      </c>
      <c r="V612" s="29">
        <v>0.145</v>
      </c>
      <c r="Y612" s="28">
        <v>0.024</v>
      </c>
      <c r="Z612" s="24">
        <v>1956.7372443592888</v>
      </c>
    </row>
    <row r="613" spans="1:26" ht="12.75">
      <c r="A613" s="1">
        <v>36746</v>
      </c>
      <c r="B613" s="18">
        <v>221</v>
      </c>
      <c r="C613" s="2">
        <v>0.595949054</v>
      </c>
      <c r="D613" s="19">
        <v>0.595949054</v>
      </c>
      <c r="E613" s="3">
        <v>6031</v>
      </c>
      <c r="F613" s="21">
        <v>0</v>
      </c>
      <c r="G613" s="2">
        <v>35.87676248</v>
      </c>
      <c r="H613" s="2">
        <v>-78.53413336</v>
      </c>
      <c r="I613" s="22">
        <v>843.2</v>
      </c>
      <c r="J613" s="4">
        <f t="shared" si="58"/>
        <v>827.2</v>
      </c>
      <c r="K613" s="23">
        <f t="shared" si="61"/>
        <v>1684.6372443592886</v>
      </c>
      <c r="L613" s="23">
        <f t="shared" si="62"/>
        <v>1941.0372443592887</v>
      </c>
      <c r="M613" s="23">
        <f t="shared" si="59"/>
        <v>1972.4372443592888</v>
      </c>
      <c r="N613" s="24">
        <f t="shared" si="60"/>
        <v>1956.7372443592888</v>
      </c>
      <c r="O613" s="4">
        <v>19.1</v>
      </c>
      <c r="P613" s="4">
        <v>64.8</v>
      </c>
      <c r="Q613" s="4">
        <v>52.7</v>
      </c>
      <c r="R613"/>
      <c r="S613" s="29">
        <v>4.489</v>
      </c>
      <c r="V613" s="29">
        <v>0.174</v>
      </c>
      <c r="Y613" s="28">
        <v>0.024</v>
      </c>
      <c r="Z613" s="24">
        <v>1956.7372443592888</v>
      </c>
    </row>
    <row r="614" spans="1:26" ht="12.75">
      <c r="A614" s="1">
        <v>36746</v>
      </c>
      <c r="B614" s="18">
        <v>221</v>
      </c>
      <c r="C614" s="2">
        <v>0.596064806</v>
      </c>
      <c r="D614" s="19">
        <v>0.596064806</v>
      </c>
      <c r="E614" s="3">
        <v>6041</v>
      </c>
      <c r="F614" s="21">
        <v>0</v>
      </c>
      <c r="G614" s="2">
        <v>35.8708575</v>
      </c>
      <c r="H614" s="2">
        <v>-78.53743369</v>
      </c>
      <c r="I614" s="22">
        <v>843.5</v>
      </c>
      <c r="J614" s="4">
        <f t="shared" si="58"/>
        <v>827.5</v>
      </c>
      <c r="K614" s="23">
        <f t="shared" si="61"/>
        <v>1681.62620255244</v>
      </c>
      <c r="L614" s="23">
        <f t="shared" si="62"/>
        <v>1938.0262025524398</v>
      </c>
      <c r="M614" s="23">
        <f t="shared" si="59"/>
        <v>1969.42620255244</v>
      </c>
      <c r="N614" s="24">
        <f t="shared" si="60"/>
        <v>1953.7262025524399</v>
      </c>
      <c r="O614" s="4">
        <v>19.1</v>
      </c>
      <c r="P614" s="4">
        <v>63.2</v>
      </c>
      <c r="Q614" s="4">
        <v>57.9</v>
      </c>
      <c r="R614"/>
      <c r="S614" s="29">
        <v>4.199</v>
      </c>
      <c r="V614" s="29">
        <v>0.143</v>
      </c>
      <c r="Y614" s="28">
        <v>0.024</v>
      </c>
      <c r="Z614" s="24">
        <v>1953.7262025524399</v>
      </c>
    </row>
    <row r="615" spans="1:26" ht="12.75">
      <c r="A615" s="1">
        <v>36746</v>
      </c>
      <c r="B615" s="18">
        <v>221</v>
      </c>
      <c r="C615" s="2">
        <v>0.596180558</v>
      </c>
      <c r="D615" s="19">
        <v>0.596180558</v>
      </c>
      <c r="E615" s="3">
        <v>6051</v>
      </c>
      <c r="F615" s="21">
        <v>0</v>
      </c>
      <c r="G615" s="2">
        <v>35.86506414</v>
      </c>
      <c r="H615" s="2">
        <v>-78.54093274</v>
      </c>
      <c r="I615" s="22">
        <v>843.4</v>
      </c>
      <c r="J615" s="4">
        <f t="shared" si="58"/>
        <v>827.4</v>
      </c>
      <c r="K615" s="23">
        <f t="shared" si="61"/>
        <v>1682.6297618469127</v>
      </c>
      <c r="L615" s="23">
        <f t="shared" si="62"/>
        <v>1939.0297618469126</v>
      </c>
      <c r="M615" s="23">
        <f t="shared" si="59"/>
        <v>1970.4297618469127</v>
      </c>
      <c r="N615" s="24">
        <f t="shared" si="60"/>
        <v>1954.7297618469127</v>
      </c>
      <c r="O615" s="4">
        <v>19.1</v>
      </c>
      <c r="P615" s="4">
        <v>62.9</v>
      </c>
      <c r="Q615" s="4">
        <v>56.3</v>
      </c>
      <c r="R615" s="5">
        <v>2.81E-06</v>
      </c>
      <c r="S615" s="29">
        <v>3.441</v>
      </c>
      <c r="V615" s="29">
        <v>0.143</v>
      </c>
      <c r="Y615" s="28">
        <v>0.024</v>
      </c>
      <c r="Z615" s="24">
        <v>1954.7297618469127</v>
      </c>
    </row>
    <row r="616" spans="1:26" ht="12.75">
      <c r="A616" s="1">
        <v>36746</v>
      </c>
      <c r="B616" s="18">
        <v>221</v>
      </c>
      <c r="C616" s="2">
        <v>0.59629631</v>
      </c>
      <c r="D616" s="19">
        <v>0.59629631</v>
      </c>
      <c r="E616" s="3">
        <v>6061</v>
      </c>
      <c r="F616" s="21">
        <v>0</v>
      </c>
      <c r="G616" s="2">
        <v>35.85947945</v>
      </c>
      <c r="H616" s="2">
        <v>-78.54470592</v>
      </c>
      <c r="I616" s="22">
        <v>843.3</v>
      </c>
      <c r="J616" s="4">
        <f t="shared" si="58"/>
        <v>827.3</v>
      </c>
      <c r="K616" s="23">
        <f t="shared" si="61"/>
        <v>1683.6334424394208</v>
      </c>
      <c r="L616" s="23">
        <f t="shared" si="62"/>
        <v>1940.033442439421</v>
      </c>
      <c r="M616" s="23">
        <f t="shared" si="59"/>
        <v>1971.433442439421</v>
      </c>
      <c r="N616" s="24">
        <f t="shared" si="60"/>
        <v>1955.733442439421</v>
      </c>
      <c r="O616" s="4">
        <v>19.1</v>
      </c>
      <c r="P616" s="4">
        <v>63.1</v>
      </c>
      <c r="Q616" s="4">
        <v>53.1</v>
      </c>
      <c r="R616"/>
      <c r="S616" s="29">
        <v>4.804</v>
      </c>
      <c r="V616" s="29">
        <v>0.154</v>
      </c>
      <c r="Y616" s="28">
        <v>0.024</v>
      </c>
      <c r="Z616" s="24">
        <v>1955.733442439421</v>
      </c>
    </row>
    <row r="617" spans="1:26" ht="12.75">
      <c r="A617" s="1">
        <v>36746</v>
      </c>
      <c r="B617" s="18">
        <v>221</v>
      </c>
      <c r="C617" s="2">
        <v>0.596412063</v>
      </c>
      <c r="D617" s="19">
        <v>0.596412063</v>
      </c>
      <c r="E617" s="3">
        <v>6071</v>
      </c>
      <c r="F617" s="21">
        <v>0</v>
      </c>
      <c r="G617" s="2">
        <v>35.85390023</v>
      </c>
      <c r="H617" s="2">
        <v>-78.5486674</v>
      </c>
      <c r="I617" s="22">
        <v>843.3</v>
      </c>
      <c r="J617" s="4">
        <f t="shared" si="58"/>
        <v>827.3</v>
      </c>
      <c r="K617" s="23">
        <f t="shared" si="61"/>
        <v>1683.6334424394208</v>
      </c>
      <c r="L617" s="23">
        <f t="shared" si="62"/>
        <v>1940.033442439421</v>
      </c>
      <c r="M617" s="23">
        <f t="shared" si="59"/>
        <v>1971.433442439421</v>
      </c>
      <c r="N617" s="24">
        <f t="shared" si="60"/>
        <v>1955.733442439421</v>
      </c>
      <c r="O617" s="4">
        <v>19.1</v>
      </c>
      <c r="P617" s="4">
        <v>63.2</v>
      </c>
      <c r="Q617" s="4">
        <v>50.4</v>
      </c>
      <c r="R617"/>
      <c r="S617" s="29">
        <v>3.635</v>
      </c>
      <c r="V617" s="29">
        <v>0.134</v>
      </c>
      <c r="Y617" s="28">
        <v>0.025</v>
      </c>
      <c r="Z617" s="24">
        <v>1955.733442439421</v>
      </c>
    </row>
    <row r="618" spans="1:26" ht="12.75">
      <c r="A618" s="1">
        <v>36746</v>
      </c>
      <c r="B618" s="18">
        <v>221</v>
      </c>
      <c r="C618" s="2">
        <v>0.596527755</v>
      </c>
      <c r="D618" s="19">
        <v>0.596527755</v>
      </c>
      <c r="E618" s="3">
        <v>6081</v>
      </c>
      <c r="F618" s="21">
        <v>0</v>
      </c>
      <c r="G618" s="2">
        <v>35.84829113</v>
      </c>
      <c r="H618" s="2">
        <v>-78.55261855</v>
      </c>
      <c r="I618" s="22">
        <v>843.3</v>
      </c>
      <c r="J618" s="4">
        <f t="shared" si="58"/>
        <v>827.3</v>
      </c>
      <c r="K618" s="23">
        <f t="shared" si="61"/>
        <v>1683.6334424394208</v>
      </c>
      <c r="L618" s="23">
        <f t="shared" si="62"/>
        <v>1940.033442439421</v>
      </c>
      <c r="M618" s="23">
        <f t="shared" si="59"/>
        <v>1971.433442439421</v>
      </c>
      <c r="N618" s="24">
        <f t="shared" si="60"/>
        <v>1955.733442439421</v>
      </c>
      <c r="O618" s="4">
        <v>19.1</v>
      </c>
      <c r="P618" s="4">
        <v>63.5</v>
      </c>
      <c r="Q618" s="4">
        <v>55.6</v>
      </c>
      <c r="R618"/>
      <c r="S618" s="29">
        <v>3.764</v>
      </c>
      <c r="V618" s="29">
        <v>0.152</v>
      </c>
      <c r="Y618" s="28">
        <v>0.026</v>
      </c>
      <c r="Z618" s="24">
        <v>1955.733442439421</v>
      </c>
    </row>
    <row r="619" spans="1:26" ht="12.75">
      <c r="A619" s="1">
        <v>36746</v>
      </c>
      <c r="B619" s="18">
        <v>221</v>
      </c>
      <c r="C619" s="2">
        <v>0.596643507</v>
      </c>
      <c r="D619" s="19">
        <v>0.596643507</v>
      </c>
      <c r="E619" s="3">
        <v>6091</v>
      </c>
      <c r="F619" s="21">
        <v>0</v>
      </c>
      <c r="G619" s="2">
        <v>35.84266947</v>
      </c>
      <c r="H619" s="2">
        <v>-78.55654493</v>
      </c>
      <c r="I619" s="22">
        <v>843.1</v>
      </c>
      <c r="J619" s="4">
        <f t="shared" si="58"/>
        <v>827.1</v>
      </c>
      <c r="K619" s="23">
        <f t="shared" si="61"/>
        <v>1685.641167635854</v>
      </c>
      <c r="L619" s="23">
        <f t="shared" si="62"/>
        <v>1942.041167635854</v>
      </c>
      <c r="M619" s="23">
        <f t="shared" si="59"/>
        <v>1973.441167635854</v>
      </c>
      <c r="N619" s="24">
        <f t="shared" si="60"/>
        <v>1957.741167635854</v>
      </c>
      <c r="O619" s="4">
        <v>19</v>
      </c>
      <c r="P619" s="4">
        <v>63.8</v>
      </c>
      <c r="Q619" s="4">
        <v>53.9</v>
      </c>
      <c r="R619"/>
      <c r="S619" s="29">
        <v>3.919</v>
      </c>
      <c r="V619" s="29">
        <v>0.155</v>
      </c>
      <c r="Y619" s="28">
        <v>0.023</v>
      </c>
      <c r="Z619" s="24">
        <v>1957.741167635854</v>
      </c>
    </row>
    <row r="620" spans="1:26" ht="12.75">
      <c r="A620" s="1">
        <v>36746</v>
      </c>
      <c r="B620" s="18">
        <v>221</v>
      </c>
      <c r="C620" s="2">
        <v>0.59675926</v>
      </c>
      <c r="D620" s="19">
        <v>0.59675926</v>
      </c>
      <c r="E620" s="3">
        <v>6101</v>
      </c>
      <c r="F620" s="21">
        <v>0</v>
      </c>
      <c r="G620" s="2">
        <v>35.8371067</v>
      </c>
      <c r="H620" s="2">
        <v>-78.56045568</v>
      </c>
      <c r="I620" s="22">
        <v>843.3</v>
      </c>
      <c r="J620" s="4">
        <f t="shared" si="58"/>
        <v>827.3</v>
      </c>
      <c r="K620" s="23">
        <f t="shared" si="61"/>
        <v>1683.6334424394208</v>
      </c>
      <c r="L620" s="23">
        <f t="shared" si="62"/>
        <v>1940.033442439421</v>
      </c>
      <c r="M620" s="23">
        <f t="shared" si="59"/>
        <v>1971.433442439421</v>
      </c>
      <c r="N620" s="24">
        <f t="shared" si="60"/>
        <v>1955.733442439421</v>
      </c>
      <c r="O620" s="4">
        <v>19</v>
      </c>
      <c r="P620" s="4">
        <v>64</v>
      </c>
      <c r="Q620" s="4">
        <v>54.8</v>
      </c>
      <c r="R620"/>
      <c r="S620" s="29">
        <v>3.714</v>
      </c>
      <c r="V620" s="29">
        <v>0.145</v>
      </c>
      <c r="Y620" s="28">
        <v>0.021</v>
      </c>
      <c r="Z620" s="24">
        <v>1955.733442439421</v>
      </c>
    </row>
    <row r="621" spans="1:26" ht="12.75">
      <c r="A621" s="1">
        <v>36746</v>
      </c>
      <c r="B621" s="18">
        <v>221</v>
      </c>
      <c r="C621" s="2">
        <v>0.596875012</v>
      </c>
      <c r="D621" s="19">
        <v>0.596875012</v>
      </c>
      <c r="E621" s="3">
        <v>6111</v>
      </c>
      <c r="F621" s="21">
        <v>0</v>
      </c>
      <c r="G621" s="2">
        <v>35.83155326</v>
      </c>
      <c r="H621" s="2">
        <v>-78.56448694</v>
      </c>
      <c r="I621" s="22">
        <v>843.2</v>
      </c>
      <c r="J621" s="4">
        <f t="shared" si="58"/>
        <v>827.2</v>
      </c>
      <c r="K621" s="23">
        <f t="shared" si="61"/>
        <v>1684.6372443592886</v>
      </c>
      <c r="L621" s="23">
        <f t="shared" si="62"/>
        <v>1941.0372443592887</v>
      </c>
      <c r="M621" s="23">
        <f t="shared" si="59"/>
        <v>1972.4372443592888</v>
      </c>
      <c r="N621" s="24">
        <f t="shared" si="60"/>
        <v>1956.7372443592888</v>
      </c>
      <c r="O621" s="4">
        <v>19</v>
      </c>
      <c r="P621" s="4">
        <v>64.1</v>
      </c>
      <c r="Q621" s="4">
        <v>53.6</v>
      </c>
      <c r="R621" s="5">
        <v>6.5E-06</v>
      </c>
      <c r="S621" s="29">
        <v>4.121</v>
      </c>
      <c r="V621" s="29">
        <v>0.156</v>
      </c>
      <c r="Y621" s="28">
        <v>0.028</v>
      </c>
      <c r="Z621" s="24">
        <v>1956.7372443592888</v>
      </c>
    </row>
    <row r="622" spans="1:26" ht="12.75">
      <c r="A622" s="1">
        <v>36746</v>
      </c>
      <c r="B622" s="18">
        <v>221</v>
      </c>
      <c r="C622" s="2">
        <v>0.596990764</v>
      </c>
      <c r="D622" s="19">
        <v>0.596990764</v>
      </c>
      <c r="E622" s="3">
        <v>6121</v>
      </c>
      <c r="F622" s="21">
        <v>0</v>
      </c>
      <c r="G622" s="2">
        <v>35.82611672</v>
      </c>
      <c r="H622" s="2">
        <v>-78.56873793</v>
      </c>
      <c r="I622" s="22">
        <v>842.4</v>
      </c>
      <c r="J622" s="4">
        <f t="shared" si="58"/>
        <v>826.4</v>
      </c>
      <c r="K622" s="23">
        <f t="shared" si="61"/>
        <v>1692.6720310258215</v>
      </c>
      <c r="L622" s="23">
        <f t="shared" si="62"/>
        <v>1949.0720310258216</v>
      </c>
      <c r="M622" s="23">
        <f t="shared" si="59"/>
        <v>1980.4720310258217</v>
      </c>
      <c r="N622" s="24">
        <f t="shared" si="60"/>
        <v>1964.7720310258217</v>
      </c>
      <c r="O622" s="4">
        <v>18.9</v>
      </c>
      <c r="P622" s="4">
        <v>64.2</v>
      </c>
      <c r="Q622" s="4">
        <v>54</v>
      </c>
      <c r="R622"/>
      <c r="S622" s="29">
        <v>3.604</v>
      </c>
      <c r="V622" s="29">
        <v>0.148</v>
      </c>
      <c r="Y622" s="28">
        <v>0.023</v>
      </c>
      <c r="Z622" s="24">
        <v>1964.7720310258217</v>
      </c>
    </row>
    <row r="623" spans="1:26" ht="12.75">
      <c r="A623" s="1">
        <v>36746</v>
      </c>
      <c r="B623" s="18">
        <v>221</v>
      </c>
      <c r="C623" s="2">
        <v>0.597106457</v>
      </c>
      <c r="D623" s="19">
        <v>0.597106457</v>
      </c>
      <c r="E623" s="3">
        <v>6131</v>
      </c>
      <c r="F623" s="21">
        <v>0</v>
      </c>
      <c r="G623" s="2">
        <v>35.8207576</v>
      </c>
      <c r="H623" s="2">
        <v>-78.57302621</v>
      </c>
      <c r="I623" s="22">
        <v>842.5</v>
      </c>
      <c r="J623" s="4">
        <f t="shared" si="58"/>
        <v>826.5</v>
      </c>
      <c r="K623" s="23">
        <f t="shared" si="61"/>
        <v>1691.6672574300649</v>
      </c>
      <c r="L623" s="23">
        <f t="shared" si="62"/>
        <v>1948.0672574300647</v>
      </c>
      <c r="M623" s="23">
        <f t="shared" si="59"/>
        <v>1979.4672574300648</v>
      </c>
      <c r="N623" s="24">
        <f t="shared" si="60"/>
        <v>1963.7672574300648</v>
      </c>
      <c r="O623" s="4">
        <v>18.9</v>
      </c>
      <c r="P623" s="4">
        <v>64.5</v>
      </c>
      <c r="Q623" s="4">
        <v>54.6</v>
      </c>
      <c r="R623"/>
      <c r="S623" s="29">
        <v>3.603</v>
      </c>
      <c r="V623" s="29">
        <v>0.143</v>
      </c>
      <c r="Y623" s="28">
        <v>0.019</v>
      </c>
      <c r="Z623" s="24">
        <v>1963.7672574300648</v>
      </c>
    </row>
    <row r="624" spans="1:26" ht="12.75">
      <c r="A624" s="1">
        <v>36746</v>
      </c>
      <c r="B624" s="18">
        <v>221</v>
      </c>
      <c r="C624" s="2">
        <v>0.597222209</v>
      </c>
      <c r="D624" s="19">
        <v>0.597222209</v>
      </c>
      <c r="E624" s="3">
        <v>6141</v>
      </c>
      <c r="F624" s="21">
        <v>0</v>
      </c>
      <c r="G624" s="2">
        <v>35.81517129</v>
      </c>
      <c r="H624" s="2">
        <v>-78.57691686</v>
      </c>
      <c r="I624" s="22">
        <v>842.8</v>
      </c>
      <c r="J624" s="4">
        <f t="shared" si="58"/>
        <v>826.8</v>
      </c>
      <c r="K624" s="23">
        <f t="shared" si="61"/>
        <v>1688.6536658992577</v>
      </c>
      <c r="L624" s="23">
        <f t="shared" si="62"/>
        <v>1945.0536658992578</v>
      </c>
      <c r="M624" s="23">
        <f t="shared" si="59"/>
        <v>1976.4536658992579</v>
      </c>
      <c r="N624" s="24">
        <f t="shared" si="60"/>
        <v>1960.7536658992578</v>
      </c>
      <c r="O624" s="4">
        <v>19</v>
      </c>
      <c r="P624" s="4">
        <v>64.3</v>
      </c>
      <c r="Q624" s="4">
        <v>54.4</v>
      </c>
      <c r="R624"/>
      <c r="S624" s="29">
        <v>3.873</v>
      </c>
      <c r="V624" s="29">
        <v>0.164</v>
      </c>
      <c r="Y624" s="28">
        <v>0.022</v>
      </c>
      <c r="Z624" s="24">
        <v>1960.7536658992578</v>
      </c>
    </row>
    <row r="625" spans="1:26" ht="12.75">
      <c r="A625" s="1">
        <v>36746</v>
      </c>
      <c r="B625" s="18">
        <v>221</v>
      </c>
      <c r="C625" s="2">
        <v>0.597337961</v>
      </c>
      <c r="D625" s="19">
        <v>0.597337961</v>
      </c>
      <c r="E625" s="3">
        <v>6151</v>
      </c>
      <c r="F625" s="21">
        <v>0</v>
      </c>
      <c r="G625" s="2">
        <v>35.80929189</v>
      </c>
      <c r="H625" s="2">
        <v>-78.58020606</v>
      </c>
      <c r="I625" s="22">
        <v>842.7</v>
      </c>
      <c r="J625" s="4">
        <f t="shared" si="58"/>
        <v>826.7</v>
      </c>
      <c r="K625" s="23">
        <f t="shared" si="61"/>
        <v>1689.6580748961878</v>
      </c>
      <c r="L625" s="23">
        <f t="shared" si="62"/>
        <v>1946.058074896188</v>
      </c>
      <c r="M625" s="23">
        <f t="shared" si="59"/>
        <v>1977.458074896188</v>
      </c>
      <c r="N625" s="24">
        <f t="shared" si="60"/>
        <v>1961.758074896188</v>
      </c>
      <c r="O625" s="4">
        <v>19</v>
      </c>
      <c r="P625" s="4">
        <v>64.7</v>
      </c>
      <c r="Q625" s="4">
        <v>50.8</v>
      </c>
      <c r="R625"/>
      <c r="S625" s="29">
        <v>4.169</v>
      </c>
      <c r="V625" s="29">
        <v>0.166</v>
      </c>
      <c r="Y625" s="28">
        <v>0.022</v>
      </c>
      <c r="Z625" s="24">
        <v>1961.758074896188</v>
      </c>
    </row>
    <row r="626" spans="1:26" ht="12.75">
      <c r="A626" s="1">
        <v>36746</v>
      </c>
      <c r="B626" s="18">
        <v>221</v>
      </c>
      <c r="C626" s="2">
        <v>0.597453713</v>
      </c>
      <c r="D626" s="19">
        <v>0.597453713</v>
      </c>
      <c r="E626" s="3">
        <v>6161</v>
      </c>
      <c r="F626" s="21">
        <v>0</v>
      </c>
      <c r="G626" s="2">
        <v>35.80338323</v>
      </c>
      <c r="H626" s="2">
        <v>-78.58355986</v>
      </c>
      <c r="I626" s="22">
        <v>842.3</v>
      </c>
      <c r="J626" s="4">
        <f t="shared" si="58"/>
        <v>826.3</v>
      </c>
      <c r="K626" s="23">
        <f t="shared" si="61"/>
        <v>1693.6769262133496</v>
      </c>
      <c r="L626" s="23">
        <f t="shared" si="62"/>
        <v>1950.0769262133495</v>
      </c>
      <c r="M626" s="23">
        <f t="shared" si="59"/>
        <v>1981.4769262133495</v>
      </c>
      <c r="N626" s="24">
        <f t="shared" si="60"/>
        <v>1965.7769262133495</v>
      </c>
      <c r="O626" s="4">
        <v>19</v>
      </c>
      <c r="P626" s="4">
        <v>64.6</v>
      </c>
      <c r="Q626" s="4">
        <v>52.6</v>
      </c>
      <c r="R626"/>
      <c r="S626" s="29">
        <v>4.029</v>
      </c>
      <c r="V626" s="29">
        <v>0.15</v>
      </c>
      <c r="Y626" s="28">
        <v>0.022</v>
      </c>
      <c r="Z626" s="24">
        <v>1965.7769262133495</v>
      </c>
    </row>
    <row r="627" spans="1:26" ht="12.75">
      <c r="A627" s="1">
        <v>36746</v>
      </c>
      <c r="B627" s="18">
        <v>221</v>
      </c>
      <c r="C627" s="2">
        <v>0.597569466</v>
      </c>
      <c r="D627" s="19">
        <v>0.597569466</v>
      </c>
      <c r="E627" s="3">
        <v>6171</v>
      </c>
      <c r="F627" s="21">
        <v>0</v>
      </c>
      <c r="G627" s="2">
        <v>35.79765134</v>
      </c>
      <c r="H627" s="2">
        <v>-78.5871362</v>
      </c>
      <c r="I627" s="22">
        <v>842.7</v>
      </c>
      <c r="J627" s="4">
        <f t="shared" si="58"/>
        <v>826.7</v>
      </c>
      <c r="K627" s="23">
        <f t="shared" si="61"/>
        <v>1689.6580748961878</v>
      </c>
      <c r="L627" s="23">
        <f t="shared" si="62"/>
        <v>1946.058074896188</v>
      </c>
      <c r="M627" s="23">
        <f t="shared" si="59"/>
        <v>1977.458074896188</v>
      </c>
      <c r="N627" s="24">
        <f t="shared" si="60"/>
        <v>1961.758074896188</v>
      </c>
      <c r="O627" s="4">
        <v>19</v>
      </c>
      <c r="P627" s="4">
        <v>64.3</v>
      </c>
      <c r="Q627" s="4">
        <v>52</v>
      </c>
      <c r="R627" s="5">
        <v>7.12E-06</v>
      </c>
      <c r="S627" s="29">
        <v>3.931</v>
      </c>
      <c r="V627" s="29">
        <v>0.13</v>
      </c>
      <c r="Y627" s="28">
        <v>12.821</v>
      </c>
      <c r="Z627" s="24">
        <v>1961.758074896188</v>
      </c>
    </row>
    <row r="628" spans="1:26" ht="12.75">
      <c r="A628" s="1">
        <v>36746</v>
      </c>
      <c r="B628" s="18">
        <v>221</v>
      </c>
      <c r="C628" s="2">
        <v>0.597685158</v>
      </c>
      <c r="D628" s="19">
        <v>0.597685158</v>
      </c>
      <c r="E628" s="3">
        <v>6181</v>
      </c>
      <c r="F628" s="21">
        <v>0</v>
      </c>
      <c r="G628" s="2">
        <v>35.79184876</v>
      </c>
      <c r="H628" s="2">
        <v>-78.59071678</v>
      </c>
      <c r="I628" s="22">
        <v>842.6</v>
      </c>
      <c r="J628" s="4">
        <f t="shared" si="58"/>
        <v>826.6</v>
      </c>
      <c r="K628" s="23">
        <f t="shared" si="61"/>
        <v>1690.6626053966577</v>
      </c>
      <c r="L628" s="23">
        <f t="shared" si="62"/>
        <v>1947.0626053966575</v>
      </c>
      <c r="M628" s="23">
        <f t="shared" si="59"/>
        <v>1978.4626053966576</v>
      </c>
      <c r="N628" s="24">
        <f t="shared" si="60"/>
        <v>1962.7626053966576</v>
      </c>
      <c r="O628" s="4">
        <v>19</v>
      </c>
      <c r="P628" s="4">
        <v>64.3</v>
      </c>
      <c r="Q628" s="4">
        <v>53</v>
      </c>
      <c r="R628"/>
      <c r="S628" s="29">
        <v>4.418</v>
      </c>
      <c r="V628" s="29">
        <v>0.171</v>
      </c>
      <c r="Y628" s="28">
        <v>13.692</v>
      </c>
      <c r="Z628" s="24">
        <v>1962.7626053966576</v>
      </c>
    </row>
    <row r="629" spans="1:26" ht="12.75">
      <c r="A629" s="1">
        <v>36746</v>
      </c>
      <c r="B629" s="18">
        <v>221</v>
      </c>
      <c r="C629" s="2">
        <v>0.59780091</v>
      </c>
      <c r="D629" s="19">
        <v>0.59780091</v>
      </c>
      <c r="E629" s="3">
        <v>6191</v>
      </c>
      <c r="F629" s="21">
        <v>0</v>
      </c>
      <c r="G629" s="2">
        <v>35.78600067</v>
      </c>
      <c r="H629" s="2">
        <v>-78.59427004</v>
      </c>
      <c r="I629" s="22">
        <v>842.2</v>
      </c>
      <c r="J629" s="4">
        <f t="shared" si="58"/>
        <v>826.2</v>
      </c>
      <c r="K629" s="23">
        <f t="shared" si="61"/>
        <v>1694.6819430220794</v>
      </c>
      <c r="L629" s="23">
        <f t="shared" si="62"/>
        <v>1951.0819430220795</v>
      </c>
      <c r="M629" s="23">
        <f t="shared" si="59"/>
        <v>1982.4819430220796</v>
      </c>
      <c r="N629" s="24">
        <f t="shared" si="60"/>
        <v>1966.7819430220795</v>
      </c>
      <c r="O629" s="4">
        <v>19</v>
      </c>
      <c r="P629" s="4">
        <v>65</v>
      </c>
      <c r="Q629" s="4">
        <v>51.9</v>
      </c>
      <c r="R629"/>
      <c r="S629" s="29">
        <v>3.991</v>
      </c>
      <c r="V629" s="29">
        <v>0.165</v>
      </c>
      <c r="Y629" s="28">
        <v>12.831</v>
      </c>
      <c r="Z629" s="24">
        <v>1966.7819430220795</v>
      </c>
    </row>
    <row r="630" spans="1:26" ht="12.75">
      <c r="A630" s="1">
        <v>36746</v>
      </c>
      <c r="B630" s="18">
        <v>221</v>
      </c>
      <c r="C630" s="2">
        <v>0.597916663</v>
      </c>
      <c r="D630" s="19">
        <v>0.597916663</v>
      </c>
      <c r="E630" s="3">
        <v>6201</v>
      </c>
      <c r="F630" s="21">
        <v>0</v>
      </c>
      <c r="G630" s="2">
        <v>35.78021378</v>
      </c>
      <c r="H630" s="2">
        <v>-78.59792242</v>
      </c>
      <c r="I630" s="22">
        <v>841.7</v>
      </c>
      <c r="J630" s="4">
        <f t="shared" si="58"/>
        <v>825.7</v>
      </c>
      <c r="K630" s="23">
        <f t="shared" si="61"/>
        <v>1699.708852414653</v>
      </c>
      <c r="L630" s="23">
        <f t="shared" si="62"/>
        <v>1956.108852414653</v>
      </c>
      <c r="M630" s="23">
        <f t="shared" si="59"/>
        <v>1987.5088524146531</v>
      </c>
      <c r="N630" s="24">
        <f t="shared" si="60"/>
        <v>1971.808852414653</v>
      </c>
      <c r="O630" s="4">
        <v>18.9</v>
      </c>
      <c r="P630" s="4">
        <v>65.4</v>
      </c>
      <c r="Q630" s="4">
        <v>52.5</v>
      </c>
      <c r="R630"/>
      <c r="S630" s="29">
        <v>3.755</v>
      </c>
      <c r="V630" s="29">
        <v>0.162</v>
      </c>
      <c r="Y630" s="28">
        <v>13.772</v>
      </c>
      <c r="Z630" s="24">
        <v>1971.808852414653</v>
      </c>
    </row>
    <row r="631" spans="1:26" ht="12.75">
      <c r="A631" s="1">
        <v>36746</v>
      </c>
      <c r="B631" s="18">
        <v>221</v>
      </c>
      <c r="C631" s="2">
        <v>0.598032415</v>
      </c>
      <c r="D631" s="19">
        <v>0.598032415</v>
      </c>
      <c r="E631" s="3">
        <v>6211</v>
      </c>
      <c r="F631" s="21">
        <v>0</v>
      </c>
      <c r="G631" s="2">
        <v>35.77455047</v>
      </c>
      <c r="H631" s="2">
        <v>-78.60160098</v>
      </c>
      <c r="I631" s="22">
        <v>841.4</v>
      </c>
      <c r="J631" s="4">
        <f t="shared" si="58"/>
        <v>825.4</v>
      </c>
      <c r="K631" s="23">
        <f t="shared" si="61"/>
        <v>1702.726459390627</v>
      </c>
      <c r="L631" s="23">
        <f t="shared" si="62"/>
        <v>1959.1264593906271</v>
      </c>
      <c r="M631" s="23">
        <f t="shared" si="59"/>
        <v>1990.5264593906272</v>
      </c>
      <c r="N631" s="24">
        <f t="shared" si="60"/>
        <v>1974.8264593906272</v>
      </c>
      <c r="O631" s="4">
        <v>18.8</v>
      </c>
      <c r="P631" s="4">
        <v>65.4</v>
      </c>
      <c r="Q631" s="4">
        <v>54.5</v>
      </c>
      <c r="R631"/>
      <c r="S631" s="29">
        <v>3.834</v>
      </c>
      <c r="V631" s="29">
        <v>0.179</v>
      </c>
      <c r="Y631" s="28">
        <v>13.709</v>
      </c>
      <c r="Z631" s="24">
        <v>1974.8264593906272</v>
      </c>
    </row>
    <row r="632" spans="1:26" ht="12.75">
      <c r="A632" s="1">
        <v>36746</v>
      </c>
      <c r="B632" s="18">
        <v>221</v>
      </c>
      <c r="C632" s="2">
        <v>0.598148167</v>
      </c>
      <c r="D632" s="19">
        <v>0.598148167</v>
      </c>
      <c r="E632" s="3">
        <v>6221</v>
      </c>
      <c r="F632" s="21">
        <v>0</v>
      </c>
      <c r="G632" s="2">
        <v>35.76887375</v>
      </c>
      <c r="H632" s="2">
        <v>-78.60533307</v>
      </c>
      <c r="I632" s="22">
        <v>841.5</v>
      </c>
      <c r="J632" s="4">
        <f t="shared" si="58"/>
        <v>825.5</v>
      </c>
      <c r="K632" s="23">
        <f t="shared" si="61"/>
        <v>1701.7204685514284</v>
      </c>
      <c r="L632" s="23">
        <f t="shared" si="62"/>
        <v>1958.1204685514285</v>
      </c>
      <c r="M632" s="23">
        <f t="shared" si="59"/>
        <v>1989.5204685514286</v>
      </c>
      <c r="N632" s="24">
        <f t="shared" si="60"/>
        <v>1973.8204685514286</v>
      </c>
      <c r="O632" s="4">
        <v>18.8</v>
      </c>
      <c r="P632" s="4">
        <v>65.6</v>
      </c>
      <c r="Q632" s="4">
        <v>54.5</v>
      </c>
      <c r="R632"/>
      <c r="S632" s="29">
        <v>4.389</v>
      </c>
      <c r="V632" s="29">
        <v>0.169</v>
      </c>
      <c r="Y632" s="28">
        <v>12.877</v>
      </c>
      <c r="Z632" s="24">
        <v>1973.8204685514286</v>
      </c>
    </row>
    <row r="633" spans="1:26" ht="12.75">
      <c r="A633" s="1">
        <v>36746</v>
      </c>
      <c r="B633" s="18">
        <v>221</v>
      </c>
      <c r="C633" s="2">
        <v>0.59826386</v>
      </c>
      <c r="D633" s="19">
        <v>0.59826386</v>
      </c>
      <c r="E633" s="3">
        <v>6231</v>
      </c>
      <c r="F633" s="21">
        <v>0</v>
      </c>
      <c r="G633" s="2">
        <v>35.76320707</v>
      </c>
      <c r="H633" s="2">
        <v>-78.60903221</v>
      </c>
      <c r="I633" s="22">
        <v>841</v>
      </c>
      <c r="J633" s="4">
        <f t="shared" si="58"/>
        <v>825</v>
      </c>
      <c r="K633" s="23">
        <f t="shared" si="61"/>
        <v>1706.7516419086076</v>
      </c>
      <c r="L633" s="23">
        <f t="shared" si="62"/>
        <v>1963.1516419086074</v>
      </c>
      <c r="M633" s="23">
        <f t="shared" si="59"/>
        <v>1994.5516419086075</v>
      </c>
      <c r="N633" s="24">
        <f t="shared" si="60"/>
        <v>1978.8516419086075</v>
      </c>
      <c r="O633" s="4">
        <v>18.7</v>
      </c>
      <c r="P633" s="4">
        <v>65.9</v>
      </c>
      <c r="Q633" s="4">
        <v>53.1</v>
      </c>
      <c r="R633" s="5">
        <v>7.37E-06</v>
      </c>
      <c r="S633" s="29">
        <v>4.059</v>
      </c>
      <c r="T633" s="18">
        <v>-35.154</v>
      </c>
      <c r="U633" s="18">
        <f aca="true" t="shared" si="63" ref="U633:U672">AVERAGE(T628:T633)</f>
        <v>-35.154</v>
      </c>
      <c r="V633" s="29">
        <v>0.2</v>
      </c>
      <c r="W633" s="32">
        <v>0.22200000000000003</v>
      </c>
      <c r="X633" s="32">
        <f aca="true" t="shared" si="64" ref="X633:X696">AVERAGE(W628:W633)</f>
        <v>0.22200000000000003</v>
      </c>
      <c r="Y633" s="28">
        <v>13.631</v>
      </c>
      <c r="Z633" s="24">
        <v>1978.8516419086075</v>
      </c>
    </row>
    <row r="634" spans="1:26" ht="12.75">
      <c r="A634" s="1">
        <v>36746</v>
      </c>
      <c r="B634" s="18">
        <v>221</v>
      </c>
      <c r="C634" s="2">
        <v>0.598379612</v>
      </c>
      <c r="D634" s="19">
        <v>0.598379612</v>
      </c>
      <c r="E634" s="3">
        <v>6241</v>
      </c>
      <c r="F634" s="21">
        <v>0</v>
      </c>
      <c r="G634" s="2">
        <v>35.75757649</v>
      </c>
      <c r="H634" s="2">
        <v>-78.61273215</v>
      </c>
      <c r="I634" s="22">
        <v>841.3</v>
      </c>
      <c r="J634" s="4">
        <f t="shared" si="58"/>
        <v>825.3</v>
      </c>
      <c r="K634" s="23">
        <f t="shared" si="61"/>
        <v>1703.7325721163995</v>
      </c>
      <c r="L634" s="23">
        <f t="shared" si="62"/>
        <v>1960.1325721163994</v>
      </c>
      <c r="M634" s="23">
        <f t="shared" si="59"/>
        <v>1991.5325721163995</v>
      </c>
      <c r="N634" s="24">
        <f t="shared" si="60"/>
        <v>1975.8325721163994</v>
      </c>
      <c r="O634" s="4">
        <v>18.7</v>
      </c>
      <c r="P634" s="4">
        <v>65.9</v>
      </c>
      <c r="Q634" s="4">
        <v>48.8</v>
      </c>
      <c r="R634"/>
      <c r="S634" s="29">
        <v>3.938</v>
      </c>
      <c r="T634" s="18">
        <v>-135.866</v>
      </c>
      <c r="U634" s="18">
        <f t="shared" si="63"/>
        <v>-85.51</v>
      </c>
      <c r="V634" s="29">
        <v>0.19</v>
      </c>
      <c r="W634" s="32">
        <v>0.21756000000000003</v>
      </c>
      <c r="X634" s="32">
        <f t="shared" si="64"/>
        <v>0.21978000000000003</v>
      </c>
      <c r="Y634" s="28">
        <v>13.457</v>
      </c>
      <c r="Z634" s="24">
        <v>1975.8325721163994</v>
      </c>
    </row>
    <row r="635" spans="1:26" ht="12.75">
      <c r="A635" s="1">
        <v>36746</v>
      </c>
      <c r="B635" s="18">
        <v>221</v>
      </c>
      <c r="C635" s="2">
        <v>0.598495364</v>
      </c>
      <c r="D635" s="19">
        <v>0.598495364</v>
      </c>
      <c r="E635" s="3">
        <v>6251</v>
      </c>
      <c r="F635" s="21">
        <v>0</v>
      </c>
      <c r="G635" s="2">
        <v>35.75210562</v>
      </c>
      <c r="H635" s="2">
        <v>-78.61642497</v>
      </c>
      <c r="I635" s="22">
        <v>841.1</v>
      </c>
      <c r="J635" s="4">
        <f t="shared" si="58"/>
        <v>825.1</v>
      </c>
      <c r="K635" s="23">
        <f t="shared" si="61"/>
        <v>1705.7451633458327</v>
      </c>
      <c r="L635" s="23">
        <f t="shared" si="62"/>
        <v>1962.1451633458328</v>
      </c>
      <c r="M635" s="23">
        <f t="shared" si="59"/>
        <v>1993.5451633458329</v>
      </c>
      <c r="N635" s="24">
        <f t="shared" si="60"/>
        <v>1977.8451633458328</v>
      </c>
      <c r="O635" s="4">
        <v>18.7</v>
      </c>
      <c r="P635" s="4">
        <v>65.8</v>
      </c>
      <c r="Q635" s="4">
        <v>47.4</v>
      </c>
      <c r="R635"/>
      <c r="S635" s="29">
        <v>3.649</v>
      </c>
      <c r="T635" s="18">
        <v>-289.508</v>
      </c>
      <c r="U635" s="18">
        <f t="shared" si="63"/>
        <v>-153.50933333333333</v>
      </c>
      <c r="V635" s="29">
        <v>0.177</v>
      </c>
      <c r="W635" s="32">
        <v>0.21312000000000003</v>
      </c>
      <c r="X635" s="32">
        <f t="shared" si="64"/>
        <v>0.21756000000000006</v>
      </c>
      <c r="Y635" s="28">
        <v>13.581</v>
      </c>
      <c r="Z635" s="24">
        <v>1977.8451633458328</v>
      </c>
    </row>
    <row r="636" spans="1:26" ht="12.75">
      <c r="A636" s="1">
        <v>36746</v>
      </c>
      <c r="B636" s="18">
        <v>221</v>
      </c>
      <c r="C636" s="2">
        <v>0.598611116</v>
      </c>
      <c r="D636" s="19">
        <v>0.598611116</v>
      </c>
      <c r="E636" s="3">
        <v>6261</v>
      </c>
      <c r="F636" s="21">
        <v>0</v>
      </c>
      <c r="G636" s="2">
        <v>35.74654527</v>
      </c>
      <c r="H636" s="2">
        <v>-78.62018838</v>
      </c>
      <c r="I636" s="22">
        <v>841.6</v>
      </c>
      <c r="J636" s="4">
        <f t="shared" si="58"/>
        <v>825.6</v>
      </c>
      <c r="K636" s="23">
        <f t="shared" si="61"/>
        <v>1700.7145995692777</v>
      </c>
      <c r="L636" s="23">
        <f t="shared" si="62"/>
        <v>1957.1145995692777</v>
      </c>
      <c r="M636" s="23">
        <f t="shared" si="59"/>
        <v>1988.5145995692778</v>
      </c>
      <c r="N636" s="24">
        <f t="shared" si="60"/>
        <v>1972.8145995692778</v>
      </c>
      <c r="O636" s="4">
        <v>18.7</v>
      </c>
      <c r="P636" s="4">
        <v>65.9</v>
      </c>
      <c r="Q636" s="4">
        <v>50.4</v>
      </c>
      <c r="R636"/>
      <c r="S636" s="29">
        <v>3.814</v>
      </c>
      <c r="T636" s="18">
        <v>-180.22</v>
      </c>
      <c r="U636" s="18">
        <f t="shared" si="63"/>
        <v>-160.187</v>
      </c>
      <c r="V636" s="29">
        <v>0.169</v>
      </c>
      <c r="W636" s="32">
        <v>0.20868000000000003</v>
      </c>
      <c r="X636" s="32">
        <f t="shared" si="64"/>
        <v>0.21534000000000003</v>
      </c>
      <c r="Y636" s="28">
        <v>13.751</v>
      </c>
      <c r="Z636" s="24">
        <v>1972.8145995692778</v>
      </c>
    </row>
    <row r="637" spans="1:26" ht="12.75">
      <c r="A637" s="1">
        <v>36746</v>
      </c>
      <c r="B637" s="18">
        <v>221</v>
      </c>
      <c r="C637" s="2">
        <v>0.598726869</v>
      </c>
      <c r="D637" s="19">
        <v>0.598726869</v>
      </c>
      <c r="E637" s="3">
        <v>6271</v>
      </c>
      <c r="F637" s="21">
        <v>0</v>
      </c>
      <c r="G637" s="2">
        <v>35.74094594</v>
      </c>
      <c r="H637" s="2">
        <v>-78.62396561</v>
      </c>
      <c r="I637" s="22">
        <v>841.7</v>
      </c>
      <c r="J637" s="4">
        <f t="shared" si="58"/>
        <v>825.7</v>
      </c>
      <c r="K637" s="23">
        <f t="shared" si="61"/>
        <v>1699.708852414653</v>
      </c>
      <c r="L637" s="23">
        <f t="shared" si="62"/>
        <v>1956.108852414653</v>
      </c>
      <c r="M637" s="23">
        <f t="shared" si="59"/>
        <v>1987.5088524146531</v>
      </c>
      <c r="N637" s="24">
        <f t="shared" si="60"/>
        <v>1971.808852414653</v>
      </c>
      <c r="O637" s="4">
        <v>18.7</v>
      </c>
      <c r="P637" s="4">
        <v>65.9</v>
      </c>
      <c r="Q637" s="4">
        <v>51.5</v>
      </c>
      <c r="R637"/>
      <c r="S637" s="29">
        <v>4.429</v>
      </c>
      <c r="T637" s="18">
        <v>139.496</v>
      </c>
      <c r="U637" s="18">
        <f t="shared" si="63"/>
        <v>-100.25040000000001</v>
      </c>
      <c r="V637" s="29">
        <v>0.185</v>
      </c>
      <c r="W637" s="32">
        <v>0.20313</v>
      </c>
      <c r="X637" s="32">
        <f t="shared" si="64"/>
        <v>0.21289800000000003</v>
      </c>
      <c r="Y637" s="28">
        <v>13.13</v>
      </c>
      <c r="Z637" s="24">
        <v>1971.808852414653</v>
      </c>
    </row>
    <row r="638" spans="1:26" ht="12.75">
      <c r="A638" s="1">
        <v>36746</v>
      </c>
      <c r="B638" s="18">
        <v>221</v>
      </c>
      <c r="C638" s="2">
        <v>0.598842621</v>
      </c>
      <c r="D638" s="19">
        <v>0.598842621</v>
      </c>
      <c r="E638" s="3">
        <v>6281</v>
      </c>
      <c r="F638" s="21">
        <v>0</v>
      </c>
      <c r="G638" s="2">
        <v>35.73531393</v>
      </c>
      <c r="H638" s="2">
        <v>-78.62775218</v>
      </c>
      <c r="I638" s="22">
        <v>841.2</v>
      </c>
      <c r="J638" s="4">
        <f t="shared" si="58"/>
        <v>825.2</v>
      </c>
      <c r="K638" s="23">
        <f t="shared" si="61"/>
        <v>1704.738806758283</v>
      </c>
      <c r="L638" s="23">
        <f t="shared" si="62"/>
        <v>1961.138806758283</v>
      </c>
      <c r="M638" s="23">
        <f t="shared" si="59"/>
        <v>1992.538806758283</v>
      </c>
      <c r="N638" s="24">
        <f t="shared" si="60"/>
        <v>1976.838806758283</v>
      </c>
      <c r="O638" s="4">
        <v>18.6</v>
      </c>
      <c r="P638" s="4">
        <v>66.1</v>
      </c>
      <c r="Q638" s="4">
        <v>52.4</v>
      </c>
      <c r="R638"/>
      <c r="S638" s="29">
        <v>3.594</v>
      </c>
      <c r="T638" s="18">
        <v>-276.216</v>
      </c>
      <c r="U638" s="18">
        <f t="shared" si="63"/>
        <v>-129.578</v>
      </c>
      <c r="V638" s="29">
        <v>0.157</v>
      </c>
      <c r="W638" s="32">
        <v>0.19869</v>
      </c>
      <c r="X638" s="32">
        <f t="shared" si="64"/>
        <v>0.21053000000000002</v>
      </c>
      <c r="Y638" s="28">
        <v>13.714</v>
      </c>
      <c r="Z638" s="24">
        <v>1976.838806758283</v>
      </c>
    </row>
    <row r="639" spans="1:26" ht="12.75">
      <c r="A639" s="1">
        <v>36746</v>
      </c>
      <c r="B639" s="18">
        <v>221</v>
      </c>
      <c r="C639" s="2">
        <v>0.598958313</v>
      </c>
      <c r="D639" s="19">
        <v>0.598958313</v>
      </c>
      <c r="E639" s="3">
        <v>6291</v>
      </c>
      <c r="F639" s="21">
        <v>0</v>
      </c>
      <c r="G639" s="2">
        <v>35.72975215</v>
      </c>
      <c r="H639" s="2">
        <v>-78.63156225</v>
      </c>
      <c r="I639" s="22">
        <v>843.2</v>
      </c>
      <c r="J639" s="4">
        <f t="shared" si="58"/>
        <v>827.2</v>
      </c>
      <c r="K639" s="23">
        <f t="shared" si="61"/>
        <v>1684.6372443592886</v>
      </c>
      <c r="L639" s="23">
        <f t="shared" si="62"/>
        <v>1941.0372443592887</v>
      </c>
      <c r="M639" s="23">
        <f t="shared" si="59"/>
        <v>1972.4372443592888</v>
      </c>
      <c r="N639" s="24">
        <f t="shared" si="60"/>
        <v>1956.7372443592888</v>
      </c>
      <c r="O639" s="4">
        <v>19</v>
      </c>
      <c r="P639" s="4">
        <v>66.1</v>
      </c>
      <c r="Q639" s="4">
        <v>53.6</v>
      </c>
      <c r="R639" s="5">
        <v>7.44E-06</v>
      </c>
      <c r="S639" s="29">
        <v>3.793</v>
      </c>
      <c r="T639" s="18">
        <v>-167.358</v>
      </c>
      <c r="U639" s="18">
        <f t="shared" si="63"/>
        <v>-151.612</v>
      </c>
      <c r="V639" s="29">
        <v>0.166</v>
      </c>
      <c r="W639" s="32">
        <v>0.19425</v>
      </c>
      <c r="X639" s="32">
        <f t="shared" si="64"/>
        <v>0.20590500000000003</v>
      </c>
      <c r="Y639" s="28">
        <v>12.83</v>
      </c>
      <c r="Z639" s="24">
        <v>1956.7372443592888</v>
      </c>
    </row>
    <row r="640" spans="1:26" ht="12.75">
      <c r="A640" s="1">
        <v>36746</v>
      </c>
      <c r="B640" s="18">
        <v>221</v>
      </c>
      <c r="C640" s="2">
        <v>0.599074066</v>
      </c>
      <c r="D640" s="19">
        <v>0.599074066</v>
      </c>
      <c r="E640" s="3">
        <v>6301</v>
      </c>
      <c r="F640" s="21">
        <v>0</v>
      </c>
      <c r="G640" s="2">
        <v>35.72414985</v>
      </c>
      <c r="H640" s="2">
        <v>-78.63543864</v>
      </c>
      <c r="I640" s="22">
        <v>843.8</v>
      </c>
      <c r="J640" s="4">
        <f t="shared" si="58"/>
        <v>827.8</v>
      </c>
      <c r="K640" s="23">
        <f t="shared" si="61"/>
        <v>1678.6162521641427</v>
      </c>
      <c r="L640" s="23">
        <f t="shared" si="62"/>
        <v>1935.0162521641428</v>
      </c>
      <c r="M640" s="23">
        <f t="shared" si="59"/>
        <v>1966.4162521641429</v>
      </c>
      <c r="N640" s="24">
        <f t="shared" si="60"/>
        <v>1950.7162521641428</v>
      </c>
      <c r="O640" s="4">
        <v>19.1</v>
      </c>
      <c r="P640" s="4">
        <v>65.9</v>
      </c>
      <c r="Q640" s="4">
        <v>54.7</v>
      </c>
      <c r="R640"/>
      <c r="S640" s="29">
        <v>3.781</v>
      </c>
      <c r="T640" s="18">
        <v>-163.07</v>
      </c>
      <c r="U640" s="18">
        <f t="shared" si="63"/>
        <v>-156.146</v>
      </c>
      <c r="V640" s="29">
        <v>0.176</v>
      </c>
      <c r="W640" s="32">
        <v>0.18981000000000003</v>
      </c>
      <c r="X640" s="32">
        <f t="shared" si="64"/>
        <v>0.20128000000000001</v>
      </c>
      <c r="Y640" s="28">
        <v>13.796</v>
      </c>
      <c r="Z640" s="24">
        <v>1950.7162521641428</v>
      </c>
    </row>
    <row r="641" spans="1:26" ht="12.75">
      <c r="A641" s="1">
        <v>36746</v>
      </c>
      <c r="B641" s="18">
        <v>221</v>
      </c>
      <c r="C641" s="2">
        <v>0.599189818</v>
      </c>
      <c r="D641" s="19">
        <v>0.599189818</v>
      </c>
      <c r="E641" s="3">
        <v>6311</v>
      </c>
      <c r="F641" s="21">
        <v>0</v>
      </c>
      <c r="G641" s="2">
        <v>35.7183164</v>
      </c>
      <c r="H641" s="2">
        <v>-78.63945303</v>
      </c>
      <c r="I641" s="22">
        <v>843.5</v>
      </c>
      <c r="J641" s="4">
        <f t="shared" si="58"/>
        <v>827.5</v>
      </c>
      <c r="K641" s="23">
        <f t="shared" si="61"/>
        <v>1681.62620255244</v>
      </c>
      <c r="L641" s="23">
        <f t="shared" si="62"/>
        <v>1938.0262025524398</v>
      </c>
      <c r="M641" s="23">
        <f t="shared" si="59"/>
        <v>1969.42620255244</v>
      </c>
      <c r="N641" s="24">
        <f t="shared" si="60"/>
        <v>1953.7262025524399</v>
      </c>
      <c r="O641" s="4">
        <v>19</v>
      </c>
      <c r="P641" s="4">
        <v>66.2</v>
      </c>
      <c r="Q641" s="4">
        <v>52.3</v>
      </c>
      <c r="R641"/>
      <c r="S641" s="29">
        <v>4.189</v>
      </c>
      <c r="T641" s="18">
        <v>51.646</v>
      </c>
      <c r="U641" s="18">
        <f t="shared" si="63"/>
        <v>-99.28699999999999</v>
      </c>
      <c r="V641" s="29">
        <v>0.168</v>
      </c>
      <c r="W641" s="32">
        <v>0.18537000000000003</v>
      </c>
      <c r="X641" s="32">
        <f t="shared" si="64"/>
        <v>0.19665500000000002</v>
      </c>
      <c r="Y641" s="28">
        <v>13.179</v>
      </c>
      <c r="Z641" s="24">
        <v>1953.7262025524399</v>
      </c>
    </row>
    <row r="642" spans="1:26" ht="12.75">
      <c r="A642" s="1">
        <v>36746</v>
      </c>
      <c r="B642" s="18">
        <v>221</v>
      </c>
      <c r="C642" s="2">
        <v>0.59930557</v>
      </c>
      <c r="D642" s="19">
        <v>0.59930557</v>
      </c>
      <c r="E642" s="3">
        <v>6321</v>
      </c>
      <c r="F642" s="21">
        <v>0</v>
      </c>
      <c r="G642" s="2">
        <v>35.71226475</v>
      </c>
      <c r="H642" s="2">
        <v>-78.64305607</v>
      </c>
      <c r="I642" s="22">
        <v>843</v>
      </c>
      <c r="J642" s="4">
        <f t="shared" si="58"/>
        <v>827</v>
      </c>
      <c r="K642" s="23">
        <f t="shared" si="61"/>
        <v>1686.6452122984638</v>
      </c>
      <c r="L642" s="23">
        <f t="shared" si="62"/>
        <v>1943.0452122984639</v>
      </c>
      <c r="M642" s="23">
        <f t="shared" si="59"/>
        <v>1974.445212298464</v>
      </c>
      <c r="N642" s="24">
        <f t="shared" si="60"/>
        <v>1958.745212298464</v>
      </c>
      <c r="O642" s="4">
        <v>18.8</v>
      </c>
      <c r="P642" s="4">
        <v>66.8</v>
      </c>
      <c r="Q642" s="4">
        <v>53.6</v>
      </c>
      <c r="R642"/>
      <c r="S642" s="29">
        <v>4.377</v>
      </c>
      <c r="T642" s="18">
        <v>160.934</v>
      </c>
      <c r="U642" s="18">
        <f t="shared" si="63"/>
        <v>-42.42799999999999</v>
      </c>
      <c r="V642" s="29">
        <v>0.161</v>
      </c>
      <c r="W642" s="32">
        <v>0.17982000000000004</v>
      </c>
      <c r="X642" s="32">
        <f t="shared" si="64"/>
        <v>0.19184500000000002</v>
      </c>
      <c r="Y642" s="28">
        <v>12.813</v>
      </c>
      <c r="Z642" s="24">
        <v>1958.745212298464</v>
      </c>
    </row>
    <row r="643" spans="1:26" ht="12.75">
      <c r="A643" s="1">
        <v>36746</v>
      </c>
      <c r="B643" s="18">
        <v>221</v>
      </c>
      <c r="C643" s="2">
        <v>0.599421322</v>
      </c>
      <c r="D643" s="19">
        <v>0.599421322</v>
      </c>
      <c r="E643" s="3">
        <v>6331</v>
      </c>
      <c r="F643" s="21">
        <v>0</v>
      </c>
      <c r="G643" s="2">
        <v>35.70632016</v>
      </c>
      <c r="H643" s="2">
        <v>-78.64649027</v>
      </c>
      <c r="I643" s="22">
        <v>843.3</v>
      </c>
      <c r="J643" s="4">
        <f t="shared" si="58"/>
        <v>827.3</v>
      </c>
      <c r="K643" s="23">
        <f t="shared" si="61"/>
        <v>1683.6334424394208</v>
      </c>
      <c r="L643" s="23">
        <f t="shared" si="62"/>
        <v>1940.033442439421</v>
      </c>
      <c r="M643" s="23">
        <f t="shared" si="59"/>
        <v>1971.433442439421</v>
      </c>
      <c r="N643" s="24">
        <f t="shared" si="60"/>
        <v>1955.733442439421</v>
      </c>
      <c r="O643" s="4">
        <v>18.8</v>
      </c>
      <c r="P643" s="4">
        <v>67.6</v>
      </c>
      <c r="Q643" s="4">
        <v>52.4</v>
      </c>
      <c r="R643"/>
      <c r="S643" s="29">
        <v>3.34</v>
      </c>
      <c r="T643" s="18">
        <v>-412.708</v>
      </c>
      <c r="U643" s="18">
        <f t="shared" si="63"/>
        <v>-134.46200000000002</v>
      </c>
      <c r="V643" s="29">
        <v>0.17</v>
      </c>
      <c r="W643" s="32">
        <v>0.17538</v>
      </c>
      <c r="X643" s="32">
        <f t="shared" si="64"/>
        <v>0.18722000000000005</v>
      </c>
      <c r="Y643" s="28">
        <v>13.793</v>
      </c>
      <c r="Z643" s="24">
        <v>1955.733442439421</v>
      </c>
    </row>
    <row r="644" spans="1:26" ht="12.75">
      <c r="A644" s="1">
        <v>36746</v>
      </c>
      <c r="B644" s="18">
        <v>221</v>
      </c>
      <c r="C644" s="2">
        <v>0.599537015</v>
      </c>
      <c r="D644" s="19">
        <v>0.599537015</v>
      </c>
      <c r="E644" s="3">
        <v>6341</v>
      </c>
      <c r="F644" s="21">
        <v>0</v>
      </c>
      <c r="G644" s="2">
        <v>35.7004108</v>
      </c>
      <c r="H644" s="2">
        <v>-78.65000934</v>
      </c>
      <c r="I644" s="22">
        <v>843.3</v>
      </c>
      <c r="J644" s="4">
        <f t="shared" si="58"/>
        <v>827.3</v>
      </c>
      <c r="K644" s="23">
        <f t="shared" si="61"/>
        <v>1683.6334424394208</v>
      </c>
      <c r="L644" s="23">
        <f t="shared" si="62"/>
        <v>1940.033442439421</v>
      </c>
      <c r="M644" s="23">
        <f t="shared" si="59"/>
        <v>1971.433442439421</v>
      </c>
      <c r="N644" s="24">
        <f t="shared" si="60"/>
        <v>1955.733442439421</v>
      </c>
      <c r="O644" s="4">
        <v>18.9</v>
      </c>
      <c r="P644" s="4">
        <v>68.1</v>
      </c>
      <c r="Q644" s="4">
        <v>49.9</v>
      </c>
      <c r="R644"/>
      <c r="S644" s="29">
        <v>4.179</v>
      </c>
      <c r="T644" s="18">
        <v>64.08</v>
      </c>
      <c r="U644" s="18">
        <f t="shared" si="63"/>
        <v>-77.74600000000001</v>
      </c>
      <c r="V644" s="29">
        <v>0.16</v>
      </c>
      <c r="W644" s="32">
        <v>0.17094</v>
      </c>
      <c r="X644" s="32">
        <f t="shared" si="64"/>
        <v>0.18259500000000004</v>
      </c>
      <c r="Y644" s="28">
        <v>13.775</v>
      </c>
      <c r="Z644" s="24">
        <v>1955.733442439421</v>
      </c>
    </row>
    <row r="645" spans="1:26" ht="12.75">
      <c r="A645" s="1">
        <v>36746</v>
      </c>
      <c r="B645" s="18">
        <v>221</v>
      </c>
      <c r="C645" s="2">
        <v>0.599652767</v>
      </c>
      <c r="D645" s="19">
        <v>0.599652767</v>
      </c>
      <c r="E645" s="3">
        <v>6351</v>
      </c>
      <c r="F645" s="21">
        <v>0</v>
      </c>
      <c r="G645" s="2">
        <v>35.69454846</v>
      </c>
      <c r="H645" s="2">
        <v>-78.65358213</v>
      </c>
      <c r="I645" s="22">
        <v>843.4</v>
      </c>
      <c r="J645" s="4">
        <f t="shared" si="58"/>
        <v>827.4</v>
      </c>
      <c r="K645" s="23">
        <f t="shared" si="61"/>
        <v>1682.6297618469127</v>
      </c>
      <c r="L645" s="23">
        <f t="shared" si="62"/>
        <v>1939.0297618469126</v>
      </c>
      <c r="M645" s="23">
        <f t="shared" si="59"/>
        <v>1970.4297618469127</v>
      </c>
      <c r="N645" s="24">
        <f t="shared" si="60"/>
        <v>1954.7297618469127</v>
      </c>
      <c r="O645" s="4">
        <v>18.9</v>
      </c>
      <c r="P645" s="4">
        <v>68.3</v>
      </c>
      <c r="Q645" s="4">
        <v>52.4</v>
      </c>
      <c r="R645" s="5">
        <v>1.06E-05</v>
      </c>
      <c r="S645" s="29">
        <v>3.471</v>
      </c>
      <c r="T645" s="18">
        <v>-298.704</v>
      </c>
      <c r="U645" s="18">
        <f t="shared" si="63"/>
        <v>-99.63700000000001</v>
      </c>
      <c r="V645" s="29">
        <v>0.186</v>
      </c>
      <c r="W645" s="32">
        <v>0.1665</v>
      </c>
      <c r="X645" s="32">
        <f t="shared" si="64"/>
        <v>0.17797000000000004</v>
      </c>
      <c r="Y645" s="28">
        <v>13.774</v>
      </c>
      <c r="Z645" s="24">
        <v>1954.7297618469127</v>
      </c>
    </row>
    <row r="646" spans="1:26" ht="12.75">
      <c r="A646" s="1">
        <v>36746</v>
      </c>
      <c r="B646" s="18">
        <v>221</v>
      </c>
      <c r="C646" s="2">
        <v>0.599768519</v>
      </c>
      <c r="D646" s="19">
        <v>0.599768519</v>
      </c>
      <c r="E646" s="3">
        <v>6361</v>
      </c>
      <c r="F646" s="21">
        <v>0</v>
      </c>
      <c r="G646" s="2">
        <v>35.68869398</v>
      </c>
      <c r="H646" s="2">
        <v>-78.65716389</v>
      </c>
      <c r="I646" s="22">
        <v>843.2</v>
      </c>
      <c r="J646" s="4">
        <f t="shared" si="58"/>
        <v>827.2</v>
      </c>
      <c r="K646" s="23">
        <f t="shared" si="61"/>
        <v>1684.6372443592886</v>
      </c>
      <c r="L646" s="23">
        <f t="shared" si="62"/>
        <v>1941.0372443592887</v>
      </c>
      <c r="M646" s="23">
        <f t="shared" si="59"/>
        <v>1972.4372443592888</v>
      </c>
      <c r="N646" s="24">
        <f t="shared" si="60"/>
        <v>1956.7372443592888</v>
      </c>
      <c r="O646" s="4">
        <v>18.9</v>
      </c>
      <c r="P646" s="4">
        <v>68.5</v>
      </c>
      <c r="Q646" s="4">
        <v>50.1</v>
      </c>
      <c r="R646"/>
      <c r="S646" s="29">
        <v>3.844</v>
      </c>
      <c r="T646" s="18">
        <v>-136.916</v>
      </c>
      <c r="U646" s="18">
        <f t="shared" si="63"/>
        <v>-95.27800000000002</v>
      </c>
      <c r="V646" s="29">
        <v>0.151</v>
      </c>
      <c r="W646" s="32">
        <v>0.16095</v>
      </c>
      <c r="X646" s="32">
        <f t="shared" si="64"/>
        <v>0.17316</v>
      </c>
      <c r="Y646" s="28">
        <v>13.783</v>
      </c>
      <c r="Z646" s="24">
        <v>1956.7372443592888</v>
      </c>
    </row>
    <row r="647" spans="1:26" ht="12.75">
      <c r="A647" s="1">
        <v>36746</v>
      </c>
      <c r="B647" s="18">
        <v>221</v>
      </c>
      <c r="C647" s="2">
        <v>0.599884272</v>
      </c>
      <c r="D647" s="19">
        <v>0.599884272</v>
      </c>
      <c r="E647" s="3">
        <v>6371</v>
      </c>
      <c r="F647" s="21">
        <v>0</v>
      </c>
      <c r="G647" s="2">
        <v>35.68289873</v>
      </c>
      <c r="H647" s="2">
        <v>-78.66074958</v>
      </c>
      <c r="I647" s="22">
        <v>843.5</v>
      </c>
      <c r="J647" s="4">
        <f t="shared" si="58"/>
        <v>827.5</v>
      </c>
      <c r="K647" s="23">
        <f t="shared" si="61"/>
        <v>1681.62620255244</v>
      </c>
      <c r="L647" s="23">
        <f t="shared" si="62"/>
        <v>1938.0262025524398</v>
      </c>
      <c r="M647" s="23">
        <f t="shared" si="59"/>
        <v>1969.42620255244</v>
      </c>
      <c r="N647" s="24">
        <f t="shared" si="60"/>
        <v>1953.7262025524399</v>
      </c>
      <c r="O647" s="4">
        <v>18.9</v>
      </c>
      <c r="P647" s="4">
        <v>68.1</v>
      </c>
      <c r="Q647" s="4">
        <v>51.4</v>
      </c>
      <c r="R647"/>
      <c r="S647" s="29">
        <v>3.714</v>
      </c>
      <c r="T647" s="18">
        <v>-185.558</v>
      </c>
      <c r="U647" s="18">
        <f t="shared" si="63"/>
        <v>-134.812</v>
      </c>
      <c r="V647" s="29">
        <v>0.177</v>
      </c>
      <c r="W647" s="32">
        <v>0.15651</v>
      </c>
      <c r="X647" s="32">
        <f t="shared" si="64"/>
        <v>0.16835</v>
      </c>
      <c r="Y647" s="28">
        <v>13.736</v>
      </c>
      <c r="Z647" s="24">
        <v>1953.7262025524399</v>
      </c>
    </row>
    <row r="648" spans="1:26" ht="12.75">
      <c r="A648" s="1">
        <v>36746</v>
      </c>
      <c r="B648" s="18">
        <v>221</v>
      </c>
      <c r="C648" s="2">
        <v>0.600000024</v>
      </c>
      <c r="D648" s="19">
        <v>0.600000024</v>
      </c>
      <c r="E648" s="3">
        <v>6381</v>
      </c>
      <c r="F648" s="21">
        <v>0</v>
      </c>
      <c r="G648" s="2">
        <v>35.67706</v>
      </c>
      <c r="H648" s="2">
        <v>-78.6644645</v>
      </c>
      <c r="I648" s="22">
        <v>843</v>
      </c>
      <c r="J648" s="4">
        <f t="shared" si="58"/>
        <v>827</v>
      </c>
      <c r="K648" s="23">
        <f t="shared" si="61"/>
        <v>1686.6452122984638</v>
      </c>
      <c r="L648" s="23">
        <f t="shared" si="62"/>
        <v>1943.0452122984639</v>
      </c>
      <c r="M648" s="23">
        <f t="shared" si="59"/>
        <v>1974.445212298464</v>
      </c>
      <c r="N648" s="24">
        <f t="shared" si="60"/>
        <v>1958.745212298464</v>
      </c>
      <c r="O648" s="4">
        <v>18.8</v>
      </c>
      <c r="P648" s="4">
        <v>68.3</v>
      </c>
      <c r="Q648" s="4">
        <v>49.4</v>
      </c>
      <c r="R648"/>
      <c r="S648" s="29">
        <v>4.307</v>
      </c>
      <c r="T648" s="18">
        <v>134.159</v>
      </c>
      <c r="U648" s="18">
        <f t="shared" si="63"/>
        <v>-139.27450000000002</v>
      </c>
      <c r="V648" s="29">
        <v>0.158</v>
      </c>
      <c r="W648" s="32">
        <v>0.15207000000000004</v>
      </c>
      <c r="X648" s="32">
        <f t="shared" si="64"/>
        <v>0.16372500000000004</v>
      </c>
      <c r="Y648" s="28">
        <v>12.708</v>
      </c>
      <c r="Z648" s="24">
        <v>1958.745212298464</v>
      </c>
    </row>
    <row r="649" spans="1:26" ht="12.75">
      <c r="A649" s="1">
        <v>36746</v>
      </c>
      <c r="B649" s="18">
        <v>221</v>
      </c>
      <c r="C649" s="2">
        <v>0.600115716</v>
      </c>
      <c r="D649" s="19">
        <v>0.600115716</v>
      </c>
      <c r="E649" s="3">
        <v>6391</v>
      </c>
      <c r="F649" s="21">
        <v>0</v>
      </c>
      <c r="G649" s="2">
        <v>35.67136576</v>
      </c>
      <c r="H649" s="2">
        <v>-78.66839419</v>
      </c>
      <c r="I649" s="22">
        <v>842</v>
      </c>
      <c r="J649" s="4">
        <f aca="true" t="shared" si="65" ref="J649:J712">(I649-16)</f>
        <v>826</v>
      </c>
      <c r="K649" s="23">
        <f t="shared" si="61"/>
        <v>1696.6923416209318</v>
      </c>
      <c r="L649" s="23">
        <f t="shared" si="62"/>
        <v>1953.0923416209316</v>
      </c>
      <c r="M649" s="23">
        <f aca="true" t="shared" si="66" ref="M649:M712">(L649+31.4)</f>
        <v>1984.4923416209317</v>
      </c>
      <c r="N649" s="24">
        <f aca="true" t="shared" si="67" ref="N649:N712">AVERAGE(L649:M649)</f>
        <v>1968.7923416209317</v>
      </c>
      <c r="O649" s="4">
        <v>18.7</v>
      </c>
      <c r="P649" s="4">
        <v>67.9</v>
      </c>
      <c r="Q649" s="4">
        <v>45.6</v>
      </c>
      <c r="R649"/>
      <c r="S649" s="29">
        <v>3.774</v>
      </c>
      <c r="T649" s="18">
        <v>-124.054</v>
      </c>
      <c r="U649" s="18">
        <f t="shared" si="63"/>
        <v>-91.1655</v>
      </c>
      <c r="V649" s="29">
        <v>0.177</v>
      </c>
      <c r="W649" s="32">
        <v>0.14763</v>
      </c>
      <c r="X649" s="32">
        <f t="shared" si="64"/>
        <v>0.15910000000000002</v>
      </c>
      <c r="Y649" s="28">
        <v>13.423</v>
      </c>
      <c r="Z649" s="24">
        <v>1968.7923416209317</v>
      </c>
    </row>
    <row r="650" spans="1:26" ht="12.75">
      <c r="A650" s="1">
        <v>36746</v>
      </c>
      <c r="B650" s="18">
        <v>221</v>
      </c>
      <c r="C650" s="2">
        <v>0.600231469</v>
      </c>
      <c r="D650" s="19">
        <v>0.600231469</v>
      </c>
      <c r="E650" s="3">
        <v>6401</v>
      </c>
      <c r="F650" s="21">
        <v>0</v>
      </c>
      <c r="G650" s="2">
        <v>35.66629704</v>
      </c>
      <c r="H650" s="2">
        <v>-78.67298247</v>
      </c>
      <c r="I650" s="22">
        <v>841.9</v>
      </c>
      <c r="J650" s="4">
        <f t="shared" si="65"/>
        <v>825.9</v>
      </c>
      <c r="K650" s="23">
        <f aca="true" t="shared" si="68" ref="K650:K713">(8303.951372*(LN(1013.25/J650)))</f>
        <v>1697.6977234699716</v>
      </c>
      <c r="L650" s="23">
        <f aca="true" t="shared" si="69" ref="L650:L713">(K650+256.4)</f>
        <v>1954.0977234699717</v>
      </c>
      <c r="M650" s="23">
        <f t="shared" si="66"/>
        <v>1985.4977234699718</v>
      </c>
      <c r="N650" s="24">
        <f t="shared" si="67"/>
        <v>1969.7977234699717</v>
      </c>
      <c r="O650" s="4">
        <v>18.6</v>
      </c>
      <c r="P650" s="4">
        <v>67.7</v>
      </c>
      <c r="Q650" s="4">
        <v>48</v>
      </c>
      <c r="R650"/>
      <c r="S650" s="29">
        <v>3.979</v>
      </c>
      <c r="T650" s="18">
        <v>-15.195</v>
      </c>
      <c r="U650" s="18">
        <f t="shared" si="63"/>
        <v>-104.378</v>
      </c>
      <c r="V650" s="29">
        <v>0.179</v>
      </c>
      <c r="W650" s="32">
        <v>0.14319</v>
      </c>
      <c r="X650" s="32">
        <f t="shared" si="64"/>
        <v>0.15447500000000003</v>
      </c>
      <c r="Y650" s="28">
        <v>13.301</v>
      </c>
      <c r="Z650" s="24">
        <v>1969.7977234699717</v>
      </c>
    </row>
    <row r="651" spans="1:26" ht="12.75">
      <c r="A651" s="1">
        <v>36746</v>
      </c>
      <c r="B651" s="18">
        <v>221</v>
      </c>
      <c r="C651" s="2">
        <v>0.600347221</v>
      </c>
      <c r="D651" s="19">
        <v>0.600347221</v>
      </c>
      <c r="E651" s="3">
        <v>6411</v>
      </c>
      <c r="F651" s="21">
        <v>0</v>
      </c>
      <c r="G651" s="2">
        <v>35.6613024</v>
      </c>
      <c r="H651" s="2">
        <v>-78.67764429</v>
      </c>
      <c r="I651" s="22">
        <v>841.3</v>
      </c>
      <c r="J651" s="4">
        <f t="shared" si="65"/>
        <v>825.3</v>
      </c>
      <c r="K651" s="23">
        <f t="shared" si="68"/>
        <v>1703.7325721163995</v>
      </c>
      <c r="L651" s="23">
        <f t="shared" si="69"/>
        <v>1960.1325721163994</v>
      </c>
      <c r="M651" s="23">
        <f t="shared" si="66"/>
        <v>1991.5325721163995</v>
      </c>
      <c r="N651" s="24">
        <f t="shared" si="67"/>
        <v>1975.8325721163994</v>
      </c>
      <c r="O651" s="4">
        <v>18.6</v>
      </c>
      <c r="P651" s="4">
        <v>67.7</v>
      </c>
      <c r="Q651" s="4">
        <v>51.7</v>
      </c>
      <c r="R651" s="5">
        <v>6.09E-06</v>
      </c>
      <c r="S651" s="29">
        <v>2.847</v>
      </c>
      <c r="T651" s="18">
        <v>-640.908</v>
      </c>
      <c r="U651" s="18">
        <f t="shared" si="63"/>
        <v>-161.412</v>
      </c>
      <c r="V651" s="29">
        <v>0.154</v>
      </c>
      <c r="W651" s="32">
        <v>0.13875</v>
      </c>
      <c r="X651" s="32">
        <f t="shared" si="64"/>
        <v>0.14985</v>
      </c>
      <c r="Y651" s="28">
        <v>12.899</v>
      </c>
      <c r="Z651" s="24">
        <v>1975.8325721163994</v>
      </c>
    </row>
    <row r="652" spans="1:26" ht="12.75">
      <c r="A652" s="1">
        <v>36746</v>
      </c>
      <c r="B652" s="18">
        <v>221</v>
      </c>
      <c r="C652" s="2">
        <v>0.600462973</v>
      </c>
      <c r="D652" s="19">
        <v>0.600462973</v>
      </c>
      <c r="E652" s="3">
        <v>6421</v>
      </c>
      <c r="F652" s="21">
        <v>0</v>
      </c>
      <c r="G652" s="2">
        <v>35.65670053</v>
      </c>
      <c r="H652" s="2">
        <v>-78.68277766</v>
      </c>
      <c r="I652" s="22">
        <v>842.6</v>
      </c>
      <c r="J652" s="4">
        <f t="shared" si="65"/>
        <v>826.6</v>
      </c>
      <c r="K652" s="23">
        <f t="shared" si="68"/>
        <v>1690.6626053966577</v>
      </c>
      <c r="L652" s="23">
        <f t="shared" si="69"/>
        <v>1947.0626053966575</v>
      </c>
      <c r="M652" s="23">
        <f t="shared" si="66"/>
        <v>1978.4626053966576</v>
      </c>
      <c r="N652" s="24">
        <f t="shared" si="67"/>
        <v>1962.7626053966576</v>
      </c>
      <c r="O652" s="4">
        <v>18.7</v>
      </c>
      <c r="P652" s="4">
        <v>68.3</v>
      </c>
      <c r="Q652" s="4">
        <v>49.4</v>
      </c>
      <c r="R652"/>
      <c r="S652" s="29">
        <v>5.353</v>
      </c>
      <c r="T652" s="18">
        <v>728.809</v>
      </c>
      <c r="U652" s="18">
        <f t="shared" si="63"/>
        <v>-17.124500000000012</v>
      </c>
      <c r="V652" s="29">
        <v>0.142</v>
      </c>
      <c r="W652" s="32">
        <v>-0.9768000000000001</v>
      </c>
      <c r="X652" s="32">
        <f t="shared" si="64"/>
        <v>-0.039774999999999984</v>
      </c>
      <c r="Y652" s="28">
        <v>13.47</v>
      </c>
      <c r="Z652" s="24">
        <v>1962.7626053966576</v>
      </c>
    </row>
    <row r="653" spans="1:26" ht="12.75">
      <c r="A653" s="1">
        <v>36746</v>
      </c>
      <c r="B653" s="18">
        <v>221</v>
      </c>
      <c r="C653" s="2">
        <v>0.600578725</v>
      </c>
      <c r="D653" s="19">
        <v>0.600578725</v>
      </c>
      <c r="E653" s="3">
        <v>6431</v>
      </c>
      <c r="F653" s="21">
        <v>0</v>
      </c>
      <c r="G653" s="2">
        <v>35.65235352</v>
      </c>
      <c r="H653" s="2">
        <v>-78.68825604</v>
      </c>
      <c r="I653" s="22">
        <v>845.3</v>
      </c>
      <c r="J653" s="4">
        <f t="shared" si="65"/>
        <v>829.3</v>
      </c>
      <c r="K653" s="23">
        <f t="shared" si="68"/>
        <v>1663.5828438483559</v>
      </c>
      <c r="L653" s="23">
        <f t="shared" si="69"/>
        <v>1919.982843848356</v>
      </c>
      <c r="M653" s="23">
        <f t="shared" si="66"/>
        <v>1951.382843848356</v>
      </c>
      <c r="N653" s="24">
        <f t="shared" si="67"/>
        <v>1935.682843848356</v>
      </c>
      <c r="O653" s="4">
        <v>18.9</v>
      </c>
      <c r="P653" s="4">
        <v>68.5</v>
      </c>
      <c r="Q653" s="4">
        <v>45.2</v>
      </c>
      <c r="R653"/>
      <c r="S653" s="29">
        <v>3.621</v>
      </c>
      <c r="T653" s="18">
        <v>-211.904</v>
      </c>
      <c r="U653" s="18">
        <f t="shared" si="63"/>
        <v>-21.515500000000014</v>
      </c>
      <c r="V653" s="29">
        <v>0.146</v>
      </c>
      <c r="W653" s="32">
        <v>-0.9812400000000001</v>
      </c>
      <c r="X653" s="32">
        <f t="shared" si="64"/>
        <v>-0.22940000000000002</v>
      </c>
      <c r="Y653" s="28">
        <v>13.556</v>
      </c>
      <c r="Z653" s="24">
        <v>1935.682843848356</v>
      </c>
    </row>
    <row r="654" spans="1:26" ht="12.75">
      <c r="A654" s="1">
        <v>36746</v>
      </c>
      <c r="B654" s="18">
        <v>221</v>
      </c>
      <c r="C654" s="2">
        <v>0.600694418</v>
      </c>
      <c r="D654" s="19">
        <v>0.600694418</v>
      </c>
      <c r="E654" s="3">
        <v>6441</v>
      </c>
      <c r="F654" s="21">
        <v>0</v>
      </c>
      <c r="G654" s="2">
        <v>35.64807435</v>
      </c>
      <c r="H654" s="2">
        <v>-78.69381034</v>
      </c>
      <c r="I654" s="22">
        <v>846.6</v>
      </c>
      <c r="J654" s="4">
        <f t="shared" si="65"/>
        <v>830.6</v>
      </c>
      <c r="K654" s="23">
        <f t="shared" si="68"/>
        <v>1650.575868740528</v>
      </c>
      <c r="L654" s="23">
        <f t="shared" si="69"/>
        <v>1906.9758687405279</v>
      </c>
      <c r="M654" s="23">
        <f t="shared" si="66"/>
        <v>1938.375868740528</v>
      </c>
      <c r="N654" s="24">
        <f t="shared" si="67"/>
        <v>1922.675868740528</v>
      </c>
      <c r="O654" s="4">
        <v>19</v>
      </c>
      <c r="P654" s="4">
        <v>68.3</v>
      </c>
      <c r="Q654" s="4">
        <v>49.2</v>
      </c>
      <c r="R654"/>
      <c r="S654" s="29">
        <v>2.883</v>
      </c>
      <c r="T654" s="18">
        <v>-575.545</v>
      </c>
      <c r="U654" s="18">
        <f t="shared" si="63"/>
        <v>-139.7995</v>
      </c>
      <c r="V654" s="29">
        <v>0.149</v>
      </c>
      <c r="W654" s="32">
        <v>-0.9856800000000001</v>
      </c>
      <c r="X654" s="32">
        <f t="shared" si="64"/>
        <v>-0.41902500000000004</v>
      </c>
      <c r="Y654" s="28">
        <v>13.008</v>
      </c>
      <c r="Z654" s="24">
        <v>1922.675868740528</v>
      </c>
    </row>
    <row r="655" spans="1:26" ht="12.75">
      <c r="A655" s="1">
        <v>36746</v>
      </c>
      <c r="B655" s="18">
        <v>221</v>
      </c>
      <c r="C655" s="2">
        <v>0.60081017</v>
      </c>
      <c r="D655" s="19">
        <v>0.60081017</v>
      </c>
      <c r="E655" s="3">
        <v>6451</v>
      </c>
      <c r="F655" s="21">
        <v>0</v>
      </c>
      <c r="G655" s="2">
        <v>35.64385082</v>
      </c>
      <c r="H655" s="2">
        <v>-78.69968923</v>
      </c>
      <c r="I655" s="22">
        <v>847</v>
      </c>
      <c r="J655" s="4">
        <f t="shared" si="65"/>
        <v>831</v>
      </c>
      <c r="K655" s="23">
        <f t="shared" si="68"/>
        <v>1646.5778179305098</v>
      </c>
      <c r="L655" s="23">
        <f t="shared" si="69"/>
        <v>1902.97781793051</v>
      </c>
      <c r="M655" s="23">
        <f t="shared" si="66"/>
        <v>1934.37781793051</v>
      </c>
      <c r="N655" s="24">
        <f t="shared" si="67"/>
        <v>1918.67781793051</v>
      </c>
      <c r="O655" s="4">
        <v>19</v>
      </c>
      <c r="P655" s="4">
        <v>68.1</v>
      </c>
      <c r="Q655" s="4">
        <v>49.8</v>
      </c>
      <c r="R655"/>
      <c r="S655" s="29">
        <v>4.409</v>
      </c>
      <c r="T655" s="18">
        <v>216.242</v>
      </c>
      <c r="U655" s="18">
        <f t="shared" si="63"/>
        <v>-83.08350000000002</v>
      </c>
      <c r="V655" s="29">
        <v>0.191</v>
      </c>
      <c r="W655" s="32">
        <v>0.11988000000000001</v>
      </c>
      <c r="X655" s="32">
        <f t="shared" si="64"/>
        <v>-0.42365</v>
      </c>
      <c r="Y655" s="28">
        <v>13.035</v>
      </c>
      <c r="Z655" s="24">
        <v>1918.67781793051</v>
      </c>
    </row>
    <row r="656" spans="1:26" ht="12.75">
      <c r="A656" s="1">
        <v>36746</v>
      </c>
      <c r="B656" s="18">
        <v>221</v>
      </c>
      <c r="C656" s="2">
        <v>0.600925922</v>
      </c>
      <c r="D656" s="19">
        <v>0.600925922</v>
      </c>
      <c r="E656" s="3">
        <v>6461</v>
      </c>
      <c r="F656" s="21">
        <v>0</v>
      </c>
      <c r="G656" s="2">
        <v>35.63982293</v>
      </c>
      <c r="H656" s="2">
        <v>-78.7057422</v>
      </c>
      <c r="I656" s="22">
        <v>849.3</v>
      </c>
      <c r="J656" s="4">
        <f t="shared" si="65"/>
        <v>833.3</v>
      </c>
      <c r="K656" s="23">
        <f t="shared" si="68"/>
        <v>1623.6263064070824</v>
      </c>
      <c r="L656" s="23">
        <f t="shared" si="69"/>
        <v>1880.0263064070823</v>
      </c>
      <c r="M656" s="23">
        <f t="shared" si="66"/>
        <v>1911.4263064070824</v>
      </c>
      <c r="N656" s="24">
        <f t="shared" si="67"/>
        <v>1895.7263064070823</v>
      </c>
      <c r="O656" s="4">
        <v>19.1</v>
      </c>
      <c r="P656" s="4">
        <v>68.2</v>
      </c>
      <c r="Q656" s="4">
        <v>49.4</v>
      </c>
      <c r="R656"/>
      <c r="S656" s="29">
        <v>3.064</v>
      </c>
      <c r="T656" s="18">
        <v>-461.541</v>
      </c>
      <c r="U656" s="18">
        <f t="shared" si="63"/>
        <v>-157.4745</v>
      </c>
      <c r="V656" s="29">
        <v>0.175</v>
      </c>
      <c r="W656" s="32">
        <v>0.11433</v>
      </c>
      <c r="X656" s="32">
        <f t="shared" si="64"/>
        <v>-0.42846</v>
      </c>
      <c r="Y656" s="28">
        <v>13.414</v>
      </c>
      <c r="Z656" s="24">
        <v>1895.7263064070823</v>
      </c>
    </row>
    <row r="657" spans="1:26" ht="12.75">
      <c r="A657" s="1">
        <v>36746</v>
      </c>
      <c r="B657" s="18">
        <v>221</v>
      </c>
      <c r="C657" s="2">
        <v>0.601041675</v>
      </c>
      <c r="D657" s="19">
        <v>0.601041675</v>
      </c>
      <c r="E657" s="3">
        <v>6471</v>
      </c>
      <c r="F657" s="21">
        <v>0</v>
      </c>
      <c r="G657" s="2">
        <v>35.63606941</v>
      </c>
      <c r="H657" s="2">
        <v>-78.71194479</v>
      </c>
      <c r="I657" s="22">
        <v>850.7</v>
      </c>
      <c r="J657" s="4">
        <f t="shared" si="65"/>
        <v>834.7</v>
      </c>
      <c r="K657" s="23">
        <f t="shared" si="68"/>
        <v>1609.6868164181644</v>
      </c>
      <c r="L657" s="23">
        <f t="shared" si="69"/>
        <v>1866.0868164181643</v>
      </c>
      <c r="M657" s="23">
        <f t="shared" si="66"/>
        <v>1897.4868164181644</v>
      </c>
      <c r="N657" s="24">
        <f t="shared" si="67"/>
        <v>1881.7868164181643</v>
      </c>
      <c r="O657" s="4">
        <v>19.2</v>
      </c>
      <c r="P657" s="4">
        <v>68.3</v>
      </c>
      <c r="Q657" s="4">
        <v>47.9</v>
      </c>
      <c r="R657" s="5">
        <v>9.17E-06</v>
      </c>
      <c r="S657" s="29">
        <v>3.938</v>
      </c>
      <c r="T657" s="18">
        <v>-37.254</v>
      </c>
      <c r="U657" s="18">
        <f t="shared" si="63"/>
        <v>-56.8655</v>
      </c>
      <c r="V657" s="29">
        <v>0.171</v>
      </c>
      <c r="W657" s="32">
        <v>0.10989000000000002</v>
      </c>
      <c r="X657" s="32">
        <f t="shared" si="64"/>
        <v>-0.43327000000000004</v>
      </c>
      <c r="Y657" s="28">
        <v>13.241</v>
      </c>
      <c r="Z657" s="24">
        <v>1881.7868164181643</v>
      </c>
    </row>
    <row r="658" spans="1:26" ht="12.75">
      <c r="A658" s="1">
        <v>36746</v>
      </c>
      <c r="B658" s="18">
        <v>221</v>
      </c>
      <c r="C658" s="2">
        <v>0.601157427</v>
      </c>
      <c r="D658" s="19">
        <v>0.601157427</v>
      </c>
      <c r="E658" s="3">
        <v>6481</v>
      </c>
      <c r="F658" s="21">
        <v>0</v>
      </c>
      <c r="G658" s="2">
        <v>35.63232621</v>
      </c>
      <c r="H658" s="2">
        <v>-78.71812438</v>
      </c>
      <c r="I658" s="22">
        <v>851.6</v>
      </c>
      <c r="J658" s="4">
        <f t="shared" si="65"/>
        <v>835.6</v>
      </c>
      <c r="K658" s="23">
        <f t="shared" si="68"/>
        <v>1600.7380563653912</v>
      </c>
      <c r="L658" s="23">
        <f t="shared" si="69"/>
        <v>1857.138056365391</v>
      </c>
      <c r="M658" s="23">
        <f t="shared" si="66"/>
        <v>1888.5380563653912</v>
      </c>
      <c r="N658" s="24">
        <f t="shared" si="67"/>
        <v>1872.8380563653911</v>
      </c>
      <c r="O658" s="4">
        <v>19.1</v>
      </c>
      <c r="P658" s="4">
        <v>68.4</v>
      </c>
      <c r="Q658" s="4">
        <v>46.1</v>
      </c>
      <c r="R658"/>
      <c r="S658" s="29">
        <v>3.496</v>
      </c>
      <c r="T658" s="18">
        <v>-243.395</v>
      </c>
      <c r="U658" s="18">
        <f t="shared" si="63"/>
        <v>-218.8995</v>
      </c>
      <c r="V658" s="29">
        <v>0.146</v>
      </c>
      <c r="W658" s="32">
        <v>-1.00455</v>
      </c>
      <c r="X658" s="32">
        <f t="shared" si="64"/>
        <v>-0.437895</v>
      </c>
      <c r="Y658" s="28">
        <v>13.441</v>
      </c>
      <c r="Z658" s="24">
        <v>1872.8380563653911</v>
      </c>
    </row>
    <row r="659" spans="1:26" ht="12.75">
      <c r="A659" s="1">
        <v>36746</v>
      </c>
      <c r="B659" s="18">
        <v>221</v>
      </c>
      <c r="C659" s="2">
        <v>0.601273119</v>
      </c>
      <c r="D659" s="19">
        <v>0.601273119</v>
      </c>
      <c r="E659" s="3">
        <v>6491</v>
      </c>
      <c r="F659" s="21">
        <v>0</v>
      </c>
      <c r="G659" s="2">
        <v>35.6272159</v>
      </c>
      <c r="H659" s="2">
        <v>-78.72277571</v>
      </c>
      <c r="I659" s="22">
        <v>853.7</v>
      </c>
      <c r="J659" s="4">
        <f t="shared" si="65"/>
        <v>837.7</v>
      </c>
      <c r="K659" s="23">
        <f t="shared" si="68"/>
        <v>1579.89504311429</v>
      </c>
      <c r="L659" s="23">
        <f t="shared" si="69"/>
        <v>1836.29504311429</v>
      </c>
      <c r="M659" s="23">
        <f t="shared" si="66"/>
        <v>1867.69504311429</v>
      </c>
      <c r="N659" s="24">
        <f t="shared" si="67"/>
        <v>1851.99504311429</v>
      </c>
      <c r="O659" s="4">
        <v>19.2</v>
      </c>
      <c r="P659" s="4">
        <v>68.8</v>
      </c>
      <c r="Q659" s="4">
        <v>49.2</v>
      </c>
      <c r="R659"/>
      <c r="S659" s="29">
        <v>3.954</v>
      </c>
      <c r="T659" s="18">
        <v>23.392</v>
      </c>
      <c r="U659" s="18">
        <f t="shared" si="63"/>
        <v>-179.6835</v>
      </c>
      <c r="V659" s="29">
        <v>0.168</v>
      </c>
      <c r="W659" s="32">
        <v>0.10101</v>
      </c>
      <c r="X659" s="32">
        <f t="shared" si="64"/>
        <v>-0.25752</v>
      </c>
      <c r="Y659" s="28">
        <v>13.716</v>
      </c>
      <c r="Z659" s="24">
        <v>1851.99504311429</v>
      </c>
    </row>
    <row r="660" spans="1:26" ht="12.75">
      <c r="A660" s="1">
        <v>36746</v>
      </c>
      <c r="B660" s="18">
        <v>221</v>
      </c>
      <c r="C660" s="2">
        <v>0.601388872</v>
      </c>
      <c r="D660" s="19">
        <v>0.601388872</v>
      </c>
      <c r="E660" s="3">
        <v>6501</v>
      </c>
      <c r="F660" s="21">
        <v>0</v>
      </c>
      <c r="G660" s="2">
        <v>35.62094938</v>
      </c>
      <c r="H660" s="2">
        <v>-78.72383004</v>
      </c>
      <c r="I660" s="22">
        <v>855</v>
      </c>
      <c r="J660" s="4">
        <f t="shared" si="65"/>
        <v>839</v>
      </c>
      <c r="K660" s="23">
        <f t="shared" si="68"/>
        <v>1567.018393807042</v>
      </c>
      <c r="L660" s="23">
        <f t="shared" si="69"/>
        <v>1823.4183938070419</v>
      </c>
      <c r="M660" s="23">
        <f t="shared" si="66"/>
        <v>1854.818393807042</v>
      </c>
      <c r="N660" s="24">
        <f t="shared" si="67"/>
        <v>1839.118393807042</v>
      </c>
      <c r="O660" s="4">
        <v>19.2</v>
      </c>
      <c r="P660" s="4">
        <v>69.1</v>
      </c>
      <c r="Q660" s="4">
        <v>48.4</v>
      </c>
      <c r="R660"/>
      <c r="S660" s="29">
        <v>2.965</v>
      </c>
      <c r="T660" s="18">
        <v>-496.891</v>
      </c>
      <c r="U660" s="18">
        <f t="shared" si="63"/>
        <v>-166.5745</v>
      </c>
      <c r="V660" s="29">
        <v>0.149</v>
      </c>
      <c r="W660" s="32">
        <v>-1.0145400000000002</v>
      </c>
      <c r="X660" s="32">
        <f t="shared" si="64"/>
        <v>-0.26233</v>
      </c>
      <c r="Y660" s="28">
        <v>13.167</v>
      </c>
      <c r="Z660" s="24">
        <v>1839.118393807042</v>
      </c>
    </row>
    <row r="661" spans="1:26" ht="12.75">
      <c r="A661" s="1">
        <v>36746</v>
      </c>
      <c r="B661" s="18">
        <v>221</v>
      </c>
      <c r="C661" s="2">
        <v>0.601504624</v>
      </c>
      <c r="D661" s="19">
        <v>0.601504624</v>
      </c>
      <c r="E661" s="3">
        <v>6511</v>
      </c>
      <c r="F661" s="21">
        <v>0</v>
      </c>
      <c r="G661" s="2">
        <v>35.61466784</v>
      </c>
      <c r="H661" s="2">
        <v>-78.72168883</v>
      </c>
      <c r="I661" s="22">
        <v>855.8</v>
      </c>
      <c r="J661" s="4">
        <f t="shared" si="65"/>
        <v>839.8</v>
      </c>
      <c r="K661" s="23">
        <f t="shared" si="68"/>
        <v>1559.104215107439</v>
      </c>
      <c r="L661" s="23">
        <f t="shared" si="69"/>
        <v>1815.504215107439</v>
      </c>
      <c r="M661" s="23">
        <f t="shared" si="66"/>
        <v>1846.904215107439</v>
      </c>
      <c r="N661" s="24">
        <f t="shared" si="67"/>
        <v>1831.204215107439</v>
      </c>
      <c r="O661" s="4">
        <v>19.3</v>
      </c>
      <c r="P661" s="4">
        <v>69.5</v>
      </c>
      <c r="Q661" s="4">
        <v>49.2</v>
      </c>
      <c r="R661"/>
      <c r="S661" s="29">
        <v>4.369</v>
      </c>
      <c r="T661" s="18">
        <v>242.396</v>
      </c>
      <c r="U661" s="18">
        <f t="shared" si="63"/>
        <v>-162.21550000000002</v>
      </c>
      <c r="V661" s="29">
        <v>0.173</v>
      </c>
      <c r="W661" s="32">
        <v>0.09102000000000002</v>
      </c>
      <c r="X661" s="32">
        <f t="shared" si="64"/>
        <v>-0.26714</v>
      </c>
      <c r="Y661" s="28">
        <v>13.776</v>
      </c>
      <c r="Z661" s="24">
        <v>1831.204215107439</v>
      </c>
    </row>
    <row r="662" spans="1:26" ht="12.75">
      <c r="A662" s="1">
        <v>36746</v>
      </c>
      <c r="B662" s="18">
        <v>221</v>
      </c>
      <c r="C662" s="2">
        <v>0.601620376</v>
      </c>
      <c r="D662" s="19">
        <v>0.601620376</v>
      </c>
      <c r="E662" s="3">
        <v>6521</v>
      </c>
      <c r="F662" s="21">
        <v>0</v>
      </c>
      <c r="G662" s="2">
        <v>35.60898756</v>
      </c>
      <c r="H662" s="2">
        <v>-78.71730531</v>
      </c>
      <c r="I662" s="22">
        <v>857.3</v>
      </c>
      <c r="J662" s="4">
        <f t="shared" si="65"/>
        <v>841.3</v>
      </c>
      <c r="K662" s="23">
        <f t="shared" si="68"/>
        <v>1544.2854293557268</v>
      </c>
      <c r="L662" s="23">
        <f t="shared" si="69"/>
        <v>1800.6854293557267</v>
      </c>
      <c r="M662" s="23">
        <f t="shared" si="66"/>
        <v>1832.0854293557268</v>
      </c>
      <c r="N662" s="24">
        <f t="shared" si="67"/>
        <v>1816.3854293557267</v>
      </c>
      <c r="O662" s="4">
        <v>19.4</v>
      </c>
      <c r="P662" s="4">
        <v>69.7</v>
      </c>
      <c r="Q662" s="4">
        <v>48.5</v>
      </c>
      <c r="R662"/>
      <c r="S662" s="29">
        <v>3.127</v>
      </c>
      <c r="T662" s="18">
        <v>-436.245</v>
      </c>
      <c r="U662" s="18">
        <f t="shared" si="63"/>
        <v>-157.9995</v>
      </c>
      <c r="V662" s="29">
        <v>0.171</v>
      </c>
      <c r="W662" s="32">
        <v>0.08658</v>
      </c>
      <c r="X662" s="32">
        <f t="shared" si="64"/>
        <v>-0.271765</v>
      </c>
      <c r="Y662" s="28">
        <v>13.378</v>
      </c>
      <c r="Z662" s="24">
        <v>1816.3854293557267</v>
      </c>
    </row>
    <row r="663" spans="1:26" ht="12.75">
      <c r="A663" s="1">
        <v>36746</v>
      </c>
      <c r="B663" s="18">
        <v>221</v>
      </c>
      <c r="C663" s="2">
        <v>0.601736128</v>
      </c>
      <c r="D663" s="19">
        <v>0.601736128</v>
      </c>
      <c r="E663" s="3">
        <v>6531</v>
      </c>
      <c r="F663" s="21">
        <v>0</v>
      </c>
      <c r="G663" s="2">
        <v>35.6035218</v>
      </c>
      <c r="H663" s="2">
        <v>-78.71231288</v>
      </c>
      <c r="I663" s="22">
        <v>859.3</v>
      </c>
      <c r="J663" s="4">
        <f t="shared" si="65"/>
        <v>843.3</v>
      </c>
      <c r="K663" s="23">
        <f t="shared" si="68"/>
        <v>1524.568095214713</v>
      </c>
      <c r="L663" s="23">
        <f t="shared" si="69"/>
        <v>1780.9680952147128</v>
      </c>
      <c r="M663" s="23">
        <f t="shared" si="66"/>
        <v>1812.3680952147129</v>
      </c>
      <c r="N663" s="24">
        <f t="shared" si="67"/>
        <v>1796.6680952147128</v>
      </c>
      <c r="O663" s="4">
        <v>19.5</v>
      </c>
      <c r="P663" s="4">
        <v>70.5</v>
      </c>
      <c r="Q663" s="4">
        <v>49.1</v>
      </c>
      <c r="R663" s="5">
        <v>1.2E-05</v>
      </c>
      <c r="S663" s="29">
        <v>3.593</v>
      </c>
      <c r="T663" s="18">
        <v>-169.458</v>
      </c>
      <c r="U663" s="18">
        <f t="shared" si="63"/>
        <v>-180.0335</v>
      </c>
      <c r="V663" s="29">
        <v>0.154</v>
      </c>
      <c r="W663" s="32">
        <v>0.08214</v>
      </c>
      <c r="X663" s="32">
        <f t="shared" si="64"/>
        <v>-0.27638999999999997</v>
      </c>
      <c r="Y663" s="28">
        <v>13.775</v>
      </c>
      <c r="Z663" s="24">
        <v>1796.6680952147128</v>
      </c>
    </row>
    <row r="664" spans="1:26" ht="12.75">
      <c r="A664" s="1">
        <v>36746</v>
      </c>
      <c r="B664" s="18">
        <v>221</v>
      </c>
      <c r="C664" s="2">
        <v>0.601851881</v>
      </c>
      <c r="D664" s="19">
        <v>0.601851881</v>
      </c>
      <c r="E664" s="3">
        <v>6541</v>
      </c>
      <c r="F664" s="21">
        <v>0</v>
      </c>
      <c r="G664" s="2">
        <v>35.59789823</v>
      </c>
      <c r="H664" s="2">
        <v>-78.70765095</v>
      </c>
      <c r="I664" s="22">
        <v>860.3</v>
      </c>
      <c r="J664" s="4">
        <f t="shared" si="65"/>
        <v>844.3</v>
      </c>
      <c r="K664" s="23">
        <f t="shared" si="68"/>
        <v>1514.7269570967865</v>
      </c>
      <c r="L664" s="23">
        <f t="shared" si="69"/>
        <v>1771.1269570967866</v>
      </c>
      <c r="M664" s="23">
        <f t="shared" si="66"/>
        <v>1802.5269570967866</v>
      </c>
      <c r="N664" s="24">
        <f t="shared" si="67"/>
        <v>1786.8269570967866</v>
      </c>
      <c r="O664" s="4">
        <v>19.5</v>
      </c>
      <c r="P664" s="4">
        <v>70.7</v>
      </c>
      <c r="Q664" s="4">
        <v>50.3</v>
      </c>
      <c r="R664"/>
      <c r="S664" s="29">
        <v>3.624</v>
      </c>
      <c r="T664" s="18">
        <v>-164.741</v>
      </c>
      <c r="U664" s="18">
        <f t="shared" si="63"/>
        <v>-166.9245</v>
      </c>
      <c r="V664" s="29">
        <v>0.154</v>
      </c>
      <c r="W664" s="32">
        <v>0.07659000000000002</v>
      </c>
      <c r="X664" s="32">
        <f t="shared" si="64"/>
        <v>-0.09620000000000002</v>
      </c>
      <c r="Y664" s="28">
        <v>13.116</v>
      </c>
      <c r="Z664" s="24">
        <v>1786.8269570967866</v>
      </c>
    </row>
    <row r="665" spans="1:26" ht="12.75">
      <c r="A665" s="1">
        <v>36746</v>
      </c>
      <c r="B665" s="18">
        <v>221</v>
      </c>
      <c r="C665" s="2">
        <v>0.601967573</v>
      </c>
      <c r="D665" s="19">
        <v>0.601967573</v>
      </c>
      <c r="E665" s="3">
        <v>6551</v>
      </c>
      <c r="F665" s="21">
        <v>0</v>
      </c>
      <c r="G665" s="2">
        <v>35.59222859</v>
      </c>
      <c r="H665" s="2">
        <v>-78.70300769</v>
      </c>
      <c r="I665" s="22">
        <v>863</v>
      </c>
      <c r="J665" s="4">
        <f t="shared" si="65"/>
        <v>847</v>
      </c>
      <c r="K665" s="23">
        <f t="shared" si="68"/>
        <v>1488.2139933992075</v>
      </c>
      <c r="L665" s="23">
        <f t="shared" si="69"/>
        <v>1744.6139933992076</v>
      </c>
      <c r="M665" s="23">
        <f t="shared" si="66"/>
        <v>1776.0139933992077</v>
      </c>
      <c r="N665" s="24">
        <f t="shared" si="67"/>
        <v>1760.3139933992077</v>
      </c>
      <c r="O665" s="4">
        <v>19.9</v>
      </c>
      <c r="P665" s="4">
        <v>70.5</v>
      </c>
      <c r="Q665" s="4">
        <v>49.3</v>
      </c>
      <c r="R665"/>
      <c r="S665" s="29">
        <v>3.966</v>
      </c>
      <c r="T665" s="18">
        <v>49.546</v>
      </c>
      <c r="U665" s="18">
        <f t="shared" si="63"/>
        <v>-162.56550000000001</v>
      </c>
      <c r="V665" s="29">
        <v>0.179</v>
      </c>
      <c r="W665" s="32">
        <v>0.07215</v>
      </c>
      <c r="X665" s="32">
        <f t="shared" si="64"/>
        <v>-0.10101000000000003</v>
      </c>
      <c r="Y665" s="28">
        <v>12.823</v>
      </c>
      <c r="Z665" s="24">
        <v>1760.3139933992077</v>
      </c>
    </row>
    <row r="666" spans="1:26" ht="12.75">
      <c r="A666" s="1">
        <v>36746</v>
      </c>
      <c r="B666" s="18">
        <v>221</v>
      </c>
      <c r="C666" s="2">
        <v>0.602083325</v>
      </c>
      <c r="D666" s="19">
        <v>0.602083325</v>
      </c>
      <c r="E666" s="3">
        <v>6561</v>
      </c>
      <c r="F666" s="21">
        <v>0</v>
      </c>
      <c r="G666" s="2">
        <v>35.5888592</v>
      </c>
      <c r="H666" s="2">
        <v>-78.69587586</v>
      </c>
      <c r="I666" s="22">
        <v>864.4</v>
      </c>
      <c r="J666" s="4">
        <f t="shared" si="65"/>
        <v>848.4</v>
      </c>
      <c r="K666" s="23">
        <f t="shared" si="68"/>
        <v>1474.4997848782332</v>
      </c>
      <c r="L666" s="23">
        <f t="shared" si="69"/>
        <v>1730.8997848782333</v>
      </c>
      <c r="M666" s="23">
        <f t="shared" si="66"/>
        <v>1762.2997848782334</v>
      </c>
      <c r="N666" s="24">
        <f t="shared" si="67"/>
        <v>1746.5997848782333</v>
      </c>
      <c r="O666" s="4">
        <v>19.9</v>
      </c>
      <c r="P666" s="4">
        <v>70.5</v>
      </c>
      <c r="Q666" s="4">
        <v>46.5</v>
      </c>
      <c r="R666"/>
      <c r="S666" s="29">
        <v>3.497</v>
      </c>
      <c r="T666" s="18">
        <v>-209.095</v>
      </c>
      <c r="U666" s="18">
        <f t="shared" si="63"/>
        <v>-114.59949999999999</v>
      </c>
      <c r="V666" s="29">
        <v>0.171</v>
      </c>
      <c r="W666" s="32">
        <v>0.06771</v>
      </c>
      <c r="X666" s="32">
        <f t="shared" si="64"/>
        <v>0.079365</v>
      </c>
      <c r="Y666" s="28">
        <v>13.657</v>
      </c>
      <c r="Z666" s="24">
        <v>1746.5997848782333</v>
      </c>
    </row>
    <row r="667" spans="1:26" ht="12.75">
      <c r="A667" s="1">
        <v>36746</v>
      </c>
      <c r="B667" s="18">
        <v>221</v>
      </c>
      <c r="C667" s="2">
        <v>0.602199078</v>
      </c>
      <c r="D667" s="19">
        <v>0.602199078</v>
      </c>
      <c r="E667" s="3">
        <v>6571</v>
      </c>
      <c r="F667" s="21">
        <v>0</v>
      </c>
      <c r="G667" s="2">
        <v>35.5890016</v>
      </c>
      <c r="H667" s="2">
        <v>-78.6874527</v>
      </c>
      <c r="I667" s="22">
        <v>866.1</v>
      </c>
      <c r="J667" s="4">
        <f t="shared" si="65"/>
        <v>850.1</v>
      </c>
      <c r="K667" s="23">
        <f t="shared" si="68"/>
        <v>1457.8772096103023</v>
      </c>
      <c r="L667" s="23">
        <f t="shared" si="69"/>
        <v>1714.2772096103022</v>
      </c>
      <c r="M667" s="23">
        <f t="shared" si="66"/>
        <v>1745.6772096103023</v>
      </c>
      <c r="N667" s="24">
        <f t="shared" si="67"/>
        <v>1729.9772096103022</v>
      </c>
      <c r="O667" s="4">
        <v>20</v>
      </c>
      <c r="P667" s="4">
        <v>71.1</v>
      </c>
      <c r="Q667" s="4">
        <v>49.6</v>
      </c>
      <c r="R667"/>
      <c r="S667" s="29">
        <v>3.212</v>
      </c>
      <c r="T667" s="18">
        <v>-362.308</v>
      </c>
      <c r="U667" s="18">
        <f t="shared" si="63"/>
        <v>-215.3835</v>
      </c>
      <c r="V667" s="29">
        <v>0.157</v>
      </c>
      <c r="W667" s="32">
        <v>0.06327</v>
      </c>
      <c r="X667" s="32">
        <f t="shared" si="64"/>
        <v>0.07474</v>
      </c>
      <c r="Y667" s="28">
        <v>13.623</v>
      </c>
      <c r="Z667" s="24">
        <v>1729.9772096103022</v>
      </c>
    </row>
    <row r="668" spans="1:26" ht="12.75">
      <c r="A668" s="1">
        <v>36746</v>
      </c>
      <c r="B668" s="18">
        <v>221</v>
      </c>
      <c r="C668" s="2">
        <v>0.60231483</v>
      </c>
      <c r="D668" s="19">
        <v>0.60231483</v>
      </c>
      <c r="E668" s="3">
        <v>6581</v>
      </c>
      <c r="F668" s="21">
        <v>0</v>
      </c>
      <c r="G668" s="2">
        <v>35.59132105</v>
      </c>
      <c r="H668" s="2">
        <v>-78.67961483</v>
      </c>
      <c r="I668" s="22">
        <v>867.3</v>
      </c>
      <c r="J668" s="4">
        <f t="shared" si="65"/>
        <v>851.3</v>
      </c>
      <c r="K668" s="23">
        <f t="shared" si="68"/>
        <v>1446.1636286784558</v>
      </c>
      <c r="L668" s="23">
        <f t="shared" si="69"/>
        <v>1702.5636286784556</v>
      </c>
      <c r="M668" s="23">
        <f t="shared" si="66"/>
        <v>1733.9636286784557</v>
      </c>
      <c r="N668" s="24">
        <f t="shared" si="67"/>
        <v>1718.2636286784557</v>
      </c>
      <c r="O668" s="4">
        <v>20</v>
      </c>
      <c r="P668" s="4">
        <v>71.1</v>
      </c>
      <c r="Q668" s="4">
        <v>47</v>
      </c>
      <c r="R668"/>
      <c r="S668" s="29">
        <v>2.876</v>
      </c>
      <c r="T668" s="18">
        <v>-515.091</v>
      </c>
      <c r="U668" s="18">
        <f t="shared" si="63"/>
        <v>-228.5245</v>
      </c>
      <c r="V668" s="29">
        <v>0.157</v>
      </c>
      <c r="W668" s="32">
        <v>0.05772</v>
      </c>
      <c r="X668" s="32">
        <f t="shared" si="64"/>
        <v>0.06993</v>
      </c>
      <c r="Y668" s="28">
        <v>13.786</v>
      </c>
      <c r="Z668" s="24">
        <v>1718.2636286784557</v>
      </c>
    </row>
    <row r="669" spans="1:26" ht="12.75">
      <c r="A669" s="1">
        <v>36746</v>
      </c>
      <c r="B669" s="18">
        <v>221</v>
      </c>
      <c r="C669" s="2">
        <v>0.602430582</v>
      </c>
      <c r="D669" s="19">
        <v>0.602430582</v>
      </c>
      <c r="E669" s="3">
        <v>6591</v>
      </c>
      <c r="F669" s="21">
        <v>0</v>
      </c>
      <c r="G669" s="2">
        <v>35.59434388</v>
      </c>
      <c r="H669" s="2">
        <v>-78.67230119</v>
      </c>
      <c r="I669" s="22">
        <v>870.2</v>
      </c>
      <c r="J669" s="4">
        <f t="shared" si="65"/>
        <v>854.2</v>
      </c>
      <c r="K669" s="23">
        <f t="shared" si="68"/>
        <v>1417.9238371947674</v>
      </c>
      <c r="L669" s="23">
        <f t="shared" si="69"/>
        <v>1674.3238371947673</v>
      </c>
      <c r="M669" s="23">
        <f t="shared" si="66"/>
        <v>1705.7238371947674</v>
      </c>
      <c r="N669" s="24">
        <f t="shared" si="67"/>
        <v>1690.0238371947673</v>
      </c>
      <c r="O669" s="4">
        <v>20.2</v>
      </c>
      <c r="P669" s="4">
        <v>71.4</v>
      </c>
      <c r="Q669" s="4">
        <v>48.8</v>
      </c>
      <c r="R669" s="5">
        <v>1.39E-05</v>
      </c>
      <c r="S669" s="29">
        <v>3.312</v>
      </c>
      <c r="T669" s="18">
        <v>-300.804</v>
      </c>
      <c r="U669" s="18">
        <f t="shared" si="63"/>
        <v>-250.41549999999998</v>
      </c>
      <c r="V669" s="29">
        <v>0.171</v>
      </c>
      <c r="W669" s="32">
        <v>0.05328000000000001</v>
      </c>
      <c r="X669" s="32">
        <f t="shared" si="64"/>
        <v>0.06512</v>
      </c>
      <c r="Y669" s="28">
        <v>12.759</v>
      </c>
      <c r="Z669" s="24">
        <v>1690.0238371947673</v>
      </c>
    </row>
    <row r="670" spans="1:26" ht="12.75">
      <c r="A670" s="1">
        <v>36746</v>
      </c>
      <c r="B670" s="18">
        <v>221</v>
      </c>
      <c r="C670" s="2">
        <v>0.602546275</v>
      </c>
      <c r="D670" s="19">
        <v>0.602546275</v>
      </c>
      <c r="E670" s="3">
        <v>6601</v>
      </c>
      <c r="F670" s="21">
        <v>0</v>
      </c>
      <c r="G670" s="2">
        <v>35.59906836</v>
      </c>
      <c r="H670" s="2">
        <v>-78.66717605</v>
      </c>
      <c r="I670" s="22">
        <v>872</v>
      </c>
      <c r="J670" s="4">
        <f t="shared" si="65"/>
        <v>856</v>
      </c>
      <c r="K670" s="23">
        <f t="shared" si="68"/>
        <v>1400.4438722913112</v>
      </c>
      <c r="L670" s="23">
        <f t="shared" si="69"/>
        <v>1656.843872291311</v>
      </c>
      <c r="M670" s="23">
        <f t="shared" si="66"/>
        <v>1688.2438722913112</v>
      </c>
      <c r="N670" s="24">
        <f t="shared" si="67"/>
        <v>1672.5438722913111</v>
      </c>
      <c r="O670" s="4">
        <v>20.4</v>
      </c>
      <c r="P670" s="4">
        <v>71.2</v>
      </c>
      <c r="Q670" s="4">
        <v>50.1</v>
      </c>
      <c r="R670"/>
      <c r="S670" s="29">
        <v>3.504</v>
      </c>
      <c r="T670" s="18">
        <v>-191.945</v>
      </c>
      <c r="U670" s="18">
        <f t="shared" si="63"/>
        <v>-254.94949999999997</v>
      </c>
      <c r="V670" s="29">
        <v>0.172</v>
      </c>
      <c r="W670" s="32">
        <v>0.04884</v>
      </c>
      <c r="X670" s="32">
        <f t="shared" si="64"/>
        <v>0.060495</v>
      </c>
      <c r="Y670" s="28">
        <v>13.598</v>
      </c>
      <c r="Z670" s="24">
        <v>1672.5438722913111</v>
      </c>
    </row>
    <row r="671" spans="1:26" ht="12.75">
      <c r="A671" s="1">
        <v>36746</v>
      </c>
      <c r="B671" s="18">
        <v>221</v>
      </c>
      <c r="C671" s="2">
        <v>0.602662027</v>
      </c>
      <c r="D671" s="19">
        <v>0.602662027</v>
      </c>
      <c r="E671" s="3">
        <v>6611</v>
      </c>
      <c r="F671" s="21">
        <v>0</v>
      </c>
      <c r="G671" s="2">
        <v>35.60496305</v>
      </c>
      <c r="H671" s="2">
        <v>-78.66541667</v>
      </c>
      <c r="I671" s="22">
        <v>871.5</v>
      </c>
      <c r="J671" s="4">
        <f t="shared" si="65"/>
        <v>855.5</v>
      </c>
      <c r="K671" s="23">
        <f t="shared" si="68"/>
        <v>1405.2957283288445</v>
      </c>
      <c r="L671" s="23">
        <f t="shared" si="69"/>
        <v>1661.6957283288443</v>
      </c>
      <c r="M671" s="23">
        <f t="shared" si="66"/>
        <v>1693.0957283288444</v>
      </c>
      <c r="N671" s="24">
        <f t="shared" si="67"/>
        <v>1677.3957283288444</v>
      </c>
      <c r="O671" s="4">
        <v>20.2</v>
      </c>
      <c r="P671" s="4">
        <v>72.9</v>
      </c>
      <c r="Q671" s="4">
        <v>49.5</v>
      </c>
      <c r="R671"/>
      <c r="S671" s="29">
        <v>4.046</v>
      </c>
      <c r="T671" s="18">
        <v>74.842</v>
      </c>
      <c r="U671" s="18">
        <f t="shared" si="63"/>
        <v>-250.73350000000002</v>
      </c>
      <c r="V671" s="29">
        <v>0.146</v>
      </c>
      <c r="W671" s="32">
        <v>-1.0656</v>
      </c>
      <c r="X671" s="32">
        <f t="shared" si="64"/>
        <v>-0.12913</v>
      </c>
      <c r="Y671" s="28">
        <v>13.761</v>
      </c>
      <c r="Z671" s="24">
        <v>1677.3957283288444</v>
      </c>
    </row>
    <row r="672" spans="1:26" ht="12.75">
      <c r="A672" s="1">
        <v>36746</v>
      </c>
      <c r="B672" s="18">
        <v>221</v>
      </c>
      <c r="C672" s="2">
        <v>0.602777779</v>
      </c>
      <c r="D672" s="19">
        <v>0.602777779</v>
      </c>
      <c r="E672" s="3">
        <v>6621</v>
      </c>
      <c r="F672" s="21">
        <v>0</v>
      </c>
      <c r="G672" s="2">
        <v>35.61097505</v>
      </c>
      <c r="H672" s="2">
        <v>-78.66722774</v>
      </c>
      <c r="I672" s="22">
        <v>872.7</v>
      </c>
      <c r="J672" s="4">
        <f t="shared" si="65"/>
        <v>856.7</v>
      </c>
      <c r="K672" s="23">
        <f t="shared" si="68"/>
        <v>1393.6560328751102</v>
      </c>
      <c r="L672" s="23">
        <f t="shared" si="69"/>
        <v>1650.0560328751103</v>
      </c>
      <c r="M672" s="23">
        <f t="shared" si="66"/>
        <v>1681.4560328751104</v>
      </c>
      <c r="N672" s="24">
        <f t="shared" si="67"/>
        <v>1665.7560328751103</v>
      </c>
      <c r="O672" s="4">
        <v>20.1</v>
      </c>
      <c r="P672" s="4">
        <v>73.8</v>
      </c>
      <c r="Q672" s="4">
        <v>51.3</v>
      </c>
      <c r="R672"/>
      <c r="S672" s="29">
        <v>2.839</v>
      </c>
      <c r="T672" s="18">
        <v>-550.441</v>
      </c>
      <c r="U672" s="18">
        <f t="shared" si="63"/>
        <v>-307.62449999999995</v>
      </c>
      <c r="V672" s="29">
        <v>0.165</v>
      </c>
      <c r="W672" s="32">
        <v>0.03885000000000001</v>
      </c>
      <c r="X672" s="32">
        <f t="shared" si="64"/>
        <v>-0.13394</v>
      </c>
      <c r="Y672" s="28">
        <v>12.859</v>
      </c>
      <c r="Z672" s="24">
        <v>1665.7560328751103</v>
      </c>
    </row>
    <row r="673" spans="1:26" ht="12.75">
      <c r="A673" s="1">
        <v>36746</v>
      </c>
      <c r="B673" s="18">
        <v>221</v>
      </c>
      <c r="C673" s="2">
        <v>0.602893531</v>
      </c>
      <c r="D673" s="19">
        <v>0.602893531</v>
      </c>
      <c r="E673" s="3">
        <v>6631</v>
      </c>
      <c r="F673" s="21">
        <v>0</v>
      </c>
      <c r="G673" s="2">
        <v>35.61639379</v>
      </c>
      <c r="H673" s="2">
        <v>-78.67062434</v>
      </c>
      <c r="I673" s="22">
        <v>874.5</v>
      </c>
      <c r="J673" s="4">
        <f t="shared" si="65"/>
        <v>858.5</v>
      </c>
      <c r="K673" s="23">
        <f t="shared" si="68"/>
        <v>1376.2270240635276</v>
      </c>
      <c r="L673" s="23">
        <f t="shared" si="69"/>
        <v>1632.6270240635276</v>
      </c>
      <c r="M673" s="23">
        <f t="shared" si="66"/>
        <v>1664.0270240635277</v>
      </c>
      <c r="N673" s="24">
        <f t="shared" si="67"/>
        <v>1648.3270240635277</v>
      </c>
      <c r="O673" s="4">
        <v>20.2</v>
      </c>
      <c r="P673" s="4">
        <v>74.3</v>
      </c>
      <c r="Q673" s="4">
        <v>51.7</v>
      </c>
      <c r="R673"/>
      <c r="S673" s="29">
        <v>3.43</v>
      </c>
      <c r="T673" s="18">
        <v>-231.154</v>
      </c>
      <c r="U673" s="18">
        <f aca="true" t="shared" si="70" ref="U673:U736">AVERAGE(T668:T673)</f>
        <v>-285.7655</v>
      </c>
      <c r="V673" s="29">
        <v>0.151</v>
      </c>
      <c r="W673" s="32">
        <v>0.03441</v>
      </c>
      <c r="X673" s="32">
        <f t="shared" si="64"/>
        <v>-0.13875</v>
      </c>
      <c r="Y673" s="28">
        <v>13.55</v>
      </c>
      <c r="Z673" s="24">
        <v>1648.3270240635277</v>
      </c>
    </row>
    <row r="674" spans="1:26" ht="12.75">
      <c r="A674" s="1">
        <v>36746</v>
      </c>
      <c r="B674" s="18">
        <v>221</v>
      </c>
      <c r="C674" s="2">
        <v>0.603009284</v>
      </c>
      <c r="D674" s="19">
        <v>0.603009284</v>
      </c>
      <c r="E674" s="3">
        <v>6641</v>
      </c>
      <c r="F674" s="21">
        <v>0</v>
      </c>
      <c r="G674" s="2">
        <v>35.62149945</v>
      </c>
      <c r="H674" s="2">
        <v>-78.67422239</v>
      </c>
      <c r="I674" s="22">
        <v>874.4</v>
      </c>
      <c r="J674" s="4">
        <f t="shared" si="65"/>
        <v>858.4</v>
      </c>
      <c r="K674" s="23">
        <f t="shared" si="68"/>
        <v>1377.1943432296284</v>
      </c>
      <c r="L674" s="23">
        <f t="shared" si="69"/>
        <v>1633.5943432296285</v>
      </c>
      <c r="M674" s="23">
        <f t="shared" si="66"/>
        <v>1664.9943432296286</v>
      </c>
      <c r="N674" s="24">
        <f t="shared" si="67"/>
        <v>1649.2943432296286</v>
      </c>
      <c r="O674" s="4">
        <v>20.3</v>
      </c>
      <c r="P674" s="4">
        <v>72.6</v>
      </c>
      <c r="Q674" s="4">
        <v>50.2</v>
      </c>
      <c r="R674"/>
      <c r="S674" s="29">
        <v>3.573</v>
      </c>
      <c r="T674" s="18">
        <v>-122.295</v>
      </c>
      <c r="U674" s="18">
        <f t="shared" si="70"/>
        <v>-220.2995</v>
      </c>
      <c r="V674" s="29">
        <v>0.178</v>
      </c>
      <c r="W674" s="32">
        <v>0.029970000000000004</v>
      </c>
      <c r="X674" s="32">
        <f t="shared" si="64"/>
        <v>-0.143375</v>
      </c>
      <c r="Y674" s="28">
        <v>13.776</v>
      </c>
      <c r="Z674" s="24">
        <v>1649.2943432296286</v>
      </c>
    </row>
    <row r="675" spans="1:26" ht="12.75">
      <c r="A675" s="1">
        <v>36746</v>
      </c>
      <c r="B675" s="18">
        <v>221</v>
      </c>
      <c r="C675" s="2">
        <v>0.603124976</v>
      </c>
      <c r="D675" s="19">
        <v>0.603124976</v>
      </c>
      <c r="E675" s="3">
        <v>6651</v>
      </c>
      <c r="F675" s="21">
        <v>0</v>
      </c>
      <c r="G675" s="2">
        <v>35.62638233</v>
      </c>
      <c r="H675" s="2">
        <v>-78.67834767</v>
      </c>
      <c r="I675" s="22">
        <v>876.4</v>
      </c>
      <c r="J675" s="4">
        <f t="shared" si="65"/>
        <v>860.4</v>
      </c>
      <c r="K675" s="23">
        <f t="shared" si="68"/>
        <v>1357.8693371328807</v>
      </c>
      <c r="L675" s="23">
        <f t="shared" si="69"/>
        <v>1614.2693371328805</v>
      </c>
      <c r="M675" s="23">
        <f t="shared" si="66"/>
        <v>1645.6693371328806</v>
      </c>
      <c r="N675" s="24">
        <f t="shared" si="67"/>
        <v>1629.9693371328806</v>
      </c>
      <c r="O675" s="4">
        <v>20.5</v>
      </c>
      <c r="P675" s="4">
        <v>71.5</v>
      </c>
      <c r="Q675" s="4">
        <v>49.8</v>
      </c>
      <c r="R675" s="5">
        <v>1.17E-05</v>
      </c>
      <c r="S675" s="29">
        <v>3.735</v>
      </c>
      <c r="T675" s="18">
        <v>-65.508</v>
      </c>
      <c r="U675" s="18">
        <f t="shared" si="70"/>
        <v>-181.0835</v>
      </c>
      <c r="V675" s="29">
        <v>0.164</v>
      </c>
      <c r="W675" s="32">
        <v>0.02553</v>
      </c>
      <c r="X675" s="32">
        <f t="shared" si="64"/>
        <v>-0.148</v>
      </c>
      <c r="Y675" s="28">
        <v>12.799</v>
      </c>
      <c r="Z675" s="24">
        <v>1629.9693371328806</v>
      </c>
    </row>
    <row r="676" spans="1:26" ht="12.75">
      <c r="A676" s="1">
        <v>36746</v>
      </c>
      <c r="B676" s="18">
        <v>221</v>
      </c>
      <c r="C676" s="2">
        <v>0.603240728</v>
      </c>
      <c r="D676" s="19">
        <v>0.603240728</v>
      </c>
      <c r="E676" s="3">
        <v>6661</v>
      </c>
      <c r="F676" s="21">
        <v>0</v>
      </c>
      <c r="G676" s="2">
        <v>35.63127964</v>
      </c>
      <c r="H676" s="2">
        <v>-78.68217956</v>
      </c>
      <c r="I676" s="22">
        <v>877.5</v>
      </c>
      <c r="J676" s="4">
        <f t="shared" si="65"/>
        <v>861.5</v>
      </c>
      <c r="K676" s="23">
        <f t="shared" si="68"/>
        <v>1347.2597224609667</v>
      </c>
      <c r="L676" s="23">
        <f t="shared" si="69"/>
        <v>1603.6597224609668</v>
      </c>
      <c r="M676" s="23">
        <f t="shared" si="66"/>
        <v>1635.059722460967</v>
      </c>
      <c r="N676" s="24">
        <f t="shared" si="67"/>
        <v>1619.3597224609669</v>
      </c>
      <c r="O676" s="4">
        <v>20.6</v>
      </c>
      <c r="P676" s="4">
        <v>71.2</v>
      </c>
      <c r="Q676" s="4">
        <v>48.6</v>
      </c>
      <c r="R676"/>
      <c r="S676" s="29">
        <v>3.568</v>
      </c>
      <c r="T676" s="18">
        <v>-113.292</v>
      </c>
      <c r="U676" s="18">
        <f t="shared" si="70"/>
        <v>-167.97466666666668</v>
      </c>
      <c r="V676" s="29">
        <v>0.148</v>
      </c>
      <c r="W676" s="32">
        <v>-1.09002</v>
      </c>
      <c r="X676" s="32">
        <f t="shared" si="64"/>
        <v>-0.33781</v>
      </c>
      <c r="Y676" s="28">
        <v>12.837</v>
      </c>
      <c r="Z676" s="24">
        <v>1619.3597224609669</v>
      </c>
    </row>
    <row r="677" spans="1:26" ht="12.75">
      <c r="A677" s="1">
        <v>36746</v>
      </c>
      <c r="B677" s="18">
        <v>221</v>
      </c>
      <c r="C677" s="2">
        <v>0.603356481</v>
      </c>
      <c r="D677" s="19">
        <v>0.603356481</v>
      </c>
      <c r="E677" s="3">
        <v>6671</v>
      </c>
      <c r="F677" s="21">
        <v>0</v>
      </c>
      <c r="G677" s="2">
        <v>35.63628784</v>
      </c>
      <c r="H677" s="2">
        <v>-78.68587364</v>
      </c>
      <c r="I677" s="22">
        <v>878.5</v>
      </c>
      <c r="J677" s="4">
        <f t="shared" si="65"/>
        <v>862.5</v>
      </c>
      <c r="K677" s="23">
        <f t="shared" si="68"/>
        <v>1337.6263671207125</v>
      </c>
      <c r="L677" s="23">
        <f t="shared" si="69"/>
        <v>1594.0263671207126</v>
      </c>
      <c r="M677" s="23">
        <f t="shared" si="66"/>
        <v>1625.4263671207127</v>
      </c>
      <c r="N677" s="24">
        <f t="shared" si="67"/>
        <v>1609.7263671207127</v>
      </c>
      <c r="O677" s="4">
        <v>20.6</v>
      </c>
      <c r="P677" s="4">
        <v>71.4</v>
      </c>
      <c r="Q677" s="4">
        <v>53</v>
      </c>
      <c r="R677"/>
      <c r="S677" s="29">
        <v>3.419</v>
      </c>
      <c r="T677" s="18">
        <v>-214.433</v>
      </c>
      <c r="U677" s="18">
        <f t="shared" si="70"/>
        <v>-216.18716666666668</v>
      </c>
      <c r="V677" s="29">
        <v>0.139</v>
      </c>
      <c r="W677" s="32">
        <v>-1.09446</v>
      </c>
      <c r="X677" s="32">
        <f t="shared" si="64"/>
        <v>-0.34262</v>
      </c>
      <c r="Y677" s="28">
        <v>13.211</v>
      </c>
      <c r="Z677" s="24">
        <v>1609.7263671207127</v>
      </c>
    </row>
    <row r="678" spans="1:26" ht="12.75">
      <c r="A678" s="1">
        <v>36746</v>
      </c>
      <c r="B678" s="18">
        <v>221</v>
      </c>
      <c r="C678" s="2">
        <v>0.603472233</v>
      </c>
      <c r="D678" s="19">
        <v>0.603472233</v>
      </c>
      <c r="E678" s="3">
        <v>6681</v>
      </c>
      <c r="F678" s="21">
        <v>0</v>
      </c>
      <c r="G678" s="2">
        <v>35.6409944</v>
      </c>
      <c r="H678" s="2">
        <v>-78.69009037</v>
      </c>
      <c r="I678" s="22">
        <v>880.7</v>
      </c>
      <c r="J678" s="4">
        <f t="shared" si="65"/>
        <v>864.7</v>
      </c>
      <c r="K678" s="23">
        <f t="shared" si="68"/>
        <v>1316.472241485966</v>
      </c>
      <c r="L678" s="23">
        <f t="shared" si="69"/>
        <v>1572.8722414859658</v>
      </c>
      <c r="M678" s="23">
        <f t="shared" si="66"/>
        <v>1604.2722414859659</v>
      </c>
      <c r="N678" s="24">
        <f t="shared" si="67"/>
        <v>1588.5722414859658</v>
      </c>
      <c r="O678" s="4">
        <v>20.8</v>
      </c>
      <c r="P678" s="4">
        <v>71.9</v>
      </c>
      <c r="Q678" s="4">
        <v>50.8</v>
      </c>
      <c r="R678"/>
      <c r="S678" s="29">
        <v>3.379</v>
      </c>
      <c r="T678" s="18">
        <v>-210.145</v>
      </c>
      <c r="U678" s="18">
        <f t="shared" si="70"/>
        <v>-159.47116666666668</v>
      </c>
      <c r="V678" s="29">
        <v>0.149</v>
      </c>
      <c r="W678" s="32">
        <v>-1.0989</v>
      </c>
      <c r="X678" s="32">
        <f t="shared" si="64"/>
        <v>-0.532245</v>
      </c>
      <c r="Y678" s="28">
        <v>12.724</v>
      </c>
      <c r="Z678" s="24">
        <v>1588.5722414859658</v>
      </c>
    </row>
    <row r="679" spans="1:26" ht="12.75">
      <c r="A679" s="1">
        <v>36746</v>
      </c>
      <c r="B679" s="18">
        <v>221</v>
      </c>
      <c r="C679" s="2">
        <v>0.603587985</v>
      </c>
      <c r="D679" s="19">
        <v>0.603587985</v>
      </c>
      <c r="E679" s="3">
        <v>6691</v>
      </c>
      <c r="F679" s="21">
        <v>0</v>
      </c>
      <c r="G679" s="2">
        <v>35.64391833</v>
      </c>
      <c r="H679" s="2">
        <v>-78.69608282</v>
      </c>
      <c r="I679" s="22">
        <v>881</v>
      </c>
      <c r="J679" s="4">
        <f t="shared" si="65"/>
        <v>865</v>
      </c>
      <c r="K679" s="23">
        <f t="shared" si="68"/>
        <v>1313.5917588166246</v>
      </c>
      <c r="L679" s="23">
        <f t="shared" si="69"/>
        <v>1569.9917588166245</v>
      </c>
      <c r="M679" s="23">
        <f t="shared" si="66"/>
        <v>1601.3917588166246</v>
      </c>
      <c r="N679" s="24">
        <f t="shared" si="67"/>
        <v>1585.6917588166245</v>
      </c>
      <c r="O679" s="4">
        <v>20.8</v>
      </c>
      <c r="P679" s="4">
        <v>72.2</v>
      </c>
      <c r="Q679" s="4">
        <v>51</v>
      </c>
      <c r="R679"/>
      <c r="S679" s="29">
        <v>3.911</v>
      </c>
      <c r="T679" s="18">
        <v>57.071</v>
      </c>
      <c r="U679" s="18">
        <f t="shared" si="70"/>
        <v>-111.43366666666667</v>
      </c>
      <c r="V679" s="29">
        <v>0.163</v>
      </c>
      <c r="W679" s="32">
        <v>0.00555</v>
      </c>
      <c r="X679" s="32">
        <f t="shared" si="64"/>
        <v>-0.537055</v>
      </c>
      <c r="Y679" s="28">
        <v>12.858</v>
      </c>
      <c r="Z679" s="24">
        <v>1585.6917588166245</v>
      </c>
    </row>
    <row r="680" spans="1:26" ht="12.75">
      <c r="A680" s="1">
        <v>36746</v>
      </c>
      <c r="B680" s="18">
        <v>221</v>
      </c>
      <c r="C680" s="2">
        <v>0.603703678</v>
      </c>
      <c r="D680" s="19">
        <v>0.603703678</v>
      </c>
      <c r="E680" s="3">
        <v>6701</v>
      </c>
      <c r="F680" s="21">
        <v>0</v>
      </c>
      <c r="G680" s="2">
        <v>35.64447616</v>
      </c>
      <c r="H680" s="2">
        <v>-78.70314976</v>
      </c>
      <c r="I680" s="22">
        <v>882</v>
      </c>
      <c r="J680" s="4">
        <f t="shared" si="65"/>
        <v>866</v>
      </c>
      <c r="K680" s="23">
        <f t="shared" si="68"/>
        <v>1303.99735986136</v>
      </c>
      <c r="L680" s="23">
        <f t="shared" si="69"/>
        <v>1560.3973598613602</v>
      </c>
      <c r="M680" s="23">
        <f t="shared" si="66"/>
        <v>1591.7973598613603</v>
      </c>
      <c r="N680" s="24">
        <f t="shared" si="67"/>
        <v>1576.0973598613602</v>
      </c>
      <c r="O680" s="4">
        <v>20.7</v>
      </c>
      <c r="P680" s="4">
        <v>72.6</v>
      </c>
      <c r="Q680" s="4">
        <v>50.3</v>
      </c>
      <c r="R680"/>
      <c r="S680" s="29">
        <v>3.324</v>
      </c>
      <c r="T680" s="18">
        <v>-253.642</v>
      </c>
      <c r="U680" s="18">
        <f t="shared" si="70"/>
        <v>-133.32483333333334</v>
      </c>
      <c r="V680" s="29">
        <v>0.166</v>
      </c>
      <c r="W680" s="32">
        <v>0.00111</v>
      </c>
      <c r="X680" s="32">
        <f t="shared" si="64"/>
        <v>-0.5418649999999999</v>
      </c>
      <c r="Y680" s="28">
        <v>13.157</v>
      </c>
      <c r="Z680" s="24">
        <v>1576.0973598613602</v>
      </c>
    </row>
    <row r="681" spans="1:26" ht="12.75">
      <c r="A681" s="1">
        <v>36746</v>
      </c>
      <c r="B681" s="18">
        <v>221</v>
      </c>
      <c r="C681" s="2">
        <v>0.60381943</v>
      </c>
      <c r="D681" s="19">
        <v>0.60381943</v>
      </c>
      <c r="E681" s="3">
        <v>6711</v>
      </c>
      <c r="F681" s="21">
        <v>0</v>
      </c>
      <c r="G681" s="2">
        <v>35.64260749</v>
      </c>
      <c r="H681" s="2">
        <v>-78.710173</v>
      </c>
      <c r="I681" s="22">
        <v>882.5</v>
      </c>
      <c r="J681" s="4">
        <f t="shared" si="65"/>
        <v>866.5</v>
      </c>
      <c r="K681" s="23">
        <f t="shared" si="68"/>
        <v>1299.2043142033237</v>
      </c>
      <c r="L681" s="23">
        <f t="shared" si="69"/>
        <v>1555.6043142033236</v>
      </c>
      <c r="M681" s="23">
        <f t="shared" si="66"/>
        <v>1587.0043142033237</v>
      </c>
      <c r="N681" s="24">
        <f t="shared" si="67"/>
        <v>1571.3043142033237</v>
      </c>
      <c r="O681" s="4">
        <v>20.7</v>
      </c>
      <c r="P681" s="4">
        <v>72.7</v>
      </c>
      <c r="Q681" s="4">
        <v>51.9</v>
      </c>
      <c r="R681" s="5">
        <v>1.06E-05</v>
      </c>
      <c r="S681" s="29">
        <v>3.695</v>
      </c>
      <c r="T681" s="18">
        <v>-39.783</v>
      </c>
      <c r="U681" s="18">
        <f t="shared" si="70"/>
        <v>-129.03733333333335</v>
      </c>
      <c r="V681" s="29">
        <v>0.176</v>
      </c>
      <c r="W681" s="32">
        <v>-0.0033300000000000005</v>
      </c>
      <c r="X681" s="32">
        <f t="shared" si="64"/>
        <v>-0.5466749999999999</v>
      </c>
      <c r="Y681" s="28">
        <v>13.466</v>
      </c>
      <c r="Z681" s="24">
        <v>1571.3043142033237</v>
      </c>
    </row>
    <row r="682" spans="1:26" ht="12.75">
      <c r="A682" s="1">
        <v>36746</v>
      </c>
      <c r="B682" s="18">
        <v>221</v>
      </c>
      <c r="C682" s="2">
        <v>0.603935182</v>
      </c>
      <c r="D682" s="19">
        <v>0.603935182</v>
      </c>
      <c r="E682" s="3">
        <v>6721</v>
      </c>
      <c r="F682" s="21">
        <v>0</v>
      </c>
      <c r="G682" s="2">
        <v>35.63944453</v>
      </c>
      <c r="H682" s="2">
        <v>-78.71665036</v>
      </c>
      <c r="I682" s="22">
        <v>884.3</v>
      </c>
      <c r="J682" s="4">
        <f t="shared" si="65"/>
        <v>868.3</v>
      </c>
      <c r="K682" s="23">
        <f t="shared" si="68"/>
        <v>1281.972220782155</v>
      </c>
      <c r="L682" s="23">
        <f t="shared" si="69"/>
        <v>1538.3722207821552</v>
      </c>
      <c r="M682" s="23">
        <f t="shared" si="66"/>
        <v>1569.7722207821553</v>
      </c>
      <c r="N682" s="24">
        <f t="shared" si="67"/>
        <v>1554.0722207821552</v>
      </c>
      <c r="O682" s="4">
        <v>20.9</v>
      </c>
      <c r="P682" s="4">
        <v>73.4</v>
      </c>
      <c r="Q682" s="4">
        <v>49.3</v>
      </c>
      <c r="R682"/>
      <c r="S682" s="29">
        <v>3.266</v>
      </c>
      <c r="T682" s="18">
        <v>-245.495</v>
      </c>
      <c r="U682" s="18">
        <f t="shared" si="70"/>
        <v>-151.07116666666664</v>
      </c>
      <c r="V682" s="29">
        <v>0.176</v>
      </c>
      <c r="W682" s="32">
        <v>-0.007770000000000001</v>
      </c>
      <c r="X682" s="32">
        <f t="shared" si="64"/>
        <v>-0.3663</v>
      </c>
      <c r="Y682" s="28">
        <v>13.517</v>
      </c>
      <c r="Z682" s="24">
        <v>1554.0722207821552</v>
      </c>
    </row>
    <row r="683" spans="1:26" ht="12.75">
      <c r="A683" s="1">
        <v>36746</v>
      </c>
      <c r="B683" s="18">
        <v>221</v>
      </c>
      <c r="C683" s="2">
        <v>0.604050934</v>
      </c>
      <c r="D683" s="19">
        <v>0.604050934</v>
      </c>
      <c r="E683" s="3">
        <v>6731</v>
      </c>
      <c r="F683" s="21">
        <v>0</v>
      </c>
      <c r="G683" s="2">
        <v>35.63609957</v>
      </c>
      <c r="H683" s="2">
        <v>-78.72288931</v>
      </c>
      <c r="I683" s="22">
        <v>886</v>
      </c>
      <c r="J683" s="4">
        <f t="shared" si="65"/>
        <v>870</v>
      </c>
      <c r="K683" s="23">
        <f t="shared" si="68"/>
        <v>1265.730235126164</v>
      </c>
      <c r="L683" s="23">
        <f t="shared" si="69"/>
        <v>1522.1302351261638</v>
      </c>
      <c r="M683" s="23">
        <f t="shared" si="66"/>
        <v>1553.530235126164</v>
      </c>
      <c r="N683" s="24">
        <f t="shared" si="67"/>
        <v>1537.8302351261639</v>
      </c>
      <c r="O683" s="4">
        <v>21</v>
      </c>
      <c r="P683" s="4">
        <v>73.6</v>
      </c>
      <c r="Q683" s="4">
        <v>48.6</v>
      </c>
      <c r="R683"/>
      <c r="S683" s="29">
        <v>3.624</v>
      </c>
      <c r="T683" s="18">
        <v>-83.279</v>
      </c>
      <c r="U683" s="18">
        <f t="shared" si="70"/>
        <v>-129.21216666666666</v>
      </c>
      <c r="V683" s="29">
        <v>0.174</v>
      </c>
      <c r="W683" s="32">
        <v>-0.013320000000000002</v>
      </c>
      <c r="X683" s="32">
        <f t="shared" si="64"/>
        <v>-0.18611000000000003</v>
      </c>
      <c r="Y683" s="28">
        <v>13.766</v>
      </c>
      <c r="Z683" s="24">
        <v>1537.8302351261639</v>
      </c>
    </row>
    <row r="684" spans="1:26" ht="12.75">
      <c r="A684" s="1">
        <v>36746</v>
      </c>
      <c r="B684" s="18">
        <v>221</v>
      </c>
      <c r="C684" s="2">
        <v>0.604166687</v>
      </c>
      <c r="D684" s="19">
        <v>0.604166687</v>
      </c>
      <c r="E684" s="3">
        <v>6741</v>
      </c>
      <c r="F684" s="21">
        <v>0</v>
      </c>
      <c r="G684" s="2">
        <v>35.63216987</v>
      </c>
      <c r="H684" s="2">
        <v>-78.72882773</v>
      </c>
      <c r="I684" s="22">
        <v>889.1</v>
      </c>
      <c r="J684" s="4">
        <f t="shared" si="65"/>
        <v>873.1</v>
      </c>
      <c r="K684" s="23">
        <f t="shared" si="68"/>
        <v>1236.1940336542043</v>
      </c>
      <c r="L684" s="23">
        <f t="shared" si="69"/>
        <v>1492.5940336542044</v>
      </c>
      <c r="M684" s="23">
        <f t="shared" si="66"/>
        <v>1523.9940336542045</v>
      </c>
      <c r="N684" s="24">
        <f t="shared" si="67"/>
        <v>1508.2940336542044</v>
      </c>
      <c r="O684" s="4">
        <v>21.1</v>
      </c>
      <c r="P684" s="4">
        <v>76.6</v>
      </c>
      <c r="Q684" s="4">
        <v>49.4</v>
      </c>
      <c r="R684"/>
      <c r="S684" s="29">
        <v>3.766</v>
      </c>
      <c r="T684" s="18">
        <v>26.008</v>
      </c>
      <c r="U684" s="18">
        <f t="shared" si="70"/>
        <v>-89.85333333333331</v>
      </c>
      <c r="V684" s="29">
        <v>0.169</v>
      </c>
      <c r="W684" s="32">
        <v>-0.01776</v>
      </c>
      <c r="X684" s="32">
        <f t="shared" si="64"/>
        <v>-0.005920000000000002</v>
      </c>
      <c r="Y684" s="28">
        <v>13.073</v>
      </c>
      <c r="Z684" s="24">
        <v>1508.2940336542044</v>
      </c>
    </row>
    <row r="685" spans="1:26" ht="12.75">
      <c r="A685" s="1">
        <v>36746</v>
      </c>
      <c r="B685" s="18">
        <v>221</v>
      </c>
      <c r="C685" s="2">
        <v>0.604282379</v>
      </c>
      <c r="D685" s="19">
        <v>0.604282379</v>
      </c>
      <c r="E685" s="3">
        <v>6751</v>
      </c>
      <c r="F685" s="21">
        <v>0</v>
      </c>
      <c r="G685" s="2">
        <v>35.62575689</v>
      </c>
      <c r="H685" s="2">
        <v>-78.73083231</v>
      </c>
      <c r="I685" s="22">
        <v>890.5</v>
      </c>
      <c r="J685" s="4">
        <f t="shared" si="65"/>
        <v>874.5</v>
      </c>
      <c r="K685" s="23">
        <f t="shared" si="68"/>
        <v>1222.889462347576</v>
      </c>
      <c r="L685" s="23">
        <f t="shared" si="69"/>
        <v>1479.2894623475759</v>
      </c>
      <c r="M685" s="23">
        <f t="shared" si="66"/>
        <v>1510.689462347576</v>
      </c>
      <c r="N685" s="24">
        <f t="shared" si="67"/>
        <v>1494.989462347576</v>
      </c>
      <c r="O685" s="4">
        <v>21</v>
      </c>
      <c r="P685" s="4">
        <v>80.5</v>
      </c>
      <c r="Q685" s="4">
        <v>48.1</v>
      </c>
      <c r="R685"/>
      <c r="S685" s="29">
        <v>3.154</v>
      </c>
      <c r="T685" s="18">
        <v>-285.133</v>
      </c>
      <c r="U685" s="18">
        <f t="shared" si="70"/>
        <v>-146.88733333333334</v>
      </c>
      <c r="V685" s="29">
        <v>0.171</v>
      </c>
      <c r="W685" s="32">
        <v>-0.0222</v>
      </c>
      <c r="X685" s="32">
        <f t="shared" si="64"/>
        <v>-0.010545</v>
      </c>
      <c r="Y685" s="28">
        <v>13.734</v>
      </c>
      <c r="Z685" s="24">
        <v>1494.989462347576</v>
      </c>
    </row>
    <row r="686" spans="1:26" ht="12.75">
      <c r="A686" s="1">
        <v>36746</v>
      </c>
      <c r="B686" s="18">
        <v>221</v>
      </c>
      <c r="C686" s="2">
        <v>0.604398131</v>
      </c>
      <c r="D686" s="19">
        <v>0.604398131</v>
      </c>
      <c r="E686" s="3">
        <v>6761</v>
      </c>
      <c r="F686" s="21">
        <v>0</v>
      </c>
      <c r="G686" s="2">
        <v>35.61916394</v>
      </c>
      <c r="H686" s="2">
        <v>-78.72892544</v>
      </c>
      <c r="I686" s="22">
        <v>892.1</v>
      </c>
      <c r="J686" s="4">
        <f t="shared" si="65"/>
        <v>876.1</v>
      </c>
      <c r="K686" s="23">
        <f t="shared" si="68"/>
        <v>1207.7102941826522</v>
      </c>
      <c r="L686" s="23">
        <f t="shared" si="69"/>
        <v>1464.110294182652</v>
      </c>
      <c r="M686" s="23">
        <f t="shared" si="66"/>
        <v>1495.5102941826522</v>
      </c>
      <c r="N686" s="24">
        <f t="shared" si="67"/>
        <v>1479.8102941826521</v>
      </c>
      <c r="O686" s="4">
        <v>21.1</v>
      </c>
      <c r="P686" s="4">
        <v>80</v>
      </c>
      <c r="Q686" s="4">
        <v>47.6</v>
      </c>
      <c r="R686"/>
      <c r="S686" s="29">
        <v>3.434</v>
      </c>
      <c r="T686" s="18">
        <v>-175.845</v>
      </c>
      <c r="U686" s="18">
        <f t="shared" si="70"/>
        <v>-133.92116666666666</v>
      </c>
      <c r="V686" s="29">
        <v>0.175</v>
      </c>
      <c r="W686" s="32">
        <v>-0.026640000000000004</v>
      </c>
      <c r="X686" s="32">
        <f t="shared" si="64"/>
        <v>-0.015170000000000003</v>
      </c>
      <c r="Y686" s="28">
        <v>13.747</v>
      </c>
      <c r="Z686" s="24">
        <v>1479.8102941826521</v>
      </c>
    </row>
    <row r="687" spans="1:26" ht="12.75">
      <c r="A687" s="1">
        <v>36746</v>
      </c>
      <c r="B687" s="18">
        <v>221</v>
      </c>
      <c r="C687" s="2">
        <v>0.604513884</v>
      </c>
      <c r="D687" s="19">
        <v>0.604513884</v>
      </c>
      <c r="E687" s="3">
        <v>6771</v>
      </c>
      <c r="F687" s="21">
        <v>0</v>
      </c>
      <c r="G687" s="2">
        <v>35.61298869</v>
      </c>
      <c r="H687" s="2">
        <v>-78.72527886</v>
      </c>
      <c r="I687" s="22">
        <v>893.8</v>
      </c>
      <c r="J687" s="4">
        <f t="shared" si="65"/>
        <v>877.8</v>
      </c>
      <c r="K687" s="23">
        <f t="shared" si="68"/>
        <v>1191.612772370463</v>
      </c>
      <c r="L687" s="23">
        <f t="shared" si="69"/>
        <v>1448.0127723704632</v>
      </c>
      <c r="M687" s="23">
        <f t="shared" si="66"/>
        <v>1479.4127723704632</v>
      </c>
      <c r="N687" s="24">
        <f t="shared" si="67"/>
        <v>1463.7127723704632</v>
      </c>
      <c r="O687" s="4">
        <v>21.5</v>
      </c>
      <c r="P687" s="4">
        <v>75.7</v>
      </c>
      <c r="Q687" s="4">
        <v>48.5</v>
      </c>
      <c r="R687" s="5">
        <v>2.03E-05</v>
      </c>
      <c r="S687" s="29">
        <v>3.602</v>
      </c>
      <c r="T687" s="18">
        <v>-66.129</v>
      </c>
      <c r="U687" s="18">
        <f t="shared" si="70"/>
        <v>-138.31216666666668</v>
      </c>
      <c r="V687" s="29">
        <v>0.159</v>
      </c>
      <c r="W687" s="32">
        <v>-0.03219</v>
      </c>
      <c r="X687" s="32">
        <f t="shared" si="64"/>
        <v>-0.01998</v>
      </c>
      <c r="Y687" s="28">
        <v>13.266</v>
      </c>
      <c r="Z687" s="24">
        <v>1463.7127723704632</v>
      </c>
    </row>
    <row r="688" spans="1:26" ht="12.75">
      <c r="A688" s="1">
        <v>36746</v>
      </c>
      <c r="B688" s="18">
        <v>221</v>
      </c>
      <c r="C688" s="2">
        <v>0.604629636</v>
      </c>
      <c r="D688" s="19">
        <v>0.604629636</v>
      </c>
      <c r="E688" s="3">
        <v>6781</v>
      </c>
      <c r="F688" s="21">
        <v>0</v>
      </c>
      <c r="G688" s="2">
        <v>35.60688742</v>
      </c>
      <c r="H688" s="2">
        <v>-78.72142153</v>
      </c>
      <c r="I688" s="22">
        <v>894.7</v>
      </c>
      <c r="J688" s="4">
        <f t="shared" si="65"/>
        <v>878.7</v>
      </c>
      <c r="K688" s="23">
        <f t="shared" si="68"/>
        <v>1183.1031715861457</v>
      </c>
      <c r="L688" s="23">
        <f t="shared" si="69"/>
        <v>1439.5031715861455</v>
      </c>
      <c r="M688" s="23">
        <f t="shared" si="66"/>
        <v>1470.9031715861456</v>
      </c>
      <c r="N688" s="24">
        <f t="shared" si="67"/>
        <v>1455.2031715861456</v>
      </c>
      <c r="O688" s="4">
        <v>21.6</v>
      </c>
      <c r="P688" s="4">
        <v>74.4</v>
      </c>
      <c r="Q688" s="4">
        <v>43.8</v>
      </c>
      <c r="R688"/>
      <c r="S688" s="29">
        <v>3.263</v>
      </c>
      <c r="T688" s="18">
        <v>-219.342</v>
      </c>
      <c r="U688" s="18">
        <f t="shared" si="70"/>
        <v>-133.95333333333335</v>
      </c>
      <c r="V688" s="29">
        <v>0.151</v>
      </c>
      <c r="W688" s="32">
        <v>-0.03663</v>
      </c>
      <c r="X688" s="32">
        <f t="shared" si="64"/>
        <v>-0.024790000000000003</v>
      </c>
      <c r="Y688" s="28">
        <v>13.674</v>
      </c>
      <c r="Z688" s="24">
        <v>1455.2031715861456</v>
      </c>
    </row>
    <row r="689" spans="1:26" ht="12.75">
      <c r="A689" s="1">
        <v>36746</v>
      </c>
      <c r="B689" s="18">
        <v>221</v>
      </c>
      <c r="C689" s="2">
        <v>0.604745388</v>
      </c>
      <c r="D689" s="19">
        <v>0.604745388</v>
      </c>
      <c r="E689" s="3">
        <v>6791</v>
      </c>
      <c r="F689" s="21">
        <v>0</v>
      </c>
      <c r="G689" s="2">
        <v>35.60089834</v>
      </c>
      <c r="H689" s="2">
        <v>-78.71759843</v>
      </c>
      <c r="I689" s="22">
        <v>896</v>
      </c>
      <c r="J689" s="4">
        <f t="shared" si="65"/>
        <v>880</v>
      </c>
      <c r="K689" s="23">
        <f t="shared" si="68"/>
        <v>1170.8269007614215</v>
      </c>
      <c r="L689" s="23">
        <f t="shared" si="69"/>
        <v>1427.2269007614213</v>
      </c>
      <c r="M689" s="23">
        <f t="shared" si="66"/>
        <v>1458.6269007614214</v>
      </c>
      <c r="N689" s="24">
        <f t="shared" si="67"/>
        <v>1442.9269007614214</v>
      </c>
      <c r="O689" s="4">
        <v>21.6</v>
      </c>
      <c r="P689" s="4">
        <v>75.9</v>
      </c>
      <c r="Q689" s="4">
        <v>45.1</v>
      </c>
      <c r="R689"/>
      <c r="S689" s="29">
        <v>3.612</v>
      </c>
      <c r="T689" s="18">
        <v>-57.983</v>
      </c>
      <c r="U689" s="18">
        <f t="shared" si="70"/>
        <v>-129.73733333333334</v>
      </c>
      <c r="V689" s="29">
        <v>0.18</v>
      </c>
      <c r="W689" s="32">
        <v>-0.04107</v>
      </c>
      <c r="X689" s="32">
        <f t="shared" si="64"/>
        <v>-0.029415</v>
      </c>
      <c r="Y689" s="28">
        <v>13.772</v>
      </c>
      <c r="Z689" s="24">
        <v>1442.9269007614214</v>
      </c>
    </row>
    <row r="690" spans="1:26" ht="12.75">
      <c r="A690" s="1">
        <v>36746</v>
      </c>
      <c r="B690" s="18">
        <v>221</v>
      </c>
      <c r="C690" s="2">
        <v>0.60486114</v>
      </c>
      <c r="D690" s="19">
        <v>0.60486114</v>
      </c>
      <c r="E690" s="3">
        <v>6801</v>
      </c>
      <c r="F690" s="21">
        <v>0</v>
      </c>
      <c r="G690" s="2">
        <v>35.59530225</v>
      </c>
      <c r="H690" s="2">
        <v>-78.71306745</v>
      </c>
      <c r="I690" s="22">
        <v>898.2</v>
      </c>
      <c r="J690" s="4">
        <f t="shared" si="65"/>
        <v>882.2</v>
      </c>
      <c r="K690" s="23">
        <f t="shared" si="68"/>
        <v>1150.0929290106437</v>
      </c>
      <c r="L690" s="23">
        <f t="shared" si="69"/>
        <v>1406.4929290106438</v>
      </c>
      <c r="M690" s="23">
        <f t="shared" si="66"/>
        <v>1437.892929010644</v>
      </c>
      <c r="N690" s="24">
        <f t="shared" si="67"/>
        <v>1422.1929290106439</v>
      </c>
      <c r="O690" s="4">
        <v>21.8</v>
      </c>
      <c r="P690" s="4">
        <v>78.4</v>
      </c>
      <c r="Q690" s="4">
        <v>48.7</v>
      </c>
      <c r="R690"/>
      <c r="S690" s="29">
        <v>3.664</v>
      </c>
      <c r="T690" s="18">
        <v>-1.195</v>
      </c>
      <c r="U690" s="18">
        <f t="shared" si="70"/>
        <v>-134.27116666666666</v>
      </c>
      <c r="V690" s="29">
        <v>0.186</v>
      </c>
      <c r="W690" s="32">
        <v>-0.04551000000000001</v>
      </c>
      <c r="X690" s="32">
        <f t="shared" si="64"/>
        <v>-0.03404000000000001</v>
      </c>
      <c r="Y690" s="28">
        <v>12.76</v>
      </c>
      <c r="Z690" s="24">
        <v>1422.1929290106439</v>
      </c>
    </row>
    <row r="691" spans="1:26" ht="12.75">
      <c r="A691" s="1">
        <v>36746</v>
      </c>
      <c r="B691" s="18">
        <v>221</v>
      </c>
      <c r="C691" s="2">
        <v>0.604976833</v>
      </c>
      <c r="D691" s="19">
        <v>0.604976833</v>
      </c>
      <c r="E691" s="3">
        <v>6811</v>
      </c>
      <c r="F691" s="21">
        <v>0</v>
      </c>
      <c r="G691" s="2">
        <v>35.59135887</v>
      </c>
      <c r="H691" s="2">
        <v>-78.70684255</v>
      </c>
      <c r="I691" s="22">
        <v>899.5</v>
      </c>
      <c r="J691" s="4">
        <f t="shared" si="65"/>
        <v>883.5</v>
      </c>
      <c r="K691" s="23">
        <f t="shared" si="68"/>
        <v>1137.86532666125</v>
      </c>
      <c r="L691" s="23">
        <f t="shared" si="69"/>
        <v>1394.2653266612501</v>
      </c>
      <c r="M691" s="23">
        <f t="shared" si="66"/>
        <v>1425.6653266612502</v>
      </c>
      <c r="N691" s="24">
        <f t="shared" si="67"/>
        <v>1409.9653266612502</v>
      </c>
      <c r="O691" s="4">
        <v>21.9</v>
      </c>
      <c r="P691" s="4">
        <v>78.5</v>
      </c>
      <c r="Q691" s="4">
        <v>49.3</v>
      </c>
      <c r="R691"/>
      <c r="S691" s="29">
        <v>3.474</v>
      </c>
      <c r="T691" s="18">
        <v>-101.479</v>
      </c>
      <c r="U691" s="18">
        <f t="shared" si="70"/>
        <v>-103.66216666666668</v>
      </c>
      <c r="V691" s="29">
        <v>0.178</v>
      </c>
      <c r="W691" s="32">
        <v>-0.05106</v>
      </c>
      <c r="X691" s="32">
        <f t="shared" si="64"/>
        <v>-0.03885</v>
      </c>
      <c r="Y691" s="28">
        <v>13.744</v>
      </c>
      <c r="Z691" s="24">
        <v>1409.9653266612502</v>
      </c>
    </row>
    <row r="692" spans="1:26" ht="12.75">
      <c r="A692" s="1">
        <v>36746</v>
      </c>
      <c r="B692" s="18">
        <v>221</v>
      </c>
      <c r="C692" s="2">
        <v>0.605092585</v>
      </c>
      <c r="D692" s="19">
        <v>0.605092585</v>
      </c>
      <c r="E692" s="3">
        <v>6821</v>
      </c>
      <c r="F692" s="21">
        <v>0</v>
      </c>
      <c r="G692" s="2">
        <v>35.59031665</v>
      </c>
      <c r="H692" s="2">
        <v>-78.69881872</v>
      </c>
      <c r="I692" s="22">
        <v>901.3</v>
      </c>
      <c r="J692" s="4">
        <f t="shared" si="65"/>
        <v>885.3</v>
      </c>
      <c r="K692" s="23">
        <f t="shared" si="68"/>
        <v>1120.9644700021668</v>
      </c>
      <c r="L692" s="23">
        <f t="shared" si="69"/>
        <v>1377.3644700021669</v>
      </c>
      <c r="M692" s="23">
        <f t="shared" si="66"/>
        <v>1408.764470002167</v>
      </c>
      <c r="N692" s="24">
        <f t="shared" si="67"/>
        <v>1393.064470002167</v>
      </c>
      <c r="O692" s="4">
        <v>21.9</v>
      </c>
      <c r="P692" s="4">
        <v>78.3</v>
      </c>
      <c r="Q692" s="4">
        <v>50.8</v>
      </c>
      <c r="R692"/>
      <c r="S692" s="29">
        <v>3.762</v>
      </c>
      <c r="T692" s="18">
        <v>60.308</v>
      </c>
      <c r="U692" s="18">
        <f t="shared" si="70"/>
        <v>-64.30333333333333</v>
      </c>
      <c r="V692" s="29">
        <v>0.171</v>
      </c>
      <c r="W692" s="32">
        <v>-0.05550000000000001</v>
      </c>
      <c r="X692" s="32">
        <f t="shared" si="64"/>
        <v>-0.043660000000000004</v>
      </c>
      <c r="Y692" s="28">
        <v>13.696</v>
      </c>
      <c r="Z692" s="24">
        <v>1393.064470002167</v>
      </c>
    </row>
    <row r="693" spans="1:26" ht="12.75">
      <c r="A693" s="1">
        <v>36746</v>
      </c>
      <c r="B693" s="18">
        <v>221</v>
      </c>
      <c r="C693" s="2">
        <v>0.605208337</v>
      </c>
      <c r="D693" s="19">
        <v>0.605208337</v>
      </c>
      <c r="E693" s="3">
        <v>6831</v>
      </c>
      <c r="F693" s="21">
        <v>0</v>
      </c>
      <c r="G693" s="2">
        <v>35.5921796</v>
      </c>
      <c r="H693" s="2">
        <v>-78.6911409</v>
      </c>
      <c r="I693" s="22">
        <v>902.3</v>
      </c>
      <c r="J693" s="4">
        <f t="shared" si="65"/>
        <v>886.3</v>
      </c>
      <c r="K693" s="23">
        <f t="shared" si="68"/>
        <v>1111.5899472499366</v>
      </c>
      <c r="L693" s="23">
        <f t="shared" si="69"/>
        <v>1367.9899472499364</v>
      </c>
      <c r="M693" s="23">
        <f t="shared" si="66"/>
        <v>1399.3899472499365</v>
      </c>
      <c r="N693" s="24">
        <f t="shared" si="67"/>
        <v>1383.6899472499365</v>
      </c>
      <c r="O693" s="4">
        <v>22</v>
      </c>
      <c r="P693" s="4">
        <v>78.2</v>
      </c>
      <c r="Q693" s="4">
        <v>49.2</v>
      </c>
      <c r="R693" s="5">
        <v>1.56E-05</v>
      </c>
      <c r="S693" s="29">
        <v>2.804</v>
      </c>
      <c r="T693" s="18">
        <v>-460.833</v>
      </c>
      <c r="U693" s="18">
        <f t="shared" si="70"/>
        <v>-130.08733333333333</v>
      </c>
      <c r="V693" s="29">
        <v>0.159</v>
      </c>
      <c r="W693" s="32">
        <v>-0.05994000000000001</v>
      </c>
      <c r="X693" s="32">
        <f t="shared" si="64"/>
        <v>-0.048285</v>
      </c>
      <c r="Y693" s="28">
        <v>12.726</v>
      </c>
      <c r="Z693" s="24">
        <v>1383.6899472499365</v>
      </c>
    </row>
    <row r="694" spans="1:26" ht="12.75">
      <c r="A694" s="1">
        <v>36746</v>
      </c>
      <c r="B694" s="18">
        <v>221</v>
      </c>
      <c r="C694" s="2">
        <v>0.60532409</v>
      </c>
      <c r="D694" s="19">
        <v>0.60532409</v>
      </c>
      <c r="E694" s="3">
        <v>6841</v>
      </c>
      <c r="F694" s="21">
        <v>0</v>
      </c>
      <c r="G694" s="2">
        <v>35.59471592</v>
      </c>
      <c r="H694" s="2">
        <v>-78.68380455</v>
      </c>
      <c r="I694" s="22">
        <v>902</v>
      </c>
      <c r="J694" s="4">
        <f t="shared" si="65"/>
        <v>886</v>
      </c>
      <c r="K694" s="23">
        <f t="shared" si="68"/>
        <v>1114.401193015769</v>
      </c>
      <c r="L694" s="23">
        <f t="shared" si="69"/>
        <v>1370.801193015769</v>
      </c>
      <c r="M694" s="23">
        <f t="shared" si="66"/>
        <v>1402.2011930157691</v>
      </c>
      <c r="N694" s="24">
        <f t="shared" si="67"/>
        <v>1386.501193015769</v>
      </c>
      <c r="O694" s="4">
        <v>22</v>
      </c>
      <c r="P694" s="4">
        <v>76.3</v>
      </c>
      <c r="Q694" s="4">
        <v>49.1</v>
      </c>
      <c r="R694"/>
      <c r="S694" s="29">
        <v>3.481</v>
      </c>
      <c r="T694" s="18">
        <v>-89.045</v>
      </c>
      <c r="U694" s="18">
        <f t="shared" si="70"/>
        <v>-108.37116666666667</v>
      </c>
      <c r="V694" s="29">
        <v>0.174</v>
      </c>
      <c r="W694" s="32">
        <v>-0.06438</v>
      </c>
      <c r="X694" s="32">
        <f t="shared" si="64"/>
        <v>-0.052910000000000006</v>
      </c>
      <c r="Y694" s="28">
        <v>13.704</v>
      </c>
      <c r="Z694" s="24">
        <v>1386.501193015769</v>
      </c>
    </row>
    <row r="695" spans="1:26" ht="12.75">
      <c r="A695" s="1">
        <v>36746</v>
      </c>
      <c r="B695" s="18">
        <v>221</v>
      </c>
      <c r="C695" s="2">
        <v>0.605439842</v>
      </c>
      <c r="D695" s="19">
        <v>0.605439842</v>
      </c>
      <c r="E695" s="3">
        <v>6851</v>
      </c>
      <c r="F695" s="21">
        <v>0</v>
      </c>
      <c r="G695" s="2">
        <v>35.59771464</v>
      </c>
      <c r="H695" s="2">
        <v>-78.6769333</v>
      </c>
      <c r="I695" s="22">
        <v>904.9</v>
      </c>
      <c r="J695" s="4">
        <f t="shared" si="65"/>
        <v>888.9</v>
      </c>
      <c r="K695" s="23">
        <f t="shared" si="68"/>
        <v>1087.2656018182688</v>
      </c>
      <c r="L695" s="23">
        <f t="shared" si="69"/>
        <v>1343.665601818269</v>
      </c>
      <c r="M695" s="23">
        <f t="shared" si="66"/>
        <v>1375.065601818269</v>
      </c>
      <c r="N695" s="24">
        <f t="shared" si="67"/>
        <v>1359.365601818269</v>
      </c>
      <c r="O695" s="4">
        <v>22.2</v>
      </c>
      <c r="P695" s="4">
        <v>78.7</v>
      </c>
      <c r="Q695" s="4">
        <v>48.6</v>
      </c>
      <c r="R695"/>
      <c r="S695" s="29">
        <v>3.845</v>
      </c>
      <c r="T695" s="18">
        <v>73.171</v>
      </c>
      <c r="U695" s="18">
        <f t="shared" si="70"/>
        <v>-86.51216666666666</v>
      </c>
      <c r="V695" s="29">
        <v>0.154</v>
      </c>
      <c r="W695" s="32">
        <v>-0.06993</v>
      </c>
      <c r="X695" s="32">
        <f t="shared" si="64"/>
        <v>-0.05772</v>
      </c>
      <c r="Y695" s="28">
        <v>13.69</v>
      </c>
      <c r="Z695" s="24">
        <v>1359.365601818269</v>
      </c>
    </row>
    <row r="696" spans="1:26" ht="12.75">
      <c r="A696" s="1">
        <v>36746</v>
      </c>
      <c r="B696" s="18">
        <v>221</v>
      </c>
      <c r="C696" s="2">
        <v>0.605555534</v>
      </c>
      <c r="D696" s="19">
        <v>0.605555534</v>
      </c>
      <c r="E696" s="3">
        <v>6861</v>
      </c>
      <c r="F696" s="21">
        <v>0</v>
      </c>
      <c r="G696" s="2">
        <v>35.60189368</v>
      </c>
      <c r="H696" s="2">
        <v>-78.67139562</v>
      </c>
      <c r="I696" s="22">
        <v>905.9</v>
      </c>
      <c r="J696" s="4">
        <f t="shared" si="65"/>
        <v>889.9</v>
      </c>
      <c r="K696" s="23">
        <f t="shared" si="68"/>
        <v>1077.929024072821</v>
      </c>
      <c r="L696" s="23">
        <f t="shared" si="69"/>
        <v>1334.329024072821</v>
      </c>
      <c r="M696" s="23">
        <f t="shared" si="66"/>
        <v>1365.7290240728212</v>
      </c>
      <c r="N696" s="24">
        <f t="shared" si="67"/>
        <v>1350.0290240728211</v>
      </c>
      <c r="O696" s="4">
        <v>22.3</v>
      </c>
      <c r="P696" s="4">
        <v>78.9</v>
      </c>
      <c r="Q696" s="4">
        <v>46.5</v>
      </c>
      <c r="R696"/>
      <c r="S696" s="29">
        <v>3.006</v>
      </c>
      <c r="T696" s="18">
        <v>-342.542</v>
      </c>
      <c r="U696" s="18">
        <f t="shared" si="70"/>
        <v>-143.4033333333333</v>
      </c>
      <c r="V696" s="29">
        <v>0.184</v>
      </c>
      <c r="W696" s="32">
        <v>-0.07437</v>
      </c>
      <c r="X696" s="32">
        <f t="shared" si="64"/>
        <v>-0.06253</v>
      </c>
      <c r="Y696" s="28">
        <v>12.968</v>
      </c>
      <c r="Z696" s="24">
        <v>1350.0290240728211</v>
      </c>
    </row>
    <row r="697" spans="1:26" ht="12.75">
      <c r="A697" s="1">
        <v>36746</v>
      </c>
      <c r="B697" s="18">
        <v>221</v>
      </c>
      <c r="C697" s="2">
        <v>0.605671287</v>
      </c>
      <c r="D697" s="19">
        <v>0.605671287</v>
      </c>
      <c r="E697" s="3">
        <v>6871</v>
      </c>
      <c r="F697" s="21">
        <v>0</v>
      </c>
      <c r="G697" s="2">
        <v>35.60784115</v>
      </c>
      <c r="H697" s="2">
        <v>-78.66985055</v>
      </c>
      <c r="I697" s="22">
        <v>906.9</v>
      </c>
      <c r="J697" s="4">
        <f t="shared" si="65"/>
        <v>890.9</v>
      </c>
      <c r="K697" s="23">
        <f t="shared" si="68"/>
        <v>1068.602932153642</v>
      </c>
      <c r="L697" s="23">
        <f t="shared" si="69"/>
        <v>1325.0029321536422</v>
      </c>
      <c r="M697" s="23">
        <f t="shared" si="66"/>
        <v>1356.4029321536423</v>
      </c>
      <c r="N697" s="24">
        <f t="shared" si="67"/>
        <v>1340.7029321536422</v>
      </c>
      <c r="O697" s="4">
        <v>22.3</v>
      </c>
      <c r="P697" s="4">
        <v>78.7</v>
      </c>
      <c r="Q697" s="4">
        <v>49.4</v>
      </c>
      <c r="R697"/>
      <c r="S697" s="29">
        <v>3.364</v>
      </c>
      <c r="T697" s="18">
        <v>-128.683</v>
      </c>
      <c r="U697" s="18">
        <f t="shared" si="70"/>
        <v>-147.93733333333333</v>
      </c>
      <c r="V697" s="29">
        <v>0.186</v>
      </c>
      <c r="W697" s="32">
        <v>-0.07881</v>
      </c>
      <c r="X697" s="32">
        <f aca="true" t="shared" si="71" ref="X697:X760">AVERAGE(W692:W697)</f>
        <v>-0.067155</v>
      </c>
      <c r="Y697" s="28">
        <v>13.656</v>
      </c>
      <c r="Z697" s="24">
        <v>1340.7029321536422</v>
      </c>
    </row>
    <row r="698" spans="1:26" ht="12.75">
      <c r="A698" s="1">
        <v>36746</v>
      </c>
      <c r="B698" s="18">
        <v>221</v>
      </c>
      <c r="C698" s="2">
        <v>0.605787039</v>
      </c>
      <c r="D698" s="19">
        <v>0.605787039</v>
      </c>
      <c r="E698" s="3">
        <v>6881</v>
      </c>
      <c r="F698" s="21">
        <v>0</v>
      </c>
      <c r="G698" s="2">
        <v>35.61350991</v>
      </c>
      <c r="H698" s="2">
        <v>-78.67166017</v>
      </c>
      <c r="I698" s="22">
        <v>907.8</v>
      </c>
      <c r="J698" s="4">
        <f t="shared" si="65"/>
        <v>891.8</v>
      </c>
      <c r="K698" s="23">
        <f t="shared" si="68"/>
        <v>1060.2183953614249</v>
      </c>
      <c r="L698" s="23">
        <f t="shared" si="69"/>
        <v>1316.618395361425</v>
      </c>
      <c r="M698" s="23">
        <f t="shared" si="66"/>
        <v>1348.018395361425</v>
      </c>
      <c r="N698" s="24">
        <f t="shared" si="67"/>
        <v>1332.318395361425</v>
      </c>
      <c r="O698" s="4">
        <v>22.5</v>
      </c>
      <c r="P698" s="4">
        <v>78.4</v>
      </c>
      <c r="Q698" s="4">
        <v>48.3</v>
      </c>
      <c r="R698"/>
      <c r="S698" s="29">
        <v>3.972</v>
      </c>
      <c r="T698" s="18">
        <v>190.605</v>
      </c>
      <c r="U698" s="18">
        <f t="shared" si="70"/>
        <v>-126.22116666666666</v>
      </c>
      <c r="V698" s="29">
        <v>0.167</v>
      </c>
      <c r="W698" s="32">
        <v>-0.08325</v>
      </c>
      <c r="X698" s="32">
        <f t="shared" si="71"/>
        <v>-0.07178</v>
      </c>
      <c r="Y698" s="28">
        <v>13.671</v>
      </c>
      <c r="Z698" s="24">
        <v>1332.318395361425</v>
      </c>
    </row>
    <row r="699" spans="1:26" ht="12.75">
      <c r="A699" s="1">
        <v>36746</v>
      </c>
      <c r="B699" s="18">
        <v>221</v>
      </c>
      <c r="C699" s="2">
        <v>0.605902791</v>
      </c>
      <c r="D699" s="19">
        <v>0.605902791</v>
      </c>
      <c r="E699" s="3">
        <v>6891</v>
      </c>
      <c r="F699" s="21">
        <v>0</v>
      </c>
      <c r="G699" s="2">
        <v>35.61862744</v>
      </c>
      <c r="H699" s="2">
        <v>-78.67511473</v>
      </c>
      <c r="I699" s="22">
        <v>908.3</v>
      </c>
      <c r="J699" s="4">
        <f t="shared" si="65"/>
        <v>892.3</v>
      </c>
      <c r="K699" s="23">
        <f t="shared" si="68"/>
        <v>1055.5639748752394</v>
      </c>
      <c r="L699" s="23">
        <f t="shared" si="69"/>
        <v>1311.9639748752393</v>
      </c>
      <c r="M699" s="23">
        <f t="shared" si="66"/>
        <v>1343.3639748752394</v>
      </c>
      <c r="N699" s="24">
        <f t="shared" si="67"/>
        <v>1327.6639748752393</v>
      </c>
      <c r="O699" s="4">
        <v>22.4</v>
      </c>
      <c r="P699" s="4">
        <v>78.7</v>
      </c>
      <c r="Q699" s="4">
        <v>48.4</v>
      </c>
      <c r="R699" s="5">
        <v>1.41E-05</v>
      </c>
      <c r="S699" s="29">
        <v>2.995</v>
      </c>
      <c r="T699" s="18">
        <v>-329.679</v>
      </c>
      <c r="U699" s="18">
        <f t="shared" si="70"/>
        <v>-104.36216666666665</v>
      </c>
      <c r="V699" s="29">
        <v>0.17</v>
      </c>
      <c r="W699" s="32">
        <v>-0.0888</v>
      </c>
      <c r="X699" s="32">
        <f t="shared" si="71"/>
        <v>-0.07659</v>
      </c>
      <c r="Y699" s="28">
        <v>13.365</v>
      </c>
      <c r="Z699" s="24">
        <v>1327.6639748752393</v>
      </c>
    </row>
    <row r="700" spans="1:26" ht="12.75">
      <c r="A700" s="1">
        <v>36746</v>
      </c>
      <c r="B700" s="18">
        <v>221</v>
      </c>
      <c r="C700" s="2">
        <v>0.606018543</v>
      </c>
      <c r="D700" s="19">
        <v>0.606018543</v>
      </c>
      <c r="E700" s="3">
        <v>6901</v>
      </c>
      <c r="F700" s="21">
        <v>0</v>
      </c>
      <c r="G700" s="2">
        <v>35.6233864</v>
      </c>
      <c r="H700" s="2">
        <v>-78.67921405</v>
      </c>
      <c r="I700" s="22">
        <v>909</v>
      </c>
      <c r="J700" s="4">
        <f t="shared" si="65"/>
        <v>893</v>
      </c>
      <c r="K700" s="23">
        <f t="shared" si="68"/>
        <v>1049.0521659262943</v>
      </c>
      <c r="L700" s="23">
        <f t="shared" si="69"/>
        <v>1305.4521659262941</v>
      </c>
      <c r="M700" s="23">
        <f t="shared" si="66"/>
        <v>1336.8521659262942</v>
      </c>
      <c r="N700" s="24">
        <f t="shared" si="67"/>
        <v>1321.1521659262942</v>
      </c>
      <c r="O700" s="4">
        <v>22.4</v>
      </c>
      <c r="P700" s="4">
        <v>78.9</v>
      </c>
      <c r="Q700" s="4">
        <v>47.5</v>
      </c>
      <c r="R700"/>
      <c r="S700" s="29">
        <v>3.794</v>
      </c>
      <c r="T700" s="18">
        <v>94.608</v>
      </c>
      <c r="U700" s="18">
        <f t="shared" si="70"/>
        <v>-73.75333333333332</v>
      </c>
      <c r="V700" s="29">
        <v>0.173</v>
      </c>
      <c r="W700" s="32">
        <v>-0.09324000000000002</v>
      </c>
      <c r="X700" s="32">
        <f t="shared" si="71"/>
        <v>-0.08140000000000001</v>
      </c>
      <c r="Y700" s="28">
        <v>12.858</v>
      </c>
      <c r="Z700" s="24">
        <v>1321.1521659262942</v>
      </c>
    </row>
    <row r="701" spans="1:26" ht="12.75">
      <c r="A701" s="1">
        <v>36746</v>
      </c>
      <c r="B701" s="18">
        <v>221</v>
      </c>
      <c r="C701" s="2">
        <v>0.606134236</v>
      </c>
      <c r="D701" s="19">
        <v>0.606134236</v>
      </c>
      <c r="E701" s="3">
        <v>6911</v>
      </c>
      <c r="F701" s="21">
        <v>0</v>
      </c>
      <c r="G701" s="2">
        <v>35.62816555</v>
      </c>
      <c r="H701" s="2">
        <v>-78.68300423</v>
      </c>
      <c r="I701" s="22">
        <v>909</v>
      </c>
      <c r="J701" s="4">
        <f t="shared" si="65"/>
        <v>893</v>
      </c>
      <c r="K701" s="23">
        <f t="shared" si="68"/>
        <v>1049.0521659262943</v>
      </c>
      <c r="L701" s="23">
        <f t="shared" si="69"/>
        <v>1305.4521659262941</v>
      </c>
      <c r="M701" s="23">
        <f t="shared" si="66"/>
        <v>1336.8521659262942</v>
      </c>
      <c r="N701" s="24">
        <f t="shared" si="67"/>
        <v>1321.1521659262942</v>
      </c>
      <c r="O701" s="4">
        <v>22.4</v>
      </c>
      <c r="P701" s="4">
        <v>78.5</v>
      </c>
      <c r="Q701" s="4">
        <v>48.9</v>
      </c>
      <c r="R701"/>
      <c r="S701" s="29">
        <v>3.646</v>
      </c>
      <c r="T701" s="18">
        <v>-6.533</v>
      </c>
      <c r="U701" s="18">
        <f t="shared" si="70"/>
        <v>-87.03733333333334</v>
      </c>
      <c r="V701" s="29">
        <v>0.166</v>
      </c>
      <c r="W701" s="32">
        <v>-0.09768</v>
      </c>
      <c r="X701" s="32">
        <f t="shared" si="71"/>
        <v>-0.086025</v>
      </c>
      <c r="Y701" s="28">
        <v>13.666</v>
      </c>
      <c r="Z701" s="24">
        <v>1321.1521659262942</v>
      </c>
    </row>
    <row r="702" spans="1:26" ht="12.75">
      <c r="A702" s="1">
        <v>36746</v>
      </c>
      <c r="B702" s="18">
        <v>221</v>
      </c>
      <c r="C702" s="2">
        <v>0.606249988</v>
      </c>
      <c r="D702" s="19">
        <v>0.606249988</v>
      </c>
      <c r="E702" s="3">
        <v>6921</v>
      </c>
      <c r="F702" s="21">
        <v>0</v>
      </c>
      <c r="G702" s="2">
        <v>35.63310072</v>
      </c>
      <c r="H702" s="2">
        <v>-78.6864081</v>
      </c>
      <c r="I702" s="22">
        <v>911.5</v>
      </c>
      <c r="J702" s="4">
        <f t="shared" si="65"/>
        <v>895.5</v>
      </c>
      <c r="K702" s="23">
        <f t="shared" si="68"/>
        <v>1025.8373021287898</v>
      </c>
      <c r="L702" s="23">
        <f t="shared" si="69"/>
        <v>1282.23730212879</v>
      </c>
      <c r="M702" s="23">
        <f t="shared" si="66"/>
        <v>1313.63730212879</v>
      </c>
      <c r="N702" s="24">
        <f t="shared" si="67"/>
        <v>1297.93730212879</v>
      </c>
      <c r="O702" s="4">
        <v>22.7</v>
      </c>
      <c r="P702" s="4">
        <v>77.8</v>
      </c>
      <c r="Q702" s="4">
        <v>46.2</v>
      </c>
      <c r="R702"/>
      <c r="S702" s="29">
        <v>3.173</v>
      </c>
      <c r="T702" s="18">
        <v>-212.245</v>
      </c>
      <c r="U702" s="18">
        <f t="shared" si="70"/>
        <v>-65.32116666666666</v>
      </c>
      <c r="V702" s="29">
        <v>0.151</v>
      </c>
      <c r="W702" s="32">
        <v>-0.10212</v>
      </c>
      <c r="X702" s="32">
        <f t="shared" si="71"/>
        <v>-0.09065000000000001</v>
      </c>
      <c r="Y702" s="28">
        <v>13.441</v>
      </c>
      <c r="Z702" s="24">
        <v>1297.93730212879</v>
      </c>
    </row>
    <row r="703" spans="1:26" ht="12.75">
      <c r="A703" s="1">
        <v>36746</v>
      </c>
      <c r="B703" s="18">
        <v>221</v>
      </c>
      <c r="C703" s="2">
        <v>0.60636574</v>
      </c>
      <c r="D703" s="19">
        <v>0.60636574</v>
      </c>
      <c r="E703" s="3">
        <v>6931</v>
      </c>
      <c r="F703" s="21">
        <v>0</v>
      </c>
      <c r="G703" s="2">
        <v>35.63770899</v>
      </c>
      <c r="H703" s="2">
        <v>-78.69027345</v>
      </c>
      <c r="I703" s="22">
        <v>913.3</v>
      </c>
      <c r="J703" s="4">
        <f t="shared" si="65"/>
        <v>897.3</v>
      </c>
      <c r="K703" s="23">
        <f t="shared" si="68"/>
        <v>1009.1626953772584</v>
      </c>
      <c r="L703" s="23">
        <f t="shared" si="69"/>
        <v>1265.5626953772585</v>
      </c>
      <c r="M703" s="23">
        <f t="shared" si="66"/>
        <v>1296.9626953772586</v>
      </c>
      <c r="N703" s="24">
        <f t="shared" si="67"/>
        <v>1281.2626953772585</v>
      </c>
      <c r="O703" s="4">
        <v>22.9</v>
      </c>
      <c r="P703" s="4">
        <v>77.5</v>
      </c>
      <c r="Q703" s="4">
        <v>46.8</v>
      </c>
      <c r="R703"/>
      <c r="S703" s="29">
        <v>3.491</v>
      </c>
      <c r="T703" s="18">
        <v>-50.029</v>
      </c>
      <c r="U703" s="18">
        <f t="shared" si="70"/>
        <v>-52.21216666666666</v>
      </c>
      <c r="V703" s="29">
        <v>0.181</v>
      </c>
      <c r="W703" s="32">
        <v>-0.10767000000000002</v>
      </c>
      <c r="X703" s="32">
        <f t="shared" si="71"/>
        <v>-0.09546</v>
      </c>
      <c r="Y703" s="28">
        <v>13.616</v>
      </c>
      <c r="Z703" s="24">
        <v>1281.2626953772585</v>
      </c>
    </row>
    <row r="704" spans="1:26" ht="12.75">
      <c r="A704" s="1">
        <v>36746</v>
      </c>
      <c r="B704" s="18">
        <v>221</v>
      </c>
      <c r="C704" s="2">
        <v>0.606481493</v>
      </c>
      <c r="D704" s="19">
        <v>0.606481493</v>
      </c>
      <c r="E704" s="3">
        <v>6941</v>
      </c>
      <c r="F704" s="21">
        <v>0</v>
      </c>
      <c r="G704" s="2">
        <v>35.64109012</v>
      </c>
      <c r="H704" s="2">
        <v>-78.69574676</v>
      </c>
      <c r="I704" s="22">
        <v>913.9</v>
      </c>
      <c r="J704" s="4">
        <f t="shared" si="65"/>
        <v>897.9</v>
      </c>
      <c r="K704" s="23">
        <f t="shared" si="68"/>
        <v>1003.6119255368824</v>
      </c>
      <c r="L704" s="23">
        <f t="shared" si="69"/>
        <v>1260.0119255368822</v>
      </c>
      <c r="M704" s="23">
        <f t="shared" si="66"/>
        <v>1291.4119255368823</v>
      </c>
      <c r="N704" s="24">
        <f t="shared" si="67"/>
        <v>1275.7119255368823</v>
      </c>
      <c r="O704" s="4">
        <v>22.9</v>
      </c>
      <c r="P704" s="4">
        <v>77.8</v>
      </c>
      <c r="Q704" s="4">
        <v>51.1</v>
      </c>
      <c r="R704"/>
      <c r="S704" s="29">
        <v>2.759</v>
      </c>
      <c r="T704" s="18">
        <v>-413.67</v>
      </c>
      <c r="U704" s="18">
        <f t="shared" si="70"/>
        <v>-152.92466666666667</v>
      </c>
      <c r="V704" s="29">
        <v>0.184</v>
      </c>
      <c r="W704" s="32">
        <v>-0.11100000000000002</v>
      </c>
      <c r="X704" s="32">
        <f t="shared" si="71"/>
        <v>-0.100085</v>
      </c>
      <c r="Y704" s="28">
        <v>13.696</v>
      </c>
      <c r="Z704" s="24">
        <v>1275.7119255368823</v>
      </c>
    </row>
    <row r="705" spans="1:26" ht="12.75">
      <c r="A705" s="1">
        <v>36746</v>
      </c>
      <c r="B705" s="18">
        <v>221</v>
      </c>
      <c r="C705" s="2">
        <v>0.606597245</v>
      </c>
      <c r="D705" s="19">
        <v>0.606597245</v>
      </c>
      <c r="E705" s="3">
        <v>6951</v>
      </c>
      <c r="F705" s="21">
        <v>0</v>
      </c>
      <c r="G705" s="2">
        <v>35.64203699</v>
      </c>
      <c r="H705" s="2">
        <v>-78.70295909</v>
      </c>
      <c r="I705" s="22">
        <v>916.6</v>
      </c>
      <c r="J705" s="4">
        <f t="shared" si="65"/>
        <v>900.6</v>
      </c>
      <c r="K705" s="23">
        <f t="shared" si="68"/>
        <v>978.6792754974219</v>
      </c>
      <c r="L705" s="23">
        <f t="shared" si="69"/>
        <v>1235.0792754974218</v>
      </c>
      <c r="M705" s="23">
        <f t="shared" si="66"/>
        <v>1266.479275497422</v>
      </c>
      <c r="N705" s="24">
        <f t="shared" si="67"/>
        <v>1250.7792754974218</v>
      </c>
      <c r="O705" s="4">
        <v>23.2</v>
      </c>
      <c r="P705" s="4">
        <v>77.7</v>
      </c>
      <c r="Q705" s="4">
        <v>52.4</v>
      </c>
      <c r="R705" s="5">
        <v>1.28E-05</v>
      </c>
      <c r="S705" s="29">
        <v>2.921</v>
      </c>
      <c r="T705" s="18">
        <v>-356.883</v>
      </c>
      <c r="U705" s="18">
        <f t="shared" si="70"/>
        <v>-157.45866666666666</v>
      </c>
      <c r="V705" s="29">
        <v>0.157</v>
      </c>
      <c r="W705" s="32">
        <v>-0.11655</v>
      </c>
      <c r="X705" s="32">
        <f t="shared" si="71"/>
        <v>-0.10471000000000001</v>
      </c>
      <c r="Y705" s="28">
        <v>13.394</v>
      </c>
      <c r="Z705" s="24">
        <v>1250.7792754974218</v>
      </c>
    </row>
    <row r="706" spans="1:26" ht="12.75">
      <c r="A706" s="1">
        <v>36746</v>
      </c>
      <c r="B706" s="18">
        <v>221</v>
      </c>
      <c r="C706" s="2">
        <v>0.606712937</v>
      </c>
      <c r="D706" s="19">
        <v>0.606712937</v>
      </c>
      <c r="E706" s="3">
        <v>6961</v>
      </c>
      <c r="F706" s="21">
        <v>0</v>
      </c>
      <c r="G706" s="2">
        <v>35.64013288</v>
      </c>
      <c r="H706" s="2">
        <v>-78.71024412</v>
      </c>
      <c r="I706" s="22">
        <v>918.3</v>
      </c>
      <c r="J706" s="4">
        <f t="shared" si="65"/>
        <v>902.3</v>
      </c>
      <c r="K706" s="23">
        <f t="shared" si="68"/>
        <v>963.019259394294</v>
      </c>
      <c r="L706" s="23">
        <f t="shared" si="69"/>
        <v>1219.419259394294</v>
      </c>
      <c r="M706" s="23">
        <f t="shared" si="66"/>
        <v>1250.819259394294</v>
      </c>
      <c r="N706" s="24">
        <f t="shared" si="67"/>
        <v>1235.119259394294</v>
      </c>
      <c r="O706" s="4">
        <v>23.3</v>
      </c>
      <c r="P706" s="4">
        <v>77.5</v>
      </c>
      <c r="Q706" s="4">
        <v>51.7</v>
      </c>
      <c r="R706"/>
      <c r="S706" s="29">
        <v>4.216</v>
      </c>
      <c r="T706" s="18">
        <v>330.333</v>
      </c>
      <c r="U706" s="18">
        <f t="shared" si="70"/>
        <v>-118.17116666666668</v>
      </c>
      <c r="V706" s="29">
        <v>0.16</v>
      </c>
      <c r="W706" s="32">
        <v>-0.12099000000000001</v>
      </c>
      <c r="X706" s="32">
        <f t="shared" si="71"/>
        <v>-0.10933500000000002</v>
      </c>
      <c r="Y706" s="28">
        <v>13.523</v>
      </c>
      <c r="Z706" s="24">
        <v>1235.119259394294</v>
      </c>
    </row>
    <row r="707" spans="1:26" ht="12.75">
      <c r="A707" s="1">
        <v>36746</v>
      </c>
      <c r="B707" s="18">
        <v>221</v>
      </c>
      <c r="C707" s="2">
        <v>0.60682869</v>
      </c>
      <c r="D707" s="19">
        <v>0.60682869</v>
      </c>
      <c r="E707" s="3">
        <v>6971</v>
      </c>
      <c r="F707" s="21">
        <v>0</v>
      </c>
      <c r="G707" s="2">
        <v>35.63677004</v>
      </c>
      <c r="H707" s="2">
        <v>-78.71702525</v>
      </c>
      <c r="I707" s="22">
        <v>919.3</v>
      </c>
      <c r="J707" s="4">
        <f t="shared" si="65"/>
        <v>903.3</v>
      </c>
      <c r="K707" s="23">
        <f t="shared" si="68"/>
        <v>953.8212618078685</v>
      </c>
      <c r="L707" s="23">
        <f t="shared" si="69"/>
        <v>1210.2212618078684</v>
      </c>
      <c r="M707" s="23">
        <f t="shared" si="66"/>
        <v>1241.6212618078684</v>
      </c>
      <c r="N707" s="24">
        <f t="shared" si="67"/>
        <v>1225.9212618078684</v>
      </c>
      <c r="O707" s="4">
        <v>23.3</v>
      </c>
      <c r="P707" s="4">
        <v>77.7</v>
      </c>
      <c r="Q707" s="4">
        <v>51.6</v>
      </c>
      <c r="R707"/>
      <c r="S707" s="29">
        <v>3.693</v>
      </c>
      <c r="T707" s="18">
        <v>72.121</v>
      </c>
      <c r="U707" s="18">
        <f t="shared" si="70"/>
        <v>-105.06216666666666</v>
      </c>
      <c r="V707" s="29">
        <v>0.161</v>
      </c>
      <c r="W707" s="32">
        <v>-0.12654</v>
      </c>
      <c r="X707" s="32">
        <f t="shared" si="71"/>
        <v>-0.114145</v>
      </c>
      <c r="Y707" s="28">
        <v>13.716</v>
      </c>
      <c r="Z707" s="24">
        <v>1225.9212618078684</v>
      </c>
    </row>
    <row r="708" spans="1:26" ht="12.75">
      <c r="A708" s="1">
        <v>36746</v>
      </c>
      <c r="B708" s="18">
        <v>221</v>
      </c>
      <c r="C708" s="2">
        <v>0.606944442</v>
      </c>
      <c r="D708" s="19">
        <v>0.606944442</v>
      </c>
      <c r="E708" s="3">
        <v>6981</v>
      </c>
      <c r="F708" s="21">
        <v>0</v>
      </c>
      <c r="G708" s="2">
        <v>35.63299713</v>
      </c>
      <c r="H708" s="2">
        <v>-78.72332926</v>
      </c>
      <c r="I708" s="22">
        <v>921</v>
      </c>
      <c r="J708" s="4">
        <f t="shared" si="65"/>
        <v>905</v>
      </c>
      <c r="K708" s="23">
        <f t="shared" si="68"/>
        <v>938.2080101447425</v>
      </c>
      <c r="L708" s="23">
        <f t="shared" si="69"/>
        <v>1194.6080101447424</v>
      </c>
      <c r="M708" s="23">
        <f t="shared" si="66"/>
        <v>1226.0080101447425</v>
      </c>
      <c r="N708" s="24">
        <f t="shared" si="67"/>
        <v>1210.3080101447424</v>
      </c>
      <c r="O708" s="4">
        <v>23.4</v>
      </c>
      <c r="P708" s="4">
        <v>77.9</v>
      </c>
      <c r="Q708" s="4">
        <v>48.9</v>
      </c>
      <c r="R708"/>
      <c r="S708" s="29">
        <v>3.266</v>
      </c>
      <c r="T708" s="18">
        <v>-134.02</v>
      </c>
      <c r="U708" s="18">
        <f t="shared" si="70"/>
        <v>-92.02466666666668</v>
      </c>
      <c r="V708" s="29">
        <v>0.156</v>
      </c>
      <c r="W708" s="32">
        <v>-0.12987</v>
      </c>
      <c r="X708" s="32">
        <f t="shared" si="71"/>
        <v>-0.11877</v>
      </c>
      <c r="Y708" s="28">
        <v>13.751</v>
      </c>
      <c r="Z708" s="24">
        <v>1210.3080101447424</v>
      </c>
    </row>
    <row r="709" spans="1:26" ht="12.75">
      <c r="A709" s="1">
        <v>36746</v>
      </c>
      <c r="B709" s="18">
        <v>221</v>
      </c>
      <c r="C709" s="2">
        <v>0.607060194</v>
      </c>
      <c r="D709" s="19">
        <v>0.607060194</v>
      </c>
      <c r="E709" s="3">
        <v>6991</v>
      </c>
      <c r="F709" s="21">
        <v>0</v>
      </c>
      <c r="G709" s="2">
        <v>35.62805327</v>
      </c>
      <c r="H709" s="2">
        <v>-78.7282449</v>
      </c>
      <c r="I709" s="22">
        <v>923.5</v>
      </c>
      <c r="J709" s="4">
        <f t="shared" si="65"/>
        <v>907.5</v>
      </c>
      <c r="K709" s="23">
        <f t="shared" si="68"/>
        <v>915.3005435569173</v>
      </c>
      <c r="L709" s="23">
        <f t="shared" si="69"/>
        <v>1171.7005435569172</v>
      </c>
      <c r="M709" s="23">
        <f t="shared" si="66"/>
        <v>1203.1005435569173</v>
      </c>
      <c r="N709" s="24">
        <f t="shared" si="67"/>
        <v>1187.4005435569172</v>
      </c>
      <c r="O709" s="4">
        <v>23.6</v>
      </c>
      <c r="P709" s="4">
        <v>77.4</v>
      </c>
      <c r="Q709" s="4">
        <v>53.1</v>
      </c>
      <c r="R709"/>
      <c r="S709" s="29">
        <v>3.096</v>
      </c>
      <c r="T709" s="18">
        <v>-234.733</v>
      </c>
      <c r="U709" s="18">
        <f t="shared" si="70"/>
        <v>-122.80866666666668</v>
      </c>
      <c r="V709" s="29">
        <v>0.175</v>
      </c>
      <c r="W709" s="32">
        <v>-0.13542</v>
      </c>
      <c r="X709" s="32">
        <f t="shared" si="71"/>
        <v>-0.12339500000000002</v>
      </c>
      <c r="Y709" s="28">
        <v>13.506</v>
      </c>
      <c r="Z709" s="24">
        <v>1187.4005435569172</v>
      </c>
    </row>
    <row r="710" spans="1:26" ht="12.75">
      <c r="A710" s="1">
        <v>36746</v>
      </c>
      <c r="B710" s="18">
        <v>221</v>
      </c>
      <c r="C710" s="2">
        <v>0.607175946</v>
      </c>
      <c r="D710" s="19">
        <v>0.607175946</v>
      </c>
      <c r="E710" s="3">
        <v>7001</v>
      </c>
      <c r="F710" s="21">
        <v>0</v>
      </c>
      <c r="G710" s="2">
        <v>35.62176938</v>
      </c>
      <c r="H710" s="2">
        <v>-78.73013423</v>
      </c>
      <c r="I710" s="22">
        <v>923.7</v>
      </c>
      <c r="J710" s="4">
        <f t="shared" si="65"/>
        <v>907.7</v>
      </c>
      <c r="K710" s="23">
        <f t="shared" si="68"/>
        <v>913.470673260398</v>
      </c>
      <c r="L710" s="23">
        <f t="shared" si="69"/>
        <v>1169.870673260398</v>
      </c>
      <c r="M710" s="23">
        <f t="shared" si="66"/>
        <v>1201.270673260398</v>
      </c>
      <c r="N710" s="24">
        <f t="shared" si="67"/>
        <v>1185.570673260398</v>
      </c>
      <c r="O710" s="4">
        <v>23.6</v>
      </c>
      <c r="P710" s="4">
        <v>77.2</v>
      </c>
      <c r="Q710" s="4">
        <v>53.9</v>
      </c>
      <c r="R710"/>
      <c r="S710" s="29">
        <v>3.714</v>
      </c>
      <c r="T710" s="18">
        <v>84.983</v>
      </c>
      <c r="U710" s="18">
        <f t="shared" si="70"/>
        <v>-39.69983333333332</v>
      </c>
      <c r="V710" s="29">
        <v>0.161</v>
      </c>
      <c r="W710" s="32">
        <v>-0.13986</v>
      </c>
      <c r="X710" s="32">
        <f t="shared" si="71"/>
        <v>-0.128205</v>
      </c>
      <c r="Y710" s="28">
        <v>13.706</v>
      </c>
      <c r="Z710" s="24">
        <v>1185.570673260398</v>
      </c>
    </row>
    <row r="711" spans="1:26" ht="12.75">
      <c r="A711" s="1">
        <v>36746</v>
      </c>
      <c r="B711" s="18">
        <v>221</v>
      </c>
      <c r="C711" s="2">
        <v>0.607291639</v>
      </c>
      <c r="D711" s="19">
        <v>0.607291639</v>
      </c>
      <c r="E711" s="3">
        <v>7011</v>
      </c>
      <c r="F711" s="21">
        <v>0</v>
      </c>
      <c r="G711" s="2">
        <v>35.6150359</v>
      </c>
      <c r="H711" s="2">
        <v>-78.72894233</v>
      </c>
      <c r="I711" s="22">
        <v>925.5</v>
      </c>
      <c r="J711" s="4">
        <f t="shared" si="65"/>
        <v>909.5</v>
      </c>
      <c r="K711" s="23">
        <f t="shared" si="68"/>
        <v>897.0199607817472</v>
      </c>
      <c r="L711" s="23">
        <f t="shared" si="69"/>
        <v>1153.4199607817472</v>
      </c>
      <c r="M711" s="23">
        <f t="shared" si="66"/>
        <v>1184.8199607817473</v>
      </c>
      <c r="N711" s="24">
        <f t="shared" si="67"/>
        <v>1169.1199607817473</v>
      </c>
      <c r="O711" s="4">
        <v>23.8</v>
      </c>
      <c r="P711" s="4">
        <v>76.9</v>
      </c>
      <c r="Q711" s="4">
        <v>51.8</v>
      </c>
      <c r="R711" s="5">
        <v>1.55E-05</v>
      </c>
      <c r="S711" s="29">
        <v>3.004</v>
      </c>
      <c r="T711" s="18">
        <v>-278.229</v>
      </c>
      <c r="U711" s="18">
        <f t="shared" si="70"/>
        <v>-26.590833333333336</v>
      </c>
      <c r="V711" s="29">
        <v>0.173</v>
      </c>
      <c r="W711" s="32">
        <v>-0.14541</v>
      </c>
      <c r="X711" s="32">
        <f t="shared" si="71"/>
        <v>-0.13301500000000002</v>
      </c>
      <c r="Y711" s="28">
        <v>13.73</v>
      </c>
      <c r="Z711" s="24">
        <v>1169.1199607817473</v>
      </c>
    </row>
    <row r="712" spans="1:26" ht="12.75">
      <c r="A712" s="1">
        <v>36746</v>
      </c>
      <c r="B712" s="18">
        <v>221</v>
      </c>
      <c r="C712" s="2">
        <v>0.607407391</v>
      </c>
      <c r="D712" s="19">
        <v>0.607407391</v>
      </c>
      <c r="E712" s="3">
        <v>7021</v>
      </c>
      <c r="F712" s="21">
        <v>0</v>
      </c>
      <c r="G712" s="2">
        <v>35.60879154</v>
      </c>
      <c r="H712" s="2">
        <v>-78.725467</v>
      </c>
      <c r="I712" s="22">
        <v>927.4</v>
      </c>
      <c r="J712" s="4">
        <f t="shared" si="65"/>
        <v>911.4</v>
      </c>
      <c r="K712" s="23">
        <f t="shared" si="68"/>
        <v>879.6906035047793</v>
      </c>
      <c r="L712" s="23">
        <f t="shared" si="69"/>
        <v>1136.0906035047792</v>
      </c>
      <c r="M712" s="23">
        <f t="shared" si="66"/>
        <v>1167.4906035047793</v>
      </c>
      <c r="N712" s="24">
        <f t="shared" si="67"/>
        <v>1151.7906035047793</v>
      </c>
      <c r="O712" s="4">
        <v>23.8</v>
      </c>
      <c r="P712" s="4">
        <v>77.6</v>
      </c>
      <c r="Q712" s="4">
        <v>51.6</v>
      </c>
      <c r="R712"/>
      <c r="S712" s="29">
        <v>3.154</v>
      </c>
      <c r="T712" s="18">
        <v>-169.37</v>
      </c>
      <c r="U712" s="18">
        <f t="shared" si="70"/>
        <v>-109.87466666666667</v>
      </c>
      <c r="V712" s="29">
        <v>0.169</v>
      </c>
      <c r="W712" s="32">
        <v>-0.14874</v>
      </c>
      <c r="X712" s="32">
        <f t="shared" si="71"/>
        <v>-0.13764</v>
      </c>
      <c r="Y712" s="28">
        <v>13.188</v>
      </c>
      <c r="Z712" s="24">
        <v>1151.7906035047793</v>
      </c>
    </row>
    <row r="713" spans="1:26" ht="12.75">
      <c r="A713" s="1">
        <v>36746</v>
      </c>
      <c r="B713" s="18">
        <v>221</v>
      </c>
      <c r="C713" s="2">
        <v>0.607523143</v>
      </c>
      <c r="D713" s="19">
        <v>0.607523143</v>
      </c>
      <c r="E713" s="3">
        <v>7031</v>
      </c>
      <c r="F713" s="21">
        <v>0</v>
      </c>
      <c r="G713" s="2">
        <v>35.60265783</v>
      </c>
      <c r="H713" s="2">
        <v>-78.72160044</v>
      </c>
      <c r="I713" s="22">
        <v>928.4</v>
      </c>
      <c r="J713" s="4">
        <f aca="true" t="shared" si="72" ref="J713:J776">(I713-16)</f>
        <v>912.4</v>
      </c>
      <c r="K713" s="23">
        <f t="shared" si="68"/>
        <v>870.5843942667441</v>
      </c>
      <c r="L713" s="23">
        <f t="shared" si="69"/>
        <v>1126.984394266744</v>
      </c>
      <c r="M713" s="23">
        <f aca="true" t="shared" si="73" ref="M713:M776">(L713+31.4)</f>
        <v>1158.384394266744</v>
      </c>
      <c r="N713" s="24">
        <f aca="true" t="shared" si="74" ref="N713:N776">AVERAGE(L713:M713)</f>
        <v>1142.684394266744</v>
      </c>
      <c r="O713" s="4">
        <v>23.8</v>
      </c>
      <c r="P713" s="4">
        <v>77.8</v>
      </c>
      <c r="Q713" s="4">
        <v>51.8</v>
      </c>
      <c r="R713"/>
      <c r="S713" s="29">
        <v>3.299</v>
      </c>
      <c r="T713" s="18">
        <v>-112.583</v>
      </c>
      <c r="U713" s="18">
        <f t="shared" si="70"/>
        <v>-140.65866666666668</v>
      </c>
      <c r="V713" s="29">
        <v>0.179</v>
      </c>
      <c r="W713" s="32">
        <v>-0.15429000000000004</v>
      </c>
      <c r="X713" s="32">
        <f t="shared" si="71"/>
        <v>-0.142265</v>
      </c>
      <c r="Y713" s="28">
        <v>13.406</v>
      </c>
      <c r="Z713" s="24">
        <v>1142.684394266744</v>
      </c>
    </row>
    <row r="714" spans="1:26" ht="12.75">
      <c r="A714" s="1">
        <v>36746</v>
      </c>
      <c r="B714" s="18">
        <v>221</v>
      </c>
      <c r="C714" s="2">
        <v>0.607638896</v>
      </c>
      <c r="D714" s="19">
        <v>0.607638896</v>
      </c>
      <c r="E714" s="3">
        <v>7041</v>
      </c>
      <c r="F714" s="21">
        <v>0</v>
      </c>
      <c r="G714" s="2">
        <v>35.59657751</v>
      </c>
      <c r="H714" s="2">
        <v>-78.71770996</v>
      </c>
      <c r="I714" s="22">
        <v>929.2</v>
      </c>
      <c r="J714" s="4">
        <f t="shared" si="72"/>
        <v>913.2</v>
      </c>
      <c r="K714" s="23">
        <f aca="true" t="shared" si="75" ref="K714:K777">(8303.951372*(LN(1013.25/J714)))</f>
        <v>863.306609951638</v>
      </c>
      <c r="L714" s="23">
        <f aca="true" t="shared" si="76" ref="L714:L777">(K714+256.4)</f>
        <v>1119.706609951638</v>
      </c>
      <c r="M714" s="23">
        <f t="shared" si="73"/>
        <v>1151.1066099516381</v>
      </c>
      <c r="N714" s="24">
        <f t="shared" si="74"/>
        <v>1135.406609951638</v>
      </c>
      <c r="O714" s="4">
        <v>23.8</v>
      </c>
      <c r="P714" s="4">
        <v>77.8</v>
      </c>
      <c r="Q714" s="4">
        <v>52.4</v>
      </c>
      <c r="R714"/>
      <c r="S714" s="29">
        <v>3.513</v>
      </c>
      <c r="T714" s="18">
        <v>-2.867</v>
      </c>
      <c r="U714" s="18">
        <f t="shared" si="70"/>
        <v>-118.79983333333331</v>
      </c>
      <c r="V714" s="29">
        <v>0.175</v>
      </c>
      <c r="W714" s="32">
        <v>-0.15873</v>
      </c>
      <c r="X714" s="32">
        <f t="shared" si="71"/>
        <v>-0.147075</v>
      </c>
      <c r="Y714" s="28">
        <v>12.656</v>
      </c>
      <c r="Z714" s="24">
        <v>1135.406609951638</v>
      </c>
    </row>
    <row r="715" spans="1:26" ht="12.75">
      <c r="A715" s="1">
        <v>36746</v>
      </c>
      <c r="B715" s="18">
        <v>221</v>
      </c>
      <c r="C715" s="2">
        <v>0.607754648</v>
      </c>
      <c r="D715" s="19">
        <v>0.607754648</v>
      </c>
      <c r="E715" s="3">
        <v>7051</v>
      </c>
      <c r="F715" s="21">
        <v>0</v>
      </c>
      <c r="G715" s="2">
        <v>35.59123295</v>
      </c>
      <c r="H715" s="2">
        <v>-78.71275791</v>
      </c>
      <c r="I715" s="22">
        <v>930.9</v>
      </c>
      <c r="J715" s="4">
        <f t="shared" si="72"/>
        <v>914.9</v>
      </c>
      <c r="K715" s="23">
        <f t="shared" si="75"/>
        <v>847.8624642248031</v>
      </c>
      <c r="L715" s="23">
        <f t="shared" si="76"/>
        <v>1104.2624642248031</v>
      </c>
      <c r="M715" s="23">
        <f t="shared" si="73"/>
        <v>1135.6624642248032</v>
      </c>
      <c r="N715" s="24">
        <f t="shared" si="74"/>
        <v>1119.9624642248032</v>
      </c>
      <c r="O715" s="4">
        <v>24.1</v>
      </c>
      <c r="P715" s="4">
        <v>77.3</v>
      </c>
      <c r="Q715" s="4">
        <v>54.4</v>
      </c>
      <c r="R715"/>
      <c r="S715" s="29">
        <v>3.084</v>
      </c>
      <c r="T715" s="18">
        <v>-208.579</v>
      </c>
      <c r="U715" s="18">
        <f t="shared" si="70"/>
        <v>-114.44083333333333</v>
      </c>
      <c r="V715" s="29">
        <v>0.17</v>
      </c>
      <c r="W715" s="32">
        <v>-0.16428</v>
      </c>
      <c r="X715" s="32">
        <f t="shared" si="71"/>
        <v>-0.15188500000000002</v>
      </c>
      <c r="Y715" s="28">
        <v>13.061</v>
      </c>
      <c r="Z715" s="24">
        <v>1119.9624642248032</v>
      </c>
    </row>
    <row r="716" spans="1:26" ht="12.75">
      <c r="A716" s="1">
        <v>36746</v>
      </c>
      <c r="B716" s="18">
        <v>221</v>
      </c>
      <c r="C716" s="2">
        <v>0.6078704</v>
      </c>
      <c r="D716" s="19">
        <v>0.6078704</v>
      </c>
      <c r="E716" s="3">
        <v>7061</v>
      </c>
      <c r="F716" s="21">
        <v>0</v>
      </c>
      <c r="G716" s="2">
        <v>35.58831852</v>
      </c>
      <c r="H716" s="2">
        <v>-78.70573958</v>
      </c>
      <c r="I716" s="22">
        <v>932</v>
      </c>
      <c r="J716" s="4">
        <f t="shared" si="72"/>
        <v>916</v>
      </c>
      <c r="K716" s="23">
        <f t="shared" si="75"/>
        <v>837.8844778702917</v>
      </c>
      <c r="L716" s="23">
        <f t="shared" si="76"/>
        <v>1094.2844778702915</v>
      </c>
      <c r="M716" s="23">
        <f t="shared" si="73"/>
        <v>1125.6844778702916</v>
      </c>
      <c r="N716" s="24">
        <f t="shared" si="74"/>
        <v>1109.9844778702916</v>
      </c>
      <c r="O716" s="4">
        <v>24.2</v>
      </c>
      <c r="P716" s="4">
        <v>77.1</v>
      </c>
      <c r="Q716" s="4">
        <v>51.9</v>
      </c>
      <c r="R716"/>
      <c r="S716" s="29">
        <v>3.239</v>
      </c>
      <c r="T716" s="18">
        <v>-152.22</v>
      </c>
      <c r="U716" s="18">
        <f t="shared" si="70"/>
        <v>-153.97466666666665</v>
      </c>
      <c r="V716" s="29">
        <v>0.198</v>
      </c>
      <c r="W716" s="32">
        <v>-0.16761</v>
      </c>
      <c r="X716" s="32">
        <f t="shared" si="71"/>
        <v>-0.15651</v>
      </c>
      <c r="Y716" s="28">
        <v>13.717</v>
      </c>
      <c r="Z716" s="24">
        <v>1109.9844778702916</v>
      </c>
    </row>
    <row r="717" spans="1:26" ht="12.75">
      <c r="A717" s="1">
        <v>36746</v>
      </c>
      <c r="B717" s="18">
        <v>221</v>
      </c>
      <c r="C717" s="2">
        <v>0.607986093</v>
      </c>
      <c r="D717" s="19">
        <v>0.607986093</v>
      </c>
      <c r="E717" s="3">
        <v>7071</v>
      </c>
      <c r="F717" s="21">
        <v>0</v>
      </c>
      <c r="G717" s="2">
        <v>35.5885279</v>
      </c>
      <c r="H717" s="2">
        <v>-78.6980603</v>
      </c>
      <c r="I717" s="22">
        <v>933.5</v>
      </c>
      <c r="J717" s="4">
        <f t="shared" si="72"/>
        <v>917.5</v>
      </c>
      <c r="K717" s="23">
        <f t="shared" si="75"/>
        <v>824.2974259620084</v>
      </c>
      <c r="L717" s="23">
        <f t="shared" si="76"/>
        <v>1080.6974259620083</v>
      </c>
      <c r="M717" s="23">
        <f t="shared" si="73"/>
        <v>1112.0974259620084</v>
      </c>
      <c r="N717" s="24">
        <f t="shared" si="74"/>
        <v>1096.3974259620084</v>
      </c>
      <c r="O717" s="4">
        <v>24.3</v>
      </c>
      <c r="P717" s="4">
        <v>77</v>
      </c>
      <c r="Q717" s="4">
        <v>52.4</v>
      </c>
      <c r="R717" s="5">
        <v>1.42E-05</v>
      </c>
      <c r="S717" s="29">
        <v>4.153</v>
      </c>
      <c r="T717" s="18">
        <v>377.067</v>
      </c>
      <c r="U717" s="18">
        <f t="shared" si="70"/>
        <v>-44.75866666666667</v>
      </c>
      <c r="V717" s="29">
        <v>0.169</v>
      </c>
      <c r="W717" s="32">
        <v>-0.17316</v>
      </c>
      <c r="X717" s="32">
        <f t="shared" si="71"/>
        <v>-0.161135</v>
      </c>
      <c r="Y717" s="28">
        <v>13.675</v>
      </c>
      <c r="Z717" s="24">
        <v>1096.3974259620084</v>
      </c>
    </row>
    <row r="718" spans="1:26" ht="12.75">
      <c r="A718" s="1">
        <v>36746</v>
      </c>
      <c r="B718" s="18">
        <v>221</v>
      </c>
      <c r="C718" s="2">
        <v>0.608101845</v>
      </c>
      <c r="D718" s="19">
        <v>0.608101845</v>
      </c>
      <c r="E718" s="3">
        <v>7081</v>
      </c>
      <c r="F718" s="21">
        <v>0</v>
      </c>
      <c r="G718" s="2">
        <v>35.59047887</v>
      </c>
      <c r="H718" s="2">
        <v>-78.69067141</v>
      </c>
      <c r="I718" s="22">
        <v>934.8</v>
      </c>
      <c r="J718" s="4">
        <f t="shared" si="72"/>
        <v>918.8</v>
      </c>
      <c r="K718" s="23">
        <f t="shared" si="75"/>
        <v>812.5399368947989</v>
      </c>
      <c r="L718" s="23">
        <f t="shared" si="76"/>
        <v>1068.9399368947988</v>
      </c>
      <c r="M718" s="23">
        <f t="shared" si="73"/>
        <v>1100.339936894799</v>
      </c>
      <c r="N718" s="24">
        <f t="shared" si="74"/>
        <v>1084.639936894799</v>
      </c>
      <c r="O718" s="4">
        <v>24.3</v>
      </c>
      <c r="P718" s="4">
        <v>77.2</v>
      </c>
      <c r="Q718" s="4">
        <v>54.3</v>
      </c>
      <c r="R718"/>
      <c r="S718" s="29">
        <v>2.44</v>
      </c>
      <c r="T718" s="18">
        <v>-563.217</v>
      </c>
      <c r="U718" s="18">
        <f t="shared" si="70"/>
        <v>-110.39983333333333</v>
      </c>
      <c r="V718" s="29">
        <v>0.171</v>
      </c>
      <c r="W718" s="32">
        <v>-0.1776</v>
      </c>
      <c r="X718" s="32">
        <f t="shared" si="71"/>
        <v>-0.165945</v>
      </c>
      <c r="Y718" s="28">
        <v>13.678</v>
      </c>
      <c r="Z718" s="24">
        <v>1084.639936894799</v>
      </c>
    </row>
    <row r="719" spans="1:26" ht="12.75">
      <c r="A719" s="1">
        <v>36746</v>
      </c>
      <c r="B719" s="18">
        <v>221</v>
      </c>
      <c r="C719" s="2">
        <v>0.608217597</v>
      </c>
      <c r="D719" s="19">
        <v>0.608217597</v>
      </c>
      <c r="E719" s="3">
        <v>7091</v>
      </c>
      <c r="F719" s="21">
        <v>0</v>
      </c>
      <c r="G719" s="2">
        <v>35.59304333</v>
      </c>
      <c r="H719" s="2">
        <v>-78.68364991</v>
      </c>
      <c r="I719" s="22">
        <v>935.4</v>
      </c>
      <c r="J719" s="4">
        <f t="shared" si="72"/>
        <v>919.4</v>
      </c>
      <c r="K719" s="23">
        <f t="shared" si="75"/>
        <v>807.1190131649073</v>
      </c>
      <c r="L719" s="23">
        <f t="shared" si="76"/>
        <v>1063.5190131649074</v>
      </c>
      <c r="M719" s="23">
        <f t="shared" si="73"/>
        <v>1094.9190131649075</v>
      </c>
      <c r="N719" s="24">
        <f t="shared" si="74"/>
        <v>1079.2190131649074</v>
      </c>
      <c r="O719" s="4">
        <v>24.3</v>
      </c>
      <c r="P719" s="4">
        <v>77.1</v>
      </c>
      <c r="Q719" s="4">
        <v>55.5</v>
      </c>
      <c r="R719"/>
      <c r="S719" s="29">
        <v>3.323</v>
      </c>
      <c r="T719" s="18">
        <v>-86.429</v>
      </c>
      <c r="U719" s="18">
        <f t="shared" si="70"/>
        <v>-106.04083333333334</v>
      </c>
      <c r="V719" s="29">
        <v>0.185</v>
      </c>
      <c r="W719" s="32">
        <v>-0.18204000000000004</v>
      </c>
      <c r="X719" s="32">
        <f t="shared" si="71"/>
        <v>-0.17057</v>
      </c>
      <c r="Y719" s="28">
        <v>13.462</v>
      </c>
      <c r="Z719" s="24">
        <v>1079.2190131649074</v>
      </c>
    </row>
    <row r="720" spans="1:26" ht="12.75">
      <c r="A720" s="1">
        <v>36746</v>
      </c>
      <c r="B720" s="18">
        <v>221</v>
      </c>
      <c r="C720" s="2">
        <v>0.608333349</v>
      </c>
      <c r="D720" s="19">
        <v>0.608333349</v>
      </c>
      <c r="E720" s="3">
        <v>7101</v>
      </c>
      <c r="F720" s="21">
        <v>0</v>
      </c>
      <c r="G720" s="2">
        <v>35.59572507</v>
      </c>
      <c r="H720" s="2">
        <v>-78.67690918</v>
      </c>
      <c r="I720" s="22">
        <v>937.8</v>
      </c>
      <c r="J720" s="4">
        <f t="shared" si="72"/>
        <v>921.8</v>
      </c>
      <c r="K720" s="23">
        <f t="shared" si="75"/>
        <v>785.47063756177</v>
      </c>
      <c r="L720" s="23">
        <f t="shared" si="76"/>
        <v>1041.8706375617699</v>
      </c>
      <c r="M720" s="23">
        <f t="shared" si="73"/>
        <v>1073.27063756177</v>
      </c>
      <c r="N720" s="24">
        <f t="shared" si="74"/>
        <v>1057.57063756177</v>
      </c>
      <c r="O720" s="4">
        <v>24.4</v>
      </c>
      <c r="P720" s="4">
        <v>77</v>
      </c>
      <c r="Q720" s="4">
        <v>51.2</v>
      </c>
      <c r="R720"/>
      <c r="S720" s="29">
        <v>3.354</v>
      </c>
      <c r="T720" s="18">
        <v>-30.07</v>
      </c>
      <c r="U720" s="18">
        <f t="shared" si="70"/>
        <v>-110.57466666666666</v>
      </c>
      <c r="V720" s="29">
        <v>0.184</v>
      </c>
      <c r="W720" s="32">
        <v>-0.18648000000000003</v>
      </c>
      <c r="X720" s="32">
        <f t="shared" si="71"/>
        <v>-0.175195</v>
      </c>
      <c r="Y720" s="28">
        <v>13.665</v>
      </c>
      <c r="Z720" s="24">
        <v>1057.57063756177</v>
      </c>
    </row>
    <row r="721" spans="1:26" ht="12.75">
      <c r="A721" s="1">
        <v>36746</v>
      </c>
      <c r="B721" s="18">
        <v>221</v>
      </c>
      <c r="C721" s="2">
        <v>0.608449101</v>
      </c>
      <c r="D721" s="19">
        <v>0.608449101</v>
      </c>
      <c r="E721" s="3">
        <v>7111</v>
      </c>
      <c r="F721" s="21">
        <v>0</v>
      </c>
      <c r="G721" s="2">
        <v>35.59923402</v>
      </c>
      <c r="H721" s="2">
        <v>-78.67122651</v>
      </c>
      <c r="I721" s="22">
        <v>940</v>
      </c>
      <c r="J721" s="4">
        <f t="shared" si="72"/>
        <v>924</v>
      </c>
      <c r="K721" s="23">
        <f t="shared" si="75"/>
        <v>765.6757500665624</v>
      </c>
      <c r="L721" s="23">
        <f t="shared" si="76"/>
        <v>1022.0757500665624</v>
      </c>
      <c r="M721" s="23">
        <f t="shared" si="73"/>
        <v>1053.4757500665623</v>
      </c>
      <c r="N721" s="24">
        <f t="shared" si="74"/>
        <v>1037.7757500665623</v>
      </c>
      <c r="O721" s="4">
        <v>24.7</v>
      </c>
      <c r="P721" s="4">
        <v>76.2</v>
      </c>
      <c r="Q721" s="4">
        <v>51.4</v>
      </c>
      <c r="R721"/>
      <c r="S721" s="29">
        <v>3.379</v>
      </c>
      <c r="T721" s="18">
        <v>-25.783</v>
      </c>
      <c r="U721" s="18">
        <f t="shared" si="70"/>
        <v>-80.10866666666666</v>
      </c>
      <c r="V721" s="29">
        <v>0.229</v>
      </c>
      <c r="W721" s="32">
        <v>-0.19203</v>
      </c>
      <c r="X721" s="32">
        <f t="shared" si="71"/>
        <v>-0.17981999999999998</v>
      </c>
      <c r="Y721" s="28">
        <v>13.088</v>
      </c>
      <c r="Z721" s="24">
        <v>1037.7757500665623</v>
      </c>
    </row>
    <row r="722" spans="1:26" ht="12.75">
      <c r="A722" s="1">
        <v>36746</v>
      </c>
      <c r="B722" s="18">
        <v>221</v>
      </c>
      <c r="C722" s="2">
        <v>0.608564794</v>
      </c>
      <c r="D722" s="19">
        <v>0.608564794</v>
      </c>
      <c r="E722" s="3">
        <v>7121</v>
      </c>
      <c r="F722" s="21">
        <v>0</v>
      </c>
      <c r="G722" s="2">
        <v>35.60455216</v>
      </c>
      <c r="H722" s="2">
        <v>-78.66824708</v>
      </c>
      <c r="I722" s="22">
        <v>939.3</v>
      </c>
      <c r="J722" s="4">
        <f t="shared" si="72"/>
        <v>923.3</v>
      </c>
      <c r="K722" s="23">
        <f t="shared" si="75"/>
        <v>771.9690064284049</v>
      </c>
      <c r="L722" s="23">
        <f t="shared" si="76"/>
        <v>1028.3690064284049</v>
      </c>
      <c r="M722" s="23">
        <f t="shared" si="73"/>
        <v>1059.769006428405</v>
      </c>
      <c r="N722" s="24">
        <f t="shared" si="74"/>
        <v>1044.069006428405</v>
      </c>
      <c r="O722" s="4">
        <v>24.6</v>
      </c>
      <c r="P722" s="4">
        <v>75.7</v>
      </c>
      <c r="Q722" s="4">
        <v>51.9</v>
      </c>
      <c r="R722"/>
      <c r="S722" s="29">
        <v>3.462</v>
      </c>
      <c r="T722" s="18">
        <v>31.433</v>
      </c>
      <c r="U722" s="18">
        <f t="shared" si="70"/>
        <v>-49.49983333333333</v>
      </c>
      <c r="V722" s="29">
        <v>0.176</v>
      </c>
      <c r="W722" s="32">
        <v>-0.19647</v>
      </c>
      <c r="X722" s="32">
        <f t="shared" si="71"/>
        <v>-0.18463000000000004</v>
      </c>
      <c r="Y722" s="28">
        <v>13.739</v>
      </c>
      <c r="Z722" s="24">
        <v>1044.069006428405</v>
      </c>
    </row>
    <row r="723" spans="1:26" ht="12.75">
      <c r="A723" s="1">
        <v>36746</v>
      </c>
      <c r="B723" s="18">
        <v>221</v>
      </c>
      <c r="C723" s="2">
        <v>0.608680546</v>
      </c>
      <c r="D723" s="19">
        <v>0.608680546</v>
      </c>
      <c r="E723" s="3">
        <v>7131</v>
      </c>
      <c r="F723" s="21">
        <v>0</v>
      </c>
      <c r="G723" s="2">
        <v>35.61036442</v>
      </c>
      <c r="H723" s="2">
        <v>-78.66945614</v>
      </c>
      <c r="I723" s="22">
        <v>941.2</v>
      </c>
      <c r="J723" s="4">
        <f t="shared" si="72"/>
        <v>925.2</v>
      </c>
      <c r="K723" s="23">
        <f t="shared" si="75"/>
        <v>754.8983944044926</v>
      </c>
      <c r="L723" s="23">
        <f t="shared" si="76"/>
        <v>1011.2983944044926</v>
      </c>
      <c r="M723" s="23">
        <f t="shared" si="73"/>
        <v>1042.6983944044925</v>
      </c>
      <c r="N723" s="24">
        <f t="shared" si="74"/>
        <v>1026.9983944044925</v>
      </c>
      <c r="O723" s="4">
        <v>24.7</v>
      </c>
      <c r="P723" s="4">
        <v>76.2</v>
      </c>
      <c r="Q723" s="4">
        <v>51.1</v>
      </c>
      <c r="R723" s="5">
        <v>1.14E-05</v>
      </c>
      <c r="S723" s="29">
        <v>3.224</v>
      </c>
      <c r="T723" s="18">
        <v>-121.779</v>
      </c>
      <c r="U723" s="18">
        <f t="shared" si="70"/>
        <v>-132.64083333333335</v>
      </c>
      <c r="V723" s="29">
        <v>0.181</v>
      </c>
      <c r="W723" s="32">
        <v>-0.20091</v>
      </c>
      <c r="X723" s="32">
        <f t="shared" si="71"/>
        <v>-0.18925500000000003</v>
      </c>
      <c r="Y723" s="28">
        <v>13.556</v>
      </c>
      <c r="Z723" s="24">
        <v>1026.9983944044925</v>
      </c>
    </row>
    <row r="724" spans="1:26" ht="12.75">
      <c r="A724" s="1">
        <v>36746</v>
      </c>
      <c r="B724" s="18">
        <v>221</v>
      </c>
      <c r="C724" s="2">
        <v>0.608796299</v>
      </c>
      <c r="D724" s="19">
        <v>0.608796299</v>
      </c>
      <c r="E724" s="3">
        <v>7141</v>
      </c>
      <c r="F724" s="21">
        <v>0</v>
      </c>
      <c r="G724" s="2">
        <v>35.61565929</v>
      </c>
      <c r="H724" s="2">
        <v>-78.67165117</v>
      </c>
      <c r="I724" s="22">
        <v>941.5</v>
      </c>
      <c r="J724" s="4">
        <f t="shared" si="72"/>
        <v>925.5</v>
      </c>
      <c r="K724" s="23">
        <f t="shared" si="75"/>
        <v>752.2062396161219</v>
      </c>
      <c r="L724" s="23">
        <f t="shared" si="76"/>
        <v>1008.6062396161219</v>
      </c>
      <c r="M724" s="23">
        <f t="shared" si="73"/>
        <v>1040.006239616122</v>
      </c>
      <c r="N724" s="24">
        <f t="shared" si="74"/>
        <v>1024.306239616122</v>
      </c>
      <c r="O724" s="4">
        <v>24.8</v>
      </c>
      <c r="P724" s="4">
        <v>75.1</v>
      </c>
      <c r="Q724" s="4">
        <v>51.9</v>
      </c>
      <c r="R724"/>
      <c r="S724" s="29">
        <v>3.264</v>
      </c>
      <c r="T724" s="18">
        <v>-65.421</v>
      </c>
      <c r="U724" s="18">
        <f t="shared" si="70"/>
        <v>-49.67483333333333</v>
      </c>
      <c r="V724" s="29">
        <v>0.194</v>
      </c>
      <c r="W724" s="32">
        <v>-0.20535</v>
      </c>
      <c r="X724" s="32">
        <f t="shared" si="71"/>
        <v>-0.19388000000000002</v>
      </c>
      <c r="Y724" s="28">
        <v>13.725</v>
      </c>
      <c r="Z724" s="24">
        <v>1024.306239616122</v>
      </c>
    </row>
    <row r="725" spans="1:26" ht="12.75">
      <c r="A725" s="1">
        <v>36746</v>
      </c>
      <c r="B725" s="18">
        <v>221</v>
      </c>
      <c r="C725" s="2">
        <v>0.608912051</v>
      </c>
      <c r="D725" s="19">
        <v>0.608912051</v>
      </c>
      <c r="E725" s="3">
        <v>7151</v>
      </c>
      <c r="F725" s="21">
        <v>0</v>
      </c>
      <c r="G725" s="2">
        <v>35.62079871</v>
      </c>
      <c r="H725" s="2">
        <v>-78.67439417</v>
      </c>
      <c r="I725" s="22">
        <v>943.5</v>
      </c>
      <c r="J725" s="4">
        <f t="shared" si="72"/>
        <v>927.5</v>
      </c>
      <c r="K725" s="23">
        <f t="shared" si="75"/>
        <v>734.280811452973</v>
      </c>
      <c r="L725" s="23">
        <f t="shared" si="76"/>
        <v>990.680811452973</v>
      </c>
      <c r="M725" s="23">
        <f t="shared" si="73"/>
        <v>1022.080811452973</v>
      </c>
      <c r="N725" s="24">
        <f t="shared" si="74"/>
        <v>1006.3808114529729</v>
      </c>
      <c r="O725" s="4">
        <v>25</v>
      </c>
      <c r="P725" s="4">
        <v>74.4</v>
      </c>
      <c r="Q725" s="4">
        <v>51.8</v>
      </c>
      <c r="R725"/>
      <c r="S725" s="29">
        <v>3.772</v>
      </c>
      <c r="T725" s="18">
        <v>201.367</v>
      </c>
      <c r="U725" s="18">
        <f t="shared" si="70"/>
        <v>-1.7088333333333356</v>
      </c>
      <c r="V725" s="29">
        <v>0.183</v>
      </c>
      <c r="W725" s="32">
        <v>-0.21090000000000003</v>
      </c>
      <c r="X725" s="32">
        <f t="shared" si="71"/>
        <v>-0.19869000000000003</v>
      </c>
      <c r="Y725" s="28">
        <v>13.75</v>
      </c>
      <c r="Z725" s="24">
        <v>1006.3808114529729</v>
      </c>
    </row>
    <row r="726" spans="1:26" ht="12.75">
      <c r="A726" s="1">
        <v>36746</v>
      </c>
      <c r="B726" s="18">
        <v>221</v>
      </c>
      <c r="C726" s="2">
        <v>0.609027803</v>
      </c>
      <c r="D726" s="19">
        <v>0.609027803</v>
      </c>
      <c r="E726" s="3">
        <v>7161</v>
      </c>
      <c r="F726" s="21">
        <v>0</v>
      </c>
      <c r="G726" s="2">
        <v>35.62588969</v>
      </c>
      <c r="H726" s="2">
        <v>-78.67717721</v>
      </c>
      <c r="I726" s="22">
        <v>944.4</v>
      </c>
      <c r="J726" s="4">
        <f t="shared" si="72"/>
        <v>928.4</v>
      </c>
      <c r="K726" s="23">
        <f t="shared" si="75"/>
        <v>726.2269757714765</v>
      </c>
      <c r="L726" s="23">
        <f t="shared" si="76"/>
        <v>982.6269757714765</v>
      </c>
      <c r="M726" s="23">
        <f t="shared" si="73"/>
        <v>1014.0269757714765</v>
      </c>
      <c r="N726" s="24">
        <f t="shared" si="74"/>
        <v>998.3269757714766</v>
      </c>
      <c r="O726" s="4">
        <v>25.1</v>
      </c>
      <c r="P726" s="4">
        <v>74</v>
      </c>
      <c r="Q726" s="4">
        <v>52.4</v>
      </c>
      <c r="R726"/>
      <c r="S726" s="29">
        <v>3.334</v>
      </c>
      <c r="T726" s="18">
        <v>-56.417</v>
      </c>
      <c r="U726" s="18">
        <f t="shared" si="70"/>
        <v>-6.100000000000004</v>
      </c>
      <c r="V726" s="29">
        <v>0.184</v>
      </c>
      <c r="W726" s="32">
        <v>-0.21534000000000003</v>
      </c>
      <c r="X726" s="32">
        <f t="shared" si="71"/>
        <v>-0.20350000000000001</v>
      </c>
      <c r="Y726" s="28">
        <v>12.717</v>
      </c>
      <c r="Z726" s="24">
        <v>998.3269757714766</v>
      </c>
    </row>
    <row r="727" spans="1:26" ht="12.75">
      <c r="A727" s="1">
        <v>36746</v>
      </c>
      <c r="B727" s="18">
        <v>221</v>
      </c>
      <c r="C727" s="2">
        <v>0.609143496</v>
      </c>
      <c r="D727" s="19">
        <v>0.609143496</v>
      </c>
      <c r="E727" s="3">
        <v>7171</v>
      </c>
      <c r="F727" s="21">
        <v>0</v>
      </c>
      <c r="G727" s="2">
        <v>35.63090534</v>
      </c>
      <c r="H727" s="2">
        <v>-78.68010048</v>
      </c>
      <c r="I727" s="22">
        <v>945.7</v>
      </c>
      <c r="J727" s="4">
        <f t="shared" si="72"/>
        <v>929.7</v>
      </c>
      <c r="K727" s="23">
        <f t="shared" si="75"/>
        <v>714.6074304886715</v>
      </c>
      <c r="L727" s="23">
        <f t="shared" si="76"/>
        <v>971.0074304886715</v>
      </c>
      <c r="M727" s="23">
        <f t="shared" si="73"/>
        <v>1002.4074304886715</v>
      </c>
      <c r="N727" s="24">
        <f t="shared" si="74"/>
        <v>986.7074304886714</v>
      </c>
      <c r="O727" s="4">
        <v>25.3</v>
      </c>
      <c r="P727" s="4">
        <v>73.2</v>
      </c>
      <c r="Q727" s="4">
        <v>51.2</v>
      </c>
      <c r="R727"/>
      <c r="S727" s="29">
        <v>6.031</v>
      </c>
      <c r="T727" s="18">
        <v>1364.942</v>
      </c>
      <c r="U727" s="18">
        <f t="shared" si="70"/>
        <v>225.6875</v>
      </c>
      <c r="V727" s="29">
        <v>0.17</v>
      </c>
      <c r="W727" s="32">
        <v>-0.21978000000000003</v>
      </c>
      <c r="X727" s="32">
        <f t="shared" si="71"/>
        <v>-0.20812500000000003</v>
      </c>
      <c r="Y727" s="28">
        <v>13.057</v>
      </c>
      <c r="Z727" s="24">
        <v>986.7074304886714</v>
      </c>
    </row>
    <row r="728" spans="1:26" ht="12.75">
      <c r="A728" s="1">
        <v>36746</v>
      </c>
      <c r="B728" s="18">
        <v>221</v>
      </c>
      <c r="C728" s="2">
        <v>0.609259248</v>
      </c>
      <c r="D728" s="19">
        <v>0.609259248</v>
      </c>
      <c r="E728" s="3">
        <v>7181</v>
      </c>
      <c r="F728" s="21">
        <v>0</v>
      </c>
      <c r="G728" s="2">
        <v>35.63592519</v>
      </c>
      <c r="H728" s="2">
        <v>-78.68311812</v>
      </c>
      <c r="I728" s="22">
        <v>946.2</v>
      </c>
      <c r="J728" s="4">
        <f t="shared" si="72"/>
        <v>930.2</v>
      </c>
      <c r="K728" s="23">
        <f t="shared" si="75"/>
        <v>710.1427003569207</v>
      </c>
      <c r="L728" s="23">
        <f t="shared" si="76"/>
        <v>966.5427003569207</v>
      </c>
      <c r="M728" s="23">
        <f t="shared" si="73"/>
        <v>997.9427003569207</v>
      </c>
      <c r="N728" s="24">
        <f t="shared" si="74"/>
        <v>982.2427003569207</v>
      </c>
      <c r="O728" s="4">
        <v>25.3</v>
      </c>
      <c r="P728" s="4">
        <v>73.2</v>
      </c>
      <c r="Q728" s="4">
        <v>52.5</v>
      </c>
      <c r="R728"/>
      <c r="S728" s="29">
        <v>3.281</v>
      </c>
      <c r="T728" s="18">
        <v>-48.271</v>
      </c>
      <c r="U728" s="18">
        <f t="shared" si="70"/>
        <v>212.4035</v>
      </c>
      <c r="V728" s="29">
        <v>0.192</v>
      </c>
      <c r="W728" s="32">
        <v>-0.22422000000000003</v>
      </c>
      <c r="X728" s="32">
        <f t="shared" si="71"/>
        <v>-0.21275000000000002</v>
      </c>
      <c r="Y728" s="28">
        <v>12.834</v>
      </c>
      <c r="Z728" s="24">
        <v>982.2427003569207</v>
      </c>
    </row>
    <row r="729" spans="1:26" ht="12.75">
      <c r="A729" s="1">
        <v>36746</v>
      </c>
      <c r="B729" s="18">
        <v>221</v>
      </c>
      <c r="C729" s="2">
        <v>0.609375</v>
      </c>
      <c r="D729" s="19">
        <v>0.609375</v>
      </c>
      <c r="E729" s="3">
        <v>7191</v>
      </c>
      <c r="F729" s="21">
        <v>0</v>
      </c>
      <c r="G729" s="2">
        <v>35.64078667</v>
      </c>
      <c r="H729" s="2">
        <v>-78.68642197</v>
      </c>
      <c r="I729" s="22">
        <v>948</v>
      </c>
      <c r="J729" s="4">
        <f t="shared" si="72"/>
        <v>932</v>
      </c>
      <c r="K729" s="23">
        <f t="shared" si="75"/>
        <v>694.0895190394506</v>
      </c>
      <c r="L729" s="23">
        <f t="shared" si="76"/>
        <v>950.4895190394506</v>
      </c>
      <c r="M729" s="23">
        <f t="shared" si="73"/>
        <v>981.8895190394505</v>
      </c>
      <c r="N729" s="24">
        <f t="shared" si="74"/>
        <v>966.1895190394505</v>
      </c>
      <c r="O729" s="4">
        <v>25.6</v>
      </c>
      <c r="P729" s="4">
        <v>72.9</v>
      </c>
      <c r="Q729" s="4">
        <v>51.9</v>
      </c>
      <c r="R729" s="5">
        <v>1.15E-05</v>
      </c>
      <c r="S729" s="29">
        <v>3.522</v>
      </c>
      <c r="T729" s="18">
        <v>61.446</v>
      </c>
      <c r="U729" s="18">
        <f t="shared" si="70"/>
        <v>242.941</v>
      </c>
      <c r="V729" s="29">
        <v>0.186</v>
      </c>
      <c r="W729" s="32">
        <v>-0.22977</v>
      </c>
      <c r="X729" s="32">
        <f t="shared" si="71"/>
        <v>-0.21756000000000006</v>
      </c>
      <c r="Y729" s="28">
        <v>13.659</v>
      </c>
      <c r="Z729" s="24">
        <v>966.1895190394505</v>
      </c>
    </row>
    <row r="730" spans="1:26" ht="12.75">
      <c r="A730" s="1">
        <v>36746</v>
      </c>
      <c r="B730" s="18">
        <v>221</v>
      </c>
      <c r="C730" s="2">
        <v>0.609490752</v>
      </c>
      <c r="D730" s="19">
        <v>0.609490752</v>
      </c>
      <c r="E730" s="3">
        <v>7201</v>
      </c>
      <c r="F730" s="21">
        <v>0</v>
      </c>
      <c r="G730" s="2">
        <v>35.64495006</v>
      </c>
      <c r="H730" s="2">
        <v>-78.69078586</v>
      </c>
      <c r="I730" s="22">
        <v>949.6</v>
      </c>
      <c r="J730" s="4">
        <f t="shared" si="72"/>
        <v>933.6</v>
      </c>
      <c r="K730" s="23">
        <f t="shared" si="75"/>
        <v>679.8460312042055</v>
      </c>
      <c r="L730" s="23">
        <f t="shared" si="76"/>
        <v>936.2460312042055</v>
      </c>
      <c r="M730" s="23">
        <f t="shared" si="73"/>
        <v>967.6460312042054</v>
      </c>
      <c r="N730" s="24">
        <f t="shared" si="74"/>
        <v>951.9460312042054</v>
      </c>
      <c r="O730" s="4">
        <v>25.7</v>
      </c>
      <c r="P730" s="4">
        <v>72.9</v>
      </c>
      <c r="Q730" s="4">
        <v>52.9</v>
      </c>
      <c r="R730"/>
      <c r="S730" s="29">
        <v>3.028</v>
      </c>
      <c r="T730" s="18">
        <v>-196.767</v>
      </c>
      <c r="U730" s="18">
        <f t="shared" si="70"/>
        <v>221.04999999999998</v>
      </c>
      <c r="V730" s="29">
        <v>0.189</v>
      </c>
      <c r="W730" s="32">
        <v>-0.23421</v>
      </c>
      <c r="X730" s="32">
        <f t="shared" si="71"/>
        <v>-0.22237000000000004</v>
      </c>
      <c r="Y730" s="28">
        <v>13.598</v>
      </c>
      <c r="Z730" s="24">
        <v>951.9460312042054</v>
      </c>
    </row>
    <row r="731" spans="1:26" ht="12.75">
      <c r="A731" s="1">
        <v>36746</v>
      </c>
      <c r="B731" s="18">
        <v>221</v>
      </c>
      <c r="C731" s="2">
        <v>0.609606504</v>
      </c>
      <c r="D731" s="19">
        <v>0.609606504</v>
      </c>
      <c r="E731" s="3">
        <v>7211</v>
      </c>
      <c r="F731" s="21">
        <v>0</v>
      </c>
      <c r="G731" s="2">
        <v>35.64716403</v>
      </c>
      <c r="H731" s="2">
        <v>-78.69721769</v>
      </c>
      <c r="I731" s="22">
        <v>950.7</v>
      </c>
      <c r="J731" s="4">
        <f t="shared" si="72"/>
        <v>934.7</v>
      </c>
      <c r="K731" s="23">
        <f t="shared" si="75"/>
        <v>670.0677862064258</v>
      </c>
      <c r="L731" s="23">
        <f t="shared" si="76"/>
        <v>926.4677862064258</v>
      </c>
      <c r="M731" s="23">
        <f t="shared" si="73"/>
        <v>957.8677862064258</v>
      </c>
      <c r="N731" s="24">
        <f t="shared" si="74"/>
        <v>942.1677862064257</v>
      </c>
      <c r="O731" s="4">
        <v>25.7</v>
      </c>
      <c r="P731" s="4">
        <v>73.2</v>
      </c>
      <c r="Q731" s="4">
        <v>52.2</v>
      </c>
      <c r="R731"/>
      <c r="S731" s="29">
        <v>3.31</v>
      </c>
      <c r="T731" s="18">
        <v>-34.979</v>
      </c>
      <c r="U731" s="18">
        <f t="shared" si="70"/>
        <v>181.659</v>
      </c>
      <c r="V731" s="29">
        <v>0.191</v>
      </c>
      <c r="W731" s="32">
        <v>-0.23865000000000003</v>
      </c>
      <c r="X731" s="32">
        <f t="shared" si="71"/>
        <v>-0.22699500000000003</v>
      </c>
      <c r="Y731" s="28">
        <v>13.778</v>
      </c>
      <c r="Z731" s="24">
        <v>942.1677862064257</v>
      </c>
    </row>
    <row r="732" spans="1:26" ht="12.75">
      <c r="A732" s="1">
        <v>36746</v>
      </c>
      <c r="B732" s="18">
        <v>221</v>
      </c>
      <c r="C732" s="2">
        <v>0.609722197</v>
      </c>
      <c r="D732" s="19">
        <v>0.609722197</v>
      </c>
      <c r="E732" s="3">
        <v>7221</v>
      </c>
      <c r="F732" s="21">
        <v>0</v>
      </c>
      <c r="G732" s="2">
        <v>35.64655555</v>
      </c>
      <c r="H732" s="2">
        <v>-78.70461542</v>
      </c>
      <c r="I732" s="22">
        <v>950.5</v>
      </c>
      <c r="J732" s="4">
        <f t="shared" si="72"/>
        <v>934.5</v>
      </c>
      <c r="K732" s="23">
        <f t="shared" si="75"/>
        <v>671.8447927126728</v>
      </c>
      <c r="L732" s="23">
        <f t="shared" si="76"/>
        <v>928.2447927126727</v>
      </c>
      <c r="M732" s="23">
        <f t="shared" si="73"/>
        <v>959.6447927126727</v>
      </c>
      <c r="N732" s="24">
        <f t="shared" si="74"/>
        <v>943.9447927126728</v>
      </c>
      <c r="O732" s="4">
        <v>25.6</v>
      </c>
      <c r="P732" s="4">
        <v>73.7</v>
      </c>
      <c r="Q732" s="4">
        <v>53.4</v>
      </c>
      <c r="R732"/>
      <c r="S732" s="29">
        <v>2.929</v>
      </c>
      <c r="T732" s="18">
        <v>-241.121</v>
      </c>
      <c r="U732" s="18">
        <f t="shared" si="70"/>
        <v>150.87499999999997</v>
      </c>
      <c r="V732" s="29">
        <v>0.197</v>
      </c>
      <c r="W732" s="32">
        <v>-0.24309000000000003</v>
      </c>
      <c r="X732" s="32">
        <f t="shared" si="71"/>
        <v>-0.23162000000000002</v>
      </c>
      <c r="Y732" s="28">
        <v>13.036</v>
      </c>
      <c r="Z732" s="24">
        <v>943.9447927126728</v>
      </c>
    </row>
    <row r="733" spans="1:26" ht="12.75">
      <c r="A733" s="1">
        <v>36746</v>
      </c>
      <c r="B733" s="18">
        <v>221</v>
      </c>
      <c r="C733" s="2">
        <v>0.609837949</v>
      </c>
      <c r="D733" s="19">
        <v>0.609837949</v>
      </c>
      <c r="E733" s="3">
        <v>7231</v>
      </c>
      <c r="F733" s="21">
        <v>0</v>
      </c>
      <c r="G733" s="2">
        <v>35.64346151</v>
      </c>
      <c r="H733" s="2">
        <v>-78.71139466</v>
      </c>
      <c r="I733" s="22">
        <v>952.6</v>
      </c>
      <c r="J733" s="4">
        <f t="shared" si="72"/>
        <v>936.6</v>
      </c>
      <c r="K733" s="23">
        <f t="shared" si="75"/>
        <v>653.205163400325</v>
      </c>
      <c r="L733" s="23">
        <f t="shared" si="76"/>
        <v>909.605163400325</v>
      </c>
      <c r="M733" s="23">
        <f t="shared" si="73"/>
        <v>941.0051634003249</v>
      </c>
      <c r="N733" s="24">
        <f t="shared" si="74"/>
        <v>925.305163400325</v>
      </c>
      <c r="O733" s="4">
        <v>25.8</v>
      </c>
      <c r="P733" s="4">
        <v>73.1</v>
      </c>
      <c r="Q733" s="4">
        <v>53.9</v>
      </c>
      <c r="R733"/>
      <c r="S733" s="29">
        <v>4.051</v>
      </c>
      <c r="T733" s="18">
        <v>393.596</v>
      </c>
      <c r="U733" s="18">
        <f t="shared" si="70"/>
        <v>-11.016</v>
      </c>
      <c r="V733" s="29">
        <v>0.196</v>
      </c>
      <c r="W733" s="32">
        <v>-0.24864000000000003</v>
      </c>
      <c r="X733" s="32">
        <f t="shared" si="71"/>
        <v>-0.23643</v>
      </c>
      <c r="Y733" s="28">
        <v>12.808</v>
      </c>
      <c r="Z733" s="24">
        <v>925.305163400325</v>
      </c>
    </row>
    <row r="734" spans="1:26" ht="12.75">
      <c r="A734" s="1">
        <v>36746</v>
      </c>
      <c r="B734" s="18">
        <v>221</v>
      </c>
      <c r="C734" s="2">
        <v>0.609953701</v>
      </c>
      <c r="D734" s="19">
        <v>0.609953701</v>
      </c>
      <c r="E734" s="3">
        <v>7241</v>
      </c>
      <c r="F734" s="21">
        <v>0</v>
      </c>
      <c r="G734" s="2">
        <v>35.63997122</v>
      </c>
      <c r="H734" s="2">
        <v>-78.71779245</v>
      </c>
      <c r="I734" s="22">
        <v>953.4</v>
      </c>
      <c r="J734" s="4">
        <f t="shared" si="72"/>
        <v>937.4</v>
      </c>
      <c r="K734" s="23">
        <f t="shared" si="75"/>
        <v>646.1153432283418</v>
      </c>
      <c r="L734" s="23">
        <f t="shared" si="76"/>
        <v>902.5153432283417</v>
      </c>
      <c r="M734" s="23">
        <f t="shared" si="73"/>
        <v>933.9153432283417</v>
      </c>
      <c r="N734" s="24">
        <f t="shared" si="74"/>
        <v>918.2153432283417</v>
      </c>
      <c r="O734" s="4">
        <v>25.8</v>
      </c>
      <c r="P734" s="4">
        <v>73.2</v>
      </c>
      <c r="Q734" s="4">
        <v>53.8</v>
      </c>
      <c r="R734"/>
      <c r="S734" s="29">
        <v>3.058</v>
      </c>
      <c r="T734" s="18">
        <v>-127.117</v>
      </c>
      <c r="U734" s="18">
        <f t="shared" si="70"/>
        <v>-24.15700000000001</v>
      </c>
      <c r="V734" s="29">
        <v>0.198</v>
      </c>
      <c r="W734" s="32">
        <v>-0.25308</v>
      </c>
      <c r="X734" s="32">
        <f t="shared" si="71"/>
        <v>-0.24124</v>
      </c>
      <c r="Y734" s="28">
        <v>13.706</v>
      </c>
      <c r="Z734" s="24">
        <v>918.2153432283417</v>
      </c>
    </row>
    <row r="735" spans="1:26" ht="12.75">
      <c r="A735" s="1">
        <v>36746</v>
      </c>
      <c r="B735" s="18">
        <v>221</v>
      </c>
      <c r="C735" s="2">
        <v>0.610069454</v>
      </c>
      <c r="D735" s="19">
        <v>0.610069454</v>
      </c>
      <c r="E735" s="3">
        <v>7251</v>
      </c>
      <c r="F735" s="21">
        <v>0</v>
      </c>
      <c r="G735" s="2">
        <v>35.6357194</v>
      </c>
      <c r="H735" s="2">
        <v>-78.72344028</v>
      </c>
      <c r="I735" s="22">
        <v>955.9</v>
      </c>
      <c r="J735" s="4">
        <f t="shared" si="72"/>
        <v>939.9</v>
      </c>
      <c r="K735" s="23">
        <f t="shared" si="75"/>
        <v>623.998589697167</v>
      </c>
      <c r="L735" s="23">
        <f t="shared" si="76"/>
        <v>880.3985896971669</v>
      </c>
      <c r="M735" s="23">
        <f t="shared" si="73"/>
        <v>911.7985896971669</v>
      </c>
      <c r="N735" s="24">
        <f t="shared" si="74"/>
        <v>896.098589697167</v>
      </c>
      <c r="O735" s="4">
        <v>26.1</v>
      </c>
      <c r="P735" s="4">
        <v>72.8</v>
      </c>
      <c r="Q735" s="4">
        <v>52.3</v>
      </c>
      <c r="R735" s="5">
        <v>1.47E-05</v>
      </c>
      <c r="S735" s="29">
        <v>3.244</v>
      </c>
      <c r="T735" s="18">
        <v>-70.758</v>
      </c>
      <c r="U735" s="18">
        <f t="shared" si="70"/>
        <v>-46.190999999999995</v>
      </c>
      <c r="V735" s="29">
        <v>0.191</v>
      </c>
      <c r="W735" s="32">
        <v>-0.25752</v>
      </c>
      <c r="X735" s="32">
        <f t="shared" si="71"/>
        <v>-0.245865</v>
      </c>
      <c r="Y735" s="28">
        <v>13.725</v>
      </c>
      <c r="Z735" s="24">
        <v>896.098589697167</v>
      </c>
    </row>
    <row r="736" spans="1:26" ht="12.75">
      <c r="A736" s="1">
        <v>36746</v>
      </c>
      <c r="B736" s="18">
        <v>221</v>
      </c>
      <c r="C736" s="2">
        <v>0.610185206</v>
      </c>
      <c r="D736" s="19">
        <v>0.610185206</v>
      </c>
      <c r="E736" s="3">
        <v>7261</v>
      </c>
      <c r="F736" s="21">
        <v>0</v>
      </c>
      <c r="G736" s="2">
        <v>35.6299894</v>
      </c>
      <c r="H736" s="2">
        <v>-78.72700828</v>
      </c>
      <c r="I736" s="22">
        <v>956.9</v>
      </c>
      <c r="J736" s="4">
        <f t="shared" si="72"/>
        <v>940.9</v>
      </c>
      <c r="K736" s="23">
        <f t="shared" si="75"/>
        <v>615.168355589885</v>
      </c>
      <c r="L736" s="23">
        <f t="shared" si="76"/>
        <v>871.568355589885</v>
      </c>
      <c r="M736" s="23">
        <f t="shared" si="73"/>
        <v>902.9683555898849</v>
      </c>
      <c r="N736" s="24">
        <f t="shared" si="74"/>
        <v>887.268355589885</v>
      </c>
      <c r="O736" s="4">
        <v>26.2</v>
      </c>
      <c r="P736" s="4">
        <v>72.2</v>
      </c>
      <c r="Q736" s="4">
        <v>54.8</v>
      </c>
      <c r="R736"/>
      <c r="S736" s="29">
        <v>3.856</v>
      </c>
      <c r="T736" s="18">
        <v>301.029</v>
      </c>
      <c r="U736" s="18">
        <f t="shared" si="70"/>
        <v>36.775</v>
      </c>
      <c r="V736" s="29">
        <v>0.206</v>
      </c>
      <c r="W736" s="32">
        <v>-0.26196</v>
      </c>
      <c r="X736" s="32">
        <f t="shared" si="71"/>
        <v>-0.25049</v>
      </c>
      <c r="Y736" s="28">
        <v>13.682</v>
      </c>
      <c r="Z736" s="24">
        <v>887.268355589885</v>
      </c>
    </row>
    <row r="737" spans="1:26" ht="12.75">
      <c r="A737" s="1">
        <v>36746</v>
      </c>
      <c r="B737" s="18">
        <v>221</v>
      </c>
      <c r="C737" s="2">
        <v>0.610300899</v>
      </c>
      <c r="D737" s="19">
        <v>0.610300899</v>
      </c>
      <c r="E737" s="3">
        <v>7271</v>
      </c>
      <c r="F737" s="21">
        <v>0</v>
      </c>
      <c r="G737" s="2">
        <v>35.62344904</v>
      </c>
      <c r="H737" s="2">
        <v>-78.72758704</v>
      </c>
      <c r="I737" s="22">
        <v>958</v>
      </c>
      <c r="J737" s="4">
        <f t="shared" si="72"/>
        <v>942</v>
      </c>
      <c r="K737" s="23">
        <f t="shared" si="75"/>
        <v>605.465931086861</v>
      </c>
      <c r="L737" s="23">
        <f t="shared" si="76"/>
        <v>861.865931086861</v>
      </c>
      <c r="M737" s="23">
        <f t="shared" si="73"/>
        <v>893.265931086861</v>
      </c>
      <c r="N737" s="24">
        <f t="shared" si="74"/>
        <v>877.5659310868609</v>
      </c>
      <c r="O737" s="4">
        <v>26.2</v>
      </c>
      <c r="P737" s="4">
        <v>72.3</v>
      </c>
      <c r="Q737" s="4">
        <v>52</v>
      </c>
      <c r="R737"/>
      <c r="S737" s="29">
        <v>2.087</v>
      </c>
      <c r="T737" s="18">
        <v>-639.254</v>
      </c>
      <c r="U737" s="18">
        <f aca="true" t="shared" si="77" ref="U737:U796">AVERAGE(T732:T737)</f>
        <v>-63.9375</v>
      </c>
      <c r="V737" s="29">
        <v>0.204</v>
      </c>
      <c r="W737" s="32">
        <v>-0.26751</v>
      </c>
      <c r="X737" s="32">
        <f t="shared" si="71"/>
        <v>-0.2553</v>
      </c>
      <c r="Y737" s="28">
        <v>12.764</v>
      </c>
      <c r="Z737" s="24">
        <v>877.5659310868609</v>
      </c>
    </row>
    <row r="738" spans="1:26" ht="12.75">
      <c r="A738" s="1">
        <v>36746</v>
      </c>
      <c r="B738" s="18">
        <v>221</v>
      </c>
      <c r="C738" s="2">
        <v>0.610416651</v>
      </c>
      <c r="D738" s="19">
        <v>0.610416651</v>
      </c>
      <c r="E738" s="3">
        <v>7281</v>
      </c>
      <c r="F738" s="21">
        <v>0</v>
      </c>
      <c r="G738" s="2">
        <v>35.61680707</v>
      </c>
      <c r="H738" s="2">
        <v>-78.72603472</v>
      </c>
      <c r="I738" s="22">
        <v>959.3</v>
      </c>
      <c r="J738" s="4">
        <f t="shared" si="72"/>
        <v>943.3</v>
      </c>
      <c r="K738" s="23">
        <f t="shared" si="75"/>
        <v>594.014025825595</v>
      </c>
      <c r="L738" s="23">
        <f t="shared" si="76"/>
        <v>850.414025825595</v>
      </c>
      <c r="M738" s="23">
        <f t="shared" si="73"/>
        <v>881.814025825595</v>
      </c>
      <c r="N738" s="24">
        <f t="shared" si="74"/>
        <v>866.114025825595</v>
      </c>
      <c r="O738" s="4">
        <v>26.4</v>
      </c>
      <c r="P738" s="4">
        <v>71.9</v>
      </c>
      <c r="Q738" s="4">
        <v>50.2</v>
      </c>
      <c r="R738"/>
      <c r="S738" s="29">
        <v>3.462</v>
      </c>
      <c r="T738" s="18">
        <v>100.033</v>
      </c>
      <c r="U738" s="18">
        <f t="shared" si="77"/>
        <v>-7.078500000000003</v>
      </c>
      <c r="V738" s="29">
        <v>0.196</v>
      </c>
      <c r="W738" s="32">
        <v>-0.27195</v>
      </c>
      <c r="X738" s="32">
        <f t="shared" si="71"/>
        <v>-0.26011</v>
      </c>
      <c r="Y738" s="28">
        <v>13.616</v>
      </c>
      <c r="Z738" s="24">
        <v>866.114025825595</v>
      </c>
    </row>
    <row r="739" spans="1:26" ht="12.75">
      <c r="A739" s="1">
        <v>36746</v>
      </c>
      <c r="B739" s="18">
        <v>221</v>
      </c>
      <c r="C739" s="2">
        <v>0.610532403</v>
      </c>
      <c r="D739" s="19">
        <v>0.610532403</v>
      </c>
      <c r="E739" s="3">
        <v>7291</v>
      </c>
      <c r="F739" s="21">
        <v>0</v>
      </c>
      <c r="G739" s="2">
        <v>35.61035275</v>
      </c>
      <c r="H739" s="2">
        <v>-78.72343862</v>
      </c>
      <c r="I739" s="22">
        <v>959.5</v>
      </c>
      <c r="J739" s="4">
        <f t="shared" si="72"/>
        <v>943.5</v>
      </c>
      <c r="K739" s="23">
        <f t="shared" si="75"/>
        <v>592.25359516986</v>
      </c>
      <c r="L739" s="23">
        <f t="shared" si="76"/>
        <v>848.65359516986</v>
      </c>
      <c r="M739" s="23">
        <f t="shared" si="73"/>
        <v>880.0535951698599</v>
      </c>
      <c r="N739" s="24">
        <f t="shared" si="74"/>
        <v>864.35359516986</v>
      </c>
      <c r="O739" s="4">
        <v>26.3</v>
      </c>
      <c r="P739" s="4">
        <v>71.9</v>
      </c>
      <c r="Q739" s="4">
        <v>52.7</v>
      </c>
      <c r="R739"/>
      <c r="S739" s="29">
        <v>3.107</v>
      </c>
      <c r="T739" s="18">
        <v>-106.108</v>
      </c>
      <c r="U739" s="18">
        <f t="shared" si="77"/>
        <v>-90.3625</v>
      </c>
      <c r="V739" s="29">
        <v>0.194</v>
      </c>
      <c r="W739" s="32">
        <v>-0.27639</v>
      </c>
      <c r="X739" s="32">
        <f t="shared" si="71"/>
        <v>-0.264735</v>
      </c>
      <c r="Y739" s="28">
        <v>12.693</v>
      </c>
      <c r="Z739" s="24">
        <v>864.35359516986</v>
      </c>
    </row>
    <row r="740" spans="1:26" ht="12.75">
      <c r="A740" s="1">
        <v>36746</v>
      </c>
      <c r="B740" s="18">
        <v>221</v>
      </c>
      <c r="C740" s="2">
        <v>0.610648155</v>
      </c>
      <c r="D740" s="19">
        <v>0.610648155</v>
      </c>
      <c r="E740" s="3">
        <v>7301</v>
      </c>
      <c r="F740" s="21">
        <v>0</v>
      </c>
      <c r="G740" s="2">
        <v>35.60390762</v>
      </c>
      <c r="H740" s="2">
        <v>-78.72064975</v>
      </c>
      <c r="I740" s="22">
        <v>961.9</v>
      </c>
      <c r="J740" s="4">
        <f t="shared" si="72"/>
        <v>945.9</v>
      </c>
      <c r="K740" s="23">
        <f t="shared" si="75"/>
        <v>571.1574863398702</v>
      </c>
      <c r="L740" s="23">
        <f t="shared" si="76"/>
        <v>827.5574863398701</v>
      </c>
      <c r="M740" s="23">
        <f t="shared" si="73"/>
        <v>858.9574863398701</v>
      </c>
      <c r="N740" s="24">
        <f t="shared" si="74"/>
        <v>843.2574863398702</v>
      </c>
      <c r="O740" s="4">
        <v>26.5</v>
      </c>
      <c r="P740" s="4">
        <v>72.4</v>
      </c>
      <c r="Q740" s="4">
        <v>56.9</v>
      </c>
      <c r="R740"/>
      <c r="S740" s="29">
        <v>2.298</v>
      </c>
      <c r="T740" s="18">
        <v>-521.821</v>
      </c>
      <c r="U740" s="18">
        <f t="shared" si="77"/>
        <v>-156.1465</v>
      </c>
      <c r="V740" s="29">
        <v>0.237</v>
      </c>
      <c r="W740" s="32">
        <v>-0.28083</v>
      </c>
      <c r="X740" s="32">
        <f t="shared" si="71"/>
        <v>-0.26936000000000004</v>
      </c>
      <c r="Y740" s="28">
        <v>13.522</v>
      </c>
      <c r="Z740" s="24">
        <v>843.2574863398702</v>
      </c>
    </row>
    <row r="741" spans="1:26" ht="12.75">
      <c r="A741" s="1">
        <v>36746</v>
      </c>
      <c r="B741" s="18">
        <v>221</v>
      </c>
      <c r="C741" s="2">
        <v>0.610763907</v>
      </c>
      <c r="D741" s="19">
        <v>0.610763907</v>
      </c>
      <c r="E741" s="3">
        <v>7311</v>
      </c>
      <c r="F741" s="21">
        <v>0</v>
      </c>
      <c r="G741" s="2">
        <v>35.5977154</v>
      </c>
      <c r="H741" s="2">
        <v>-78.71715924</v>
      </c>
      <c r="I741" s="22">
        <v>962.9</v>
      </c>
      <c r="J741" s="4">
        <f t="shared" si="72"/>
        <v>946.9</v>
      </c>
      <c r="K741" s="23">
        <f t="shared" si="75"/>
        <v>562.3832342851384</v>
      </c>
      <c r="L741" s="23">
        <f t="shared" si="76"/>
        <v>818.7832342851384</v>
      </c>
      <c r="M741" s="23">
        <f t="shared" si="73"/>
        <v>850.1832342851384</v>
      </c>
      <c r="N741" s="24">
        <f t="shared" si="74"/>
        <v>834.4832342851385</v>
      </c>
      <c r="O741" s="4">
        <v>26.5</v>
      </c>
      <c r="P741" s="4">
        <v>72.2</v>
      </c>
      <c r="Q741" s="4">
        <v>51.7</v>
      </c>
      <c r="R741" s="5">
        <v>1.55E-05</v>
      </c>
      <c r="S741" s="29">
        <v>3.942</v>
      </c>
      <c r="T741" s="18">
        <v>322.896</v>
      </c>
      <c r="U741" s="18">
        <f t="shared" si="77"/>
        <v>-90.53750000000002</v>
      </c>
      <c r="V741" s="29">
        <v>0.212</v>
      </c>
      <c r="W741" s="32">
        <v>-0.28638</v>
      </c>
      <c r="X741" s="32">
        <f t="shared" si="71"/>
        <v>-0.2741700000000001</v>
      </c>
      <c r="Y741" s="28">
        <v>12.8</v>
      </c>
      <c r="Z741" s="24">
        <v>834.4832342851385</v>
      </c>
    </row>
    <row r="742" spans="1:26" ht="12.75">
      <c r="A742" s="1">
        <v>36746</v>
      </c>
      <c r="B742" s="18">
        <v>221</v>
      </c>
      <c r="C742" s="2">
        <v>0.6108796</v>
      </c>
      <c r="D742" s="19">
        <v>0.6108796</v>
      </c>
      <c r="E742" s="3">
        <v>7321</v>
      </c>
      <c r="F742" s="21">
        <v>0</v>
      </c>
      <c r="G742" s="2">
        <v>35.59266146</v>
      </c>
      <c r="H742" s="2">
        <v>-78.71156772</v>
      </c>
      <c r="I742" s="22">
        <v>966.6</v>
      </c>
      <c r="J742" s="4">
        <f t="shared" si="72"/>
        <v>950.6</v>
      </c>
      <c r="K742" s="23">
        <f t="shared" si="75"/>
        <v>529.9988769546358</v>
      </c>
      <c r="L742" s="23">
        <f t="shared" si="76"/>
        <v>786.3988769546357</v>
      </c>
      <c r="M742" s="23">
        <f t="shared" si="73"/>
        <v>817.7988769546357</v>
      </c>
      <c r="N742" s="24">
        <f t="shared" si="74"/>
        <v>802.0988769546357</v>
      </c>
      <c r="O742" s="4">
        <v>26.8</v>
      </c>
      <c r="P742" s="4">
        <v>71.7</v>
      </c>
      <c r="Q742" s="4">
        <v>52.2</v>
      </c>
      <c r="R742"/>
      <c r="S742" s="29">
        <v>2.809</v>
      </c>
      <c r="T742" s="18">
        <v>-250.317</v>
      </c>
      <c r="U742" s="18">
        <f t="shared" si="77"/>
        <v>-182.4285</v>
      </c>
      <c r="V742" s="29">
        <v>0.225</v>
      </c>
      <c r="W742" s="32">
        <v>-0.29082</v>
      </c>
      <c r="X742" s="32">
        <f t="shared" si="71"/>
        <v>-0.27898000000000006</v>
      </c>
      <c r="Y742" s="28">
        <v>13.423</v>
      </c>
      <c r="Z742" s="24">
        <v>802.0988769546357</v>
      </c>
    </row>
    <row r="743" spans="1:26" ht="12.75">
      <c r="A743" s="1">
        <v>36746</v>
      </c>
      <c r="B743" s="18">
        <v>221</v>
      </c>
      <c r="C743" s="2">
        <v>0.610995352</v>
      </c>
      <c r="D743" s="19">
        <v>0.610995352</v>
      </c>
      <c r="E743" s="3">
        <v>7331</v>
      </c>
      <c r="F743" s="21">
        <v>0</v>
      </c>
      <c r="G743" s="2">
        <v>35.59066019</v>
      </c>
      <c r="H743" s="2">
        <v>-78.70387705</v>
      </c>
      <c r="I743" s="22">
        <v>968.1</v>
      </c>
      <c r="J743" s="4">
        <f t="shared" si="72"/>
        <v>952.1</v>
      </c>
      <c r="K743" s="23">
        <f t="shared" si="75"/>
        <v>516.9059777708884</v>
      </c>
      <c r="L743" s="23">
        <f t="shared" si="76"/>
        <v>773.3059777708884</v>
      </c>
      <c r="M743" s="23">
        <f t="shared" si="73"/>
        <v>804.7059777708884</v>
      </c>
      <c r="N743" s="24">
        <f t="shared" si="74"/>
        <v>789.0059777708884</v>
      </c>
      <c r="O743" s="4">
        <v>27</v>
      </c>
      <c r="P743" s="4">
        <v>71.1</v>
      </c>
      <c r="Q743" s="4">
        <v>56.1</v>
      </c>
      <c r="R743"/>
      <c r="S743" s="29">
        <v>2.203</v>
      </c>
      <c r="T743" s="18">
        <v>-561.458</v>
      </c>
      <c r="U743" s="18">
        <f t="shared" si="77"/>
        <v>-169.4625</v>
      </c>
      <c r="V743" s="29">
        <v>0.229</v>
      </c>
      <c r="W743" s="32">
        <v>-0.29526</v>
      </c>
      <c r="X743" s="32">
        <f t="shared" si="71"/>
        <v>-0.28360500000000005</v>
      </c>
      <c r="Y743" s="28">
        <v>13.722</v>
      </c>
      <c r="Z743" s="24">
        <v>789.0059777708884</v>
      </c>
    </row>
    <row r="744" spans="1:26" ht="12.75">
      <c r="A744" s="1">
        <v>36746</v>
      </c>
      <c r="B744" s="18">
        <v>221</v>
      </c>
      <c r="C744" s="2">
        <v>0.611111104</v>
      </c>
      <c r="D744" s="19">
        <v>0.611111104</v>
      </c>
      <c r="E744" s="3">
        <v>7341</v>
      </c>
      <c r="F744" s="21">
        <v>0</v>
      </c>
      <c r="G744" s="2">
        <v>35.59177465</v>
      </c>
      <c r="H744" s="2">
        <v>-78.69603724</v>
      </c>
      <c r="I744" s="22">
        <v>969.4</v>
      </c>
      <c r="J744" s="4">
        <f t="shared" si="72"/>
        <v>953.4</v>
      </c>
      <c r="K744" s="23">
        <f t="shared" si="75"/>
        <v>505.57547296013024</v>
      </c>
      <c r="L744" s="23">
        <f t="shared" si="76"/>
        <v>761.9754729601302</v>
      </c>
      <c r="M744" s="23">
        <f t="shared" si="73"/>
        <v>793.3754729601302</v>
      </c>
      <c r="N744" s="24">
        <f t="shared" si="74"/>
        <v>777.6754729601303</v>
      </c>
      <c r="O744" s="4">
        <v>27</v>
      </c>
      <c r="P744" s="4">
        <v>71</v>
      </c>
      <c r="Q744" s="4">
        <v>58.3</v>
      </c>
      <c r="R744"/>
      <c r="S744" s="29">
        <v>5.024</v>
      </c>
      <c r="T744" s="18">
        <v>912.829</v>
      </c>
      <c r="U744" s="18">
        <f t="shared" si="77"/>
        <v>-33.996500000000005</v>
      </c>
      <c r="V744" s="29">
        <v>0.228</v>
      </c>
      <c r="W744" s="32">
        <v>-0.2997</v>
      </c>
      <c r="X744" s="32">
        <f t="shared" si="71"/>
        <v>-0.28823000000000004</v>
      </c>
      <c r="Y744" s="28">
        <v>13.716</v>
      </c>
      <c r="Z744" s="24">
        <v>777.6754729601303</v>
      </c>
    </row>
    <row r="745" spans="1:26" ht="12.75">
      <c r="A745" s="1">
        <v>36746</v>
      </c>
      <c r="B745" s="18">
        <v>221</v>
      </c>
      <c r="C745" s="2">
        <v>0.611226857</v>
      </c>
      <c r="D745" s="19">
        <v>0.611226857</v>
      </c>
      <c r="E745" s="3">
        <v>7351</v>
      </c>
      <c r="F745" s="21">
        <v>0</v>
      </c>
      <c r="G745" s="2">
        <v>35.59453262</v>
      </c>
      <c r="H745" s="2">
        <v>-78.68895934</v>
      </c>
      <c r="I745" s="22">
        <v>971</v>
      </c>
      <c r="J745" s="4">
        <f t="shared" si="72"/>
        <v>955</v>
      </c>
      <c r="K745" s="23">
        <f t="shared" si="75"/>
        <v>491.651426315569</v>
      </c>
      <c r="L745" s="23">
        <f t="shared" si="76"/>
        <v>748.051426315569</v>
      </c>
      <c r="M745" s="23">
        <f t="shared" si="73"/>
        <v>779.4514263155689</v>
      </c>
      <c r="N745" s="24">
        <f t="shared" si="74"/>
        <v>763.751426315569</v>
      </c>
      <c r="O745" s="4">
        <v>27.2</v>
      </c>
      <c r="P745" s="4">
        <v>70.3</v>
      </c>
      <c r="Q745" s="4">
        <v>58.9</v>
      </c>
      <c r="R745"/>
      <c r="S745" s="29">
        <v>2.574</v>
      </c>
      <c r="T745" s="18">
        <v>-342.454</v>
      </c>
      <c r="U745" s="18">
        <f t="shared" si="77"/>
        <v>-73.38750000000002</v>
      </c>
      <c r="V745" s="29">
        <v>0.237</v>
      </c>
      <c r="W745" s="32">
        <v>-0.3052500000000001</v>
      </c>
      <c r="X745" s="32">
        <f t="shared" si="71"/>
        <v>-0.29304</v>
      </c>
      <c r="Y745" s="28">
        <v>13.643</v>
      </c>
      <c r="Z745" s="24">
        <v>763.751426315569</v>
      </c>
    </row>
    <row r="746" spans="1:26" ht="12.75">
      <c r="A746" s="1">
        <v>36746</v>
      </c>
      <c r="B746" s="18">
        <v>221</v>
      </c>
      <c r="C746" s="2">
        <v>0.611342609</v>
      </c>
      <c r="D746" s="19">
        <v>0.611342609</v>
      </c>
      <c r="E746" s="3">
        <v>7361</v>
      </c>
      <c r="F746" s="21">
        <v>0</v>
      </c>
      <c r="G746" s="2">
        <v>35.59775458</v>
      </c>
      <c r="H746" s="2">
        <v>-78.68235939</v>
      </c>
      <c r="I746" s="22">
        <v>972.4</v>
      </c>
      <c r="J746" s="4">
        <f t="shared" si="72"/>
        <v>956.4</v>
      </c>
      <c r="K746" s="23">
        <f t="shared" si="75"/>
        <v>479.4870086115263</v>
      </c>
      <c r="L746" s="23">
        <f t="shared" si="76"/>
        <v>735.8870086115262</v>
      </c>
      <c r="M746" s="23">
        <f t="shared" si="73"/>
        <v>767.2870086115262</v>
      </c>
      <c r="N746" s="24">
        <f t="shared" si="74"/>
        <v>751.5870086115262</v>
      </c>
      <c r="O746" s="4">
        <v>27.2</v>
      </c>
      <c r="P746" s="4">
        <v>69.7</v>
      </c>
      <c r="Q746" s="4">
        <v>59.8</v>
      </c>
      <c r="R746"/>
      <c r="S746" s="29">
        <v>3.364</v>
      </c>
      <c r="T746" s="18">
        <v>81.833</v>
      </c>
      <c r="U746" s="18">
        <f t="shared" si="77"/>
        <v>27.221499999999995</v>
      </c>
      <c r="V746" s="29">
        <v>0.258</v>
      </c>
      <c r="W746" s="32">
        <v>0.8003100000000001</v>
      </c>
      <c r="X746" s="32">
        <f t="shared" si="71"/>
        <v>-0.11285</v>
      </c>
      <c r="Y746" s="28">
        <v>13.766</v>
      </c>
      <c r="Z746" s="24">
        <v>751.5870086115262</v>
      </c>
    </row>
    <row r="747" spans="1:26" ht="12.75">
      <c r="A747" s="1">
        <v>36746</v>
      </c>
      <c r="B747" s="18">
        <v>221</v>
      </c>
      <c r="C747" s="2">
        <v>0.611458361</v>
      </c>
      <c r="D747" s="19">
        <v>0.611458361</v>
      </c>
      <c r="E747" s="3">
        <v>7371</v>
      </c>
      <c r="F747" s="21">
        <v>0</v>
      </c>
      <c r="G747" s="2">
        <v>35.60203684</v>
      </c>
      <c r="H747" s="2">
        <v>-78.6775159</v>
      </c>
      <c r="I747" s="22">
        <v>974.7</v>
      </c>
      <c r="J747" s="4">
        <f t="shared" si="72"/>
        <v>958.7</v>
      </c>
      <c r="K747" s="23">
        <f t="shared" si="75"/>
        <v>459.5412122163759</v>
      </c>
      <c r="L747" s="23">
        <f t="shared" si="76"/>
        <v>715.9412122163759</v>
      </c>
      <c r="M747" s="23">
        <f t="shared" si="73"/>
        <v>747.3412122163759</v>
      </c>
      <c r="N747" s="24">
        <f t="shared" si="74"/>
        <v>731.6412122163758</v>
      </c>
      <c r="O747" s="4">
        <v>27.5</v>
      </c>
      <c r="P747" s="4">
        <v>68.8</v>
      </c>
      <c r="Q747" s="4">
        <v>58.4</v>
      </c>
      <c r="R747" s="5">
        <v>1.38E-05</v>
      </c>
      <c r="S747" s="29">
        <v>3.456</v>
      </c>
      <c r="T747" s="18">
        <v>138.192</v>
      </c>
      <c r="U747" s="18">
        <f t="shared" si="77"/>
        <v>-3.562500000000005</v>
      </c>
      <c r="V747" s="29">
        <v>0.267</v>
      </c>
      <c r="W747" s="32">
        <v>0.7958700000000001</v>
      </c>
      <c r="X747" s="32">
        <f t="shared" si="71"/>
        <v>0.06752500000000002</v>
      </c>
      <c r="Y747" s="28">
        <v>13.702</v>
      </c>
      <c r="Z747" s="24">
        <v>731.6412122163758</v>
      </c>
    </row>
    <row r="748" spans="1:26" ht="12.75">
      <c r="A748" s="1">
        <v>36746</v>
      </c>
      <c r="B748" s="18">
        <v>221</v>
      </c>
      <c r="C748" s="2">
        <v>0.611574054</v>
      </c>
      <c r="D748" s="19">
        <v>0.611574054</v>
      </c>
      <c r="E748" s="3">
        <v>7381</v>
      </c>
      <c r="F748" s="21">
        <v>0</v>
      </c>
      <c r="G748" s="2">
        <v>35.6076098</v>
      </c>
      <c r="H748" s="2">
        <v>-78.67581179</v>
      </c>
      <c r="I748" s="22">
        <v>975.3</v>
      </c>
      <c r="J748" s="4">
        <f t="shared" si="72"/>
        <v>959.3</v>
      </c>
      <c r="K748" s="23">
        <f t="shared" si="75"/>
        <v>454.3458305837125</v>
      </c>
      <c r="L748" s="23">
        <f t="shared" si="76"/>
        <v>710.7458305837124</v>
      </c>
      <c r="M748" s="23">
        <f t="shared" si="73"/>
        <v>742.1458305837124</v>
      </c>
      <c r="N748" s="24">
        <f t="shared" si="74"/>
        <v>726.4458305837124</v>
      </c>
      <c r="O748" s="4">
        <v>27.5</v>
      </c>
      <c r="P748" s="4">
        <v>69.7</v>
      </c>
      <c r="Q748" s="4">
        <v>57.5</v>
      </c>
      <c r="R748"/>
      <c r="S748" s="29">
        <v>2.438</v>
      </c>
      <c r="T748" s="18">
        <v>-435.021</v>
      </c>
      <c r="U748" s="18">
        <f t="shared" si="77"/>
        <v>-34.346500000000006</v>
      </c>
      <c r="V748" s="29">
        <v>0.239</v>
      </c>
      <c r="W748" s="32">
        <v>-0.31857</v>
      </c>
      <c r="X748" s="32">
        <f t="shared" si="71"/>
        <v>0.0629</v>
      </c>
      <c r="Y748" s="28">
        <v>13.282</v>
      </c>
      <c r="Z748" s="24">
        <v>726.4458305837124</v>
      </c>
    </row>
    <row r="749" spans="1:26" ht="12.75">
      <c r="A749" s="1">
        <v>36746</v>
      </c>
      <c r="B749" s="18">
        <v>221</v>
      </c>
      <c r="C749" s="2">
        <v>0.611689806</v>
      </c>
      <c r="D749" s="19">
        <v>0.611689806</v>
      </c>
      <c r="E749" s="3">
        <v>7391</v>
      </c>
      <c r="F749" s="21">
        <v>0</v>
      </c>
      <c r="G749" s="2">
        <v>35.61341177</v>
      </c>
      <c r="H749" s="2">
        <v>-78.67700895</v>
      </c>
      <c r="I749" s="22">
        <v>977</v>
      </c>
      <c r="J749" s="4">
        <f t="shared" si="72"/>
        <v>961</v>
      </c>
      <c r="K749" s="23">
        <f t="shared" si="75"/>
        <v>439.6432101387385</v>
      </c>
      <c r="L749" s="23">
        <f t="shared" si="76"/>
        <v>696.0432101387385</v>
      </c>
      <c r="M749" s="23">
        <f t="shared" si="73"/>
        <v>727.4432101387384</v>
      </c>
      <c r="N749" s="24">
        <f t="shared" si="74"/>
        <v>711.7432101387385</v>
      </c>
      <c r="O749" s="4">
        <v>27.6</v>
      </c>
      <c r="P749" s="4">
        <v>69.7</v>
      </c>
      <c r="Q749" s="4">
        <v>61.2</v>
      </c>
      <c r="R749"/>
      <c r="S749" s="29">
        <v>3.633</v>
      </c>
      <c r="T749" s="18">
        <v>199.695</v>
      </c>
      <c r="U749" s="18">
        <f t="shared" si="77"/>
        <v>92.51233333333333</v>
      </c>
      <c r="V749" s="29">
        <v>0.229</v>
      </c>
      <c r="W749" s="32">
        <v>-0.32412</v>
      </c>
      <c r="X749" s="32">
        <f t="shared" si="71"/>
        <v>0.05809</v>
      </c>
      <c r="Y749" s="28">
        <v>13.643</v>
      </c>
      <c r="Z749" s="24">
        <v>711.7432101387385</v>
      </c>
    </row>
    <row r="750" spans="1:26" ht="12.75">
      <c r="A750" s="1">
        <v>36746</v>
      </c>
      <c r="B750" s="18">
        <v>221</v>
      </c>
      <c r="C750" s="2">
        <v>0.611805558</v>
      </c>
      <c r="D750" s="19">
        <v>0.611805558</v>
      </c>
      <c r="E750" s="3">
        <v>7401</v>
      </c>
      <c r="F750" s="21">
        <v>0</v>
      </c>
      <c r="G750" s="2">
        <v>35.61882919</v>
      </c>
      <c r="H750" s="2">
        <v>-78.67940304</v>
      </c>
      <c r="I750" s="22">
        <v>977.1</v>
      </c>
      <c r="J750" s="4">
        <f t="shared" si="72"/>
        <v>961.1</v>
      </c>
      <c r="K750" s="23">
        <f t="shared" si="75"/>
        <v>438.77916025793104</v>
      </c>
      <c r="L750" s="23">
        <f t="shared" si="76"/>
        <v>695.179160257931</v>
      </c>
      <c r="M750" s="23">
        <f t="shared" si="73"/>
        <v>726.579160257931</v>
      </c>
      <c r="N750" s="24">
        <f t="shared" si="74"/>
        <v>710.8791602579311</v>
      </c>
      <c r="O750" s="4">
        <v>27.6</v>
      </c>
      <c r="P750" s="4">
        <v>69.5</v>
      </c>
      <c r="Q750" s="4">
        <v>59.6</v>
      </c>
      <c r="R750"/>
      <c r="S750" s="29">
        <v>3.234</v>
      </c>
      <c r="T750" s="18">
        <v>-6.017</v>
      </c>
      <c r="U750" s="18">
        <f t="shared" si="77"/>
        <v>-60.628666666666675</v>
      </c>
      <c r="V750" s="29">
        <v>0.26</v>
      </c>
      <c r="W750" s="32">
        <v>0.78144</v>
      </c>
      <c r="X750" s="32">
        <f t="shared" si="71"/>
        <v>0.23828000000000005</v>
      </c>
      <c r="Y750" s="28">
        <v>13.734</v>
      </c>
      <c r="Z750" s="24">
        <v>710.8791602579311</v>
      </c>
    </row>
    <row r="751" spans="1:26" ht="12.75">
      <c r="A751" s="1">
        <v>36746</v>
      </c>
      <c r="B751" s="18">
        <v>221</v>
      </c>
      <c r="C751" s="2">
        <v>0.61192131</v>
      </c>
      <c r="D751" s="19">
        <v>0.61192131</v>
      </c>
      <c r="E751" s="3">
        <v>7411</v>
      </c>
      <c r="F751" s="21">
        <v>0</v>
      </c>
      <c r="G751" s="2">
        <v>35.62401397</v>
      </c>
      <c r="H751" s="2">
        <v>-78.68221343</v>
      </c>
      <c r="I751" s="22">
        <v>976.9</v>
      </c>
      <c r="J751" s="4">
        <f t="shared" si="72"/>
        <v>960.9</v>
      </c>
      <c r="K751" s="23">
        <f t="shared" si="75"/>
        <v>440.5073499357616</v>
      </c>
      <c r="L751" s="23">
        <f t="shared" si="76"/>
        <v>696.9073499357617</v>
      </c>
      <c r="M751" s="23">
        <f t="shared" si="73"/>
        <v>728.3073499357616</v>
      </c>
      <c r="N751" s="24">
        <f t="shared" si="74"/>
        <v>712.6073499357617</v>
      </c>
      <c r="O751" s="4">
        <v>27.5</v>
      </c>
      <c r="P751" s="4">
        <v>70.2</v>
      </c>
      <c r="Q751" s="4">
        <v>62.6</v>
      </c>
      <c r="R751"/>
      <c r="S751" s="29">
        <v>3.696</v>
      </c>
      <c r="T751" s="18">
        <v>260.342</v>
      </c>
      <c r="U751" s="18">
        <f t="shared" si="77"/>
        <v>39.837333333333326</v>
      </c>
      <c r="V751" s="29">
        <v>0.274</v>
      </c>
      <c r="W751" s="32">
        <v>0.777</v>
      </c>
      <c r="X751" s="32">
        <f t="shared" si="71"/>
        <v>0.41865500000000005</v>
      </c>
      <c r="Y751" s="28">
        <v>12.751</v>
      </c>
      <c r="Z751" s="24">
        <v>712.6073499357617</v>
      </c>
    </row>
    <row r="752" spans="1:26" ht="12.75">
      <c r="A752" s="1">
        <v>36746</v>
      </c>
      <c r="B752" s="18">
        <v>221</v>
      </c>
      <c r="C752" s="2">
        <v>0.612037063</v>
      </c>
      <c r="D752" s="19">
        <v>0.612037063</v>
      </c>
      <c r="E752" s="3">
        <v>7421</v>
      </c>
      <c r="F752" s="21">
        <v>0</v>
      </c>
      <c r="G752" s="2">
        <v>35.62905845</v>
      </c>
      <c r="H752" s="2">
        <v>-78.68515564</v>
      </c>
      <c r="I752" s="22">
        <v>977.2</v>
      </c>
      <c r="J752" s="4">
        <f t="shared" si="72"/>
        <v>961.2</v>
      </c>
      <c r="K752" s="23">
        <f t="shared" si="75"/>
        <v>437.91520027463</v>
      </c>
      <c r="L752" s="23">
        <f t="shared" si="76"/>
        <v>694.31520027463</v>
      </c>
      <c r="M752" s="23">
        <f t="shared" si="73"/>
        <v>725.71520027463</v>
      </c>
      <c r="N752" s="24">
        <f t="shared" si="74"/>
        <v>710.0152002746299</v>
      </c>
      <c r="O752" s="4">
        <v>27.4</v>
      </c>
      <c r="P752" s="4">
        <v>70.5</v>
      </c>
      <c r="Q752" s="4">
        <v>61.5</v>
      </c>
      <c r="R752"/>
      <c r="S752" s="29">
        <v>3.079</v>
      </c>
      <c r="T752" s="18">
        <v>-50.371</v>
      </c>
      <c r="U752" s="18">
        <f t="shared" si="77"/>
        <v>17.803333333333327</v>
      </c>
      <c r="V752" s="29">
        <v>0.296</v>
      </c>
      <c r="W752" s="32">
        <v>0.77256</v>
      </c>
      <c r="X752" s="32">
        <f t="shared" si="71"/>
        <v>0.41402999999999995</v>
      </c>
      <c r="Y752" s="28">
        <v>13.466</v>
      </c>
      <c r="Z752" s="24">
        <v>710.0152002746299</v>
      </c>
    </row>
    <row r="753" spans="1:26" ht="12.75">
      <c r="A753" s="1">
        <v>36746</v>
      </c>
      <c r="B753" s="18">
        <v>221</v>
      </c>
      <c r="C753" s="2">
        <v>0.612152755</v>
      </c>
      <c r="D753" s="19">
        <v>0.612152755</v>
      </c>
      <c r="E753" s="3">
        <v>7431</v>
      </c>
      <c r="F753" s="21">
        <v>0</v>
      </c>
      <c r="G753" s="2">
        <v>35.63405421</v>
      </c>
      <c r="H753" s="2">
        <v>-78.68783848</v>
      </c>
      <c r="I753" s="22">
        <v>978.7</v>
      </c>
      <c r="J753" s="4">
        <f t="shared" si="72"/>
        <v>962.7</v>
      </c>
      <c r="K753" s="23">
        <f t="shared" si="75"/>
        <v>424.9665755208471</v>
      </c>
      <c r="L753" s="23">
        <f t="shared" si="76"/>
        <v>681.366575520847</v>
      </c>
      <c r="M753" s="23">
        <f t="shared" si="73"/>
        <v>712.766575520847</v>
      </c>
      <c r="N753" s="24">
        <f t="shared" si="74"/>
        <v>697.066575520847</v>
      </c>
      <c r="O753" s="4">
        <v>27.5</v>
      </c>
      <c r="P753" s="4">
        <v>70.1</v>
      </c>
      <c r="Q753" s="4">
        <v>61.2</v>
      </c>
      <c r="R753" s="5">
        <v>1.6E-05</v>
      </c>
      <c r="S753" s="29">
        <v>3.014</v>
      </c>
      <c r="T753" s="18">
        <v>-98.154</v>
      </c>
      <c r="U753" s="18">
        <f t="shared" si="77"/>
        <v>-21.587666666666674</v>
      </c>
      <c r="V753" s="29">
        <v>0.301</v>
      </c>
      <c r="W753" s="32">
        <v>0.76701</v>
      </c>
      <c r="X753" s="32">
        <f t="shared" si="71"/>
        <v>0.40922</v>
      </c>
      <c r="Y753" s="28">
        <v>13.718</v>
      </c>
      <c r="Z753" s="24">
        <v>697.066575520847</v>
      </c>
    </row>
    <row r="754" spans="1:26" ht="12.75">
      <c r="A754" s="1">
        <v>36746</v>
      </c>
      <c r="B754" s="18">
        <v>221</v>
      </c>
      <c r="C754" s="2">
        <v>0.612268507</v>
      </c>
      <c r="D754" s="19">
        <v>0.612268507</v>
      </c>
      <c r="E754" s="3">
        <v>7441</v>
      </c>
      <c r="F754" s="21">
        <v>0</v>
      </c>
      <c r="G754" s="2">
        <v>35.63846805</v>
      </c>
      <c r="H754" s="2">
        <v>-78.69147291</v>
      </c>
      <c r="I754" s="22">
        <v>982</v>
      </c>
      <c r="J754" s="4">
        <f t="shared" si="72"/>
        <v>966</v>
      </c>
      <c r="K754" s="23">
        <f t="shared" si="75"/>
        <v>396.5504752786688</v>
      </c>
      <c r="L754" s="23">
        <f t="shared" si="76"/>
        <v>652.9504752786688</v>
      </c>
      <c r="M754" s="23">
        <f t="shared" si="73"/>
        <v>684.3504752786688</v>
      </c>
      <c r="N754" s="24">
        <f t="shared" si="74"/>
        <v>668.6504752786689</v>
      </c>
      <c r="O754" s="4">
        <v>27.9</v>
      </c>
      <c r="P754" s="4">
        <v>69.2</v>
      </c>
      <c r="Q754" s="4">
        <v>61.1</v>
      </c>
      <c r="R754"/>
      <c r="S754" s="29">
        <v>3.495</v>
      </c>
      <c r="T754" s="18">
        <v>168.633</v>
      </c>
      <c r="U754" s="18">
        <f t="shared" si="77"/>
        <v>79.02133333333335</v>
      </c>
      <c r="V754" s="29">
        <v>0.299</v>
      </c>
      <c r="W754" s="32">
        <v>0.7625700000000001</v>
      </c>
      <c r="X754" s="32">
        <f t="shared" si="71"/>
        <v>0.5894100000000001</v>
      </c>
      <c r="Y754" s="28">
        <v>13.153</v>
      </c>
      <c r="Z754" s="24">
        <v>668.6504752786689</v>
      </c>
    </row>
    <row r="755" spans="1:26" ht="12.75">
      <c r="A755" s="1">
        <v>36746</v>
      </c>
      <c r="B755" s="18">
        <v>221</v>
      </c>
      <c r="C755" s="2">
        <v>0.61238426</v>
      </c>
      <c r="D755" s="19">
        <v>0.61238426</v>
      </c>
      <c r="E755" s="3">
        <v>7451</v>
      </c>
      <c r="F755" s="21">
        <v>0</v>
      </c>
      <c r="G755" s="2">
        <v>35.64072933</v>
      </c>
      <c r="H755" s="2">
        <v>-78.69739454</v>
      </c>
      <c r="I755" s="22">
        <v>984</v>
      </c>
      <c r="J755" s="4">
        <f t="shared" si="72"/>
        <v>968</v>
      </c>
      <c r="K755" s="23">
        <f t="shared" si="75"/>
        <v>379.37580240973165</v>
      </c>
      <c r="L755" s="23">
        <f t="shared" si="76"/>
        <v>635.7758024097316</v>
      </c>
      <c r="M755" s="23">
        <f t="shared" si="73"/>
        <v>667.1758024097315</v>
      </c>
      <c r="N755" s="24">
        <f t="shared" si="74"/>
        <v>651.4758024097316</v>
      </c>
      <c r="O755" s="4">
        <v>28.2</v>
      </c>
      <c r="P755" s="4">
        <v>67.6</v>
      </c>
      <c r="Q755" s="4">
        <v>61</v>
      </c>
      <c r="R755"/>
      <c r="S755" s="29">
        <v>2.693</v>
      </c>
      <c r="T755" s="18">
        <v>-247.508</v>
      </c>
      <c r="U755" s="18">
        <f t="shared" si="77"/>
        <v>4.487499999999997</v>
      </c>
      <c r="V755" s="29">
        <v>0.329</v>
      </c>
      <c r="W755" s="32">
        <v>0.7581300000000001</v>
      </c>
      <c r="X755" s="32">
        <f t="shared" si="71"/>
        <v>0.769785</v>
      </c>
      <c r="Y755" s="28">
        <v>13.741</v>
      </c>
      <c r="Z755" s="24">
        <v>651.4758024097316</v>
      </c>
    </row>
    <row r="756" spans="1:26" ht="12.75">
      <c r="A756" s="1">
        <v>36746</v>
      </c>
      <c r="B756" s="18">
        <v>221</v>
      </c>
      <c r="C756" s="2">
        <v>0.612500012</v>
      </c>
      <c r="D756" s="19">
        <v>0.612500012</v>
      </c>
      <c r="E756" s="3">
        <v>7461</v>
      </c>
      <c r="F756" s="21">
        <v>0</v>
      </c>
      <c r="G756" s="2">
        <v>35.63980667</v>
      </c>
      <c r="H756" s="2">
        <v>-78.70441333</v>
      </c>
      <c r="I756" s="22">
        <v>983.5</v>
      </c>
      <c r="J756" s="4">
        <f t="shared" si="72"/>
        <v>967.5</v>
      </c>
      <c r="K756" s="23">
        <f t="shared" si="75"/>
        <v>383.6661416278774</v>
      </c>
      <c r="L756" s="23">
        <f t="shared" si="76"/>
        <v>640.0661416278774</v>
      </c>
      <c r="M756" s="23">
        <f t="shared" si="73"/>
        <v>671.4661416278774</v>
      </c>
      <c r="N756" s="24">
        <f t="shared" si="74"/>
        <v>655.7661416278775</v>
      </c>
      <c r="O756" s="4">
        <v>27.9</v>
      </c>
      <c r="P756" s="4">
        <v>68.1</v>
      </c>
      <c r="Q756" s="4">
        <v>66.4</v>
      </c>
      <c r="R756"/>
      <c r="S756" s="29">
        <v>3.276</v>
      </c>
      <c r="T756" s="18">
        <v>72.208</v>
      </c>
      <c r="U756" s="18">
        <f t="shared" si="77"/>
        <v>17.524999999999995</v>
      </c>
      <c r="V756" s="29">
        <v>0.339</v>
      </c>
      <c r="W756" s="32">
        <v>0.7525800000000001</v>
      </c>
      <c r="X756" s="32">
        <f t="shared" si="71"/>
        <v>0.7649750000000001</v>
      </c>
      <c r="Y756" s="28">
        <v>13.536</v>
      </c>
      <c r="Z756" s="24">
        <v>655.7661416278775</v>
      </c>
    </row>
    <row r="757" spans="1:26" ht="12.75">
      <c r="A757" s="1">
        <v>36746</v>
      </c>
      <c r="B757" s="18">
        <v>221</v>
      </c>
      <c r="C757" s="2">
        <v>0.612615764</v>
      </c>
      <c r="D757" s="19">
        <v>0.612615764</v>
      </c>
      <c r="E757" s="3">
        <v>7471</v>
      </c>
      <c r="F757" s="21">
        <v>0</v>
      </c>
      <c r="G757" s="2">
        <v>35.63674195</v>
      </c>
      <c r="H757" s="2">
        <v>-78.71103982</v>
      </c>
      <c r="I757" s="22">
        <v>985.8</v>
      </c>
      <c r="J757" s="4">
        <f t="shared" si="72"/>
        <v>969.8</v>
      </c>
      <c r="K757" s="23">
        <f t="shared" si="75"/>
        <v>363.9489092643509</v>
      </c>
      <c r="L757" s="23">
        <f t="shared" si="76"/>
        <v>620.3489092643508</v>
      </c>
      <c r="M757" s="23">
        <f t="shared" si="73"/>
        <v>651.7489092643508</v>
      </c>
      <c r="N757" s="24">
        <f t="shared" si="74"/>
        <v>636.0489092643509</v>
      </c>
      <c r="O757" s="4">
        <v>28.2</v>
      </c>
      <c r="P757" s="4">
        <v>67.6</v>
      </c>
      <c r="Q757" s="4">
        <v>65.1</v>
      </c>
      <c r="R757"/>
      <c r="S757" s="29">
        <v>3.181</v>
      </c>
      <c r="T757" s="18">
        <v>23.996</v>
      </c>
      <c r="U757" s="18">
        <f t="shared" si="77"/>
        <v>-21.866</v>
      </c>
      <c r="V757" s="29">
        <v>0.349</v>
      </c>
      <c r="W757" s="32">
        <v>0.7481400000000001</v>
      </c>
      <c r="X757" s="32">
        <f t="shared" si="71"/>
        <v>0.7601650000000001</v>
      </c>
      <c r="Y757" s="28">
        <v>12.962</v>
      </c>
      <c r="Z757" s="24">
        <v>636.0489092643509</v>
      </c>
    </row>
    <row r="758" spans="1:26" ht="12.75">
      <c r="A758" s="1">
        <v>36746</v>
      </c>
      <c r="B758" s="18">
        <v>221</v>
      </c>
      <c r="C758" s="2">
        <v>0.612731457</v>
      </c>
      <c r="D758" s="19">
        <v>0.612731457</v>
      </c>
      <c r="E758" s="3">
        <v>7481</v>
      </c>
      <c r="F758" s="21">
        <v>0</v>
      </c>
      <c r="G758" s="2">
        <v>35.63261696</v>
      </c>
      <c r="H758" s="2">
        <v>-78.71658246</v>
      </c>
      <c r="I758" s="22">
        <v>985.9</v>
      </c>
      <c r="J758" s="4">
        <f t="shared" si="72"/>
        <v>969.9</v>
      </c>
      <c r="K758" s="23">
        <f t="shared" si="75"/>
        <v>363.0926993989749</v>
      </c>
      <c r="L758" s="23">
        <f t="shared" si="76"/>
        <v>619.4926993989749</v>
      </c>
      <c r="M758" s="23">
        <f t="shared" si="73"/>
        <v>650.8926993989749</v>
      </c>
      <c r="N758" s="24">
        <f t="shared" si="74"/>
        <v>635.1926993989748</v>
      </c>
      <c r="O758" s="4">
        <v>28.2</v>
      </c>
      <c r="P758" s="4">
        <v>67.1</v>
      </c>
      <c r="Q758" s="4">
        <v>65.3</v>
      </c>
      <c r="R758"/>
      <c r="S758" s="29">
        <v>3.479</v>
      </c>
      <c r="T758" s="18">
        <v>185.354</v>
      </c>
      <c r="U758" s="18">
        <f t="shared" si="77"/>
        <v>17.4215</v>
      </c>
      <c r="V758" s="29">
        <v>0.353</v>
      </c>
      <c r="W758" s="32">
        <v>1.8537000000000001</v>
      </c>
      <c r="X758" s="32">
        <f t="shared" si="71"/>
        <v>0.9403550000000002</v>
      </c>
      <c r="Y758" s="28">
        <v>13.567</v>
      </c>
      <c r="Z758" s="24">
        <v>635.1926993989748</v>
      </c>
    </row>
    <row r="759" spans="1:26" ht="12.75">
      <c r="A759" s="1">
        <v>36746</v>
      </c>
      <c r="B759" s="18">
        <v>221</v>
      </c>
      <c r="C759" s="2">
        <v>0.612847209</v>
      </c>
      <c r="D759" s="19">
        <v>0.612847209</v>
      </c>
      <c r="E759" s="3">
        <v>7491</v>
      </c>
      <c r="F759" s="21">
        <v>0</v>
      </c>
      <c r="G759" s="2">
        <v>35.62750557</v>
      </c>
      <c r="H759" s="2">
        <v>-78.72068298</v>
      </c>
      <c r="I759" s="22">
        <v>987.5</v>
      </c>
      <c r="J759" s="4">
        <f t="shared" si="72"/>
        <v>971.5</v>
      </c>
      <c r="K759" s="23">
        <f t="shared" si="75"/>
        <v>349.4053344012313</v>
      </c>
      <c r="L759" s="23">
        <f t="shared" si="76"/>
        <v>605.8053344012312</v>
      </c>
      <c r="M759" s="23">
        <f t="shared" si="73"/>
        <v>637.2053344012312</v>
      </c>
      <c r="N759" s="24">
        <f t="shared" si="74"/>
        <v>621.5053344012313</v>
      </c>
      <c r="O759" s="4">
        <v>28.5</v>
      </c>
      <c r="P759" s="4">
        <v>66</v>
      </c>
      <c r="Q759" s="4">
        <v>65.4</v>
      </c>
      <c r="R759" s="5">
        <v>1.2E-05</v>
      </c>
      <c r="S759" s="29">
        <v>2.78</v>
      </c>
      <c r="T759" s="18">
        <v>-177.858</v>
      </c>
      <c r="U759" s="18">
        <f t="shared" si="77"/>
        <v>4.137500000000003</v>
      </c>
      <c r="V759" s="29">
        <v>0.378</v>
      </c>
      <c r="W759" s="32">
        <v>1.8492600000000001</v>
      </c>
      <c r="X759" s="32">
        <f t="shared" si="71"/>
        <v>1.1207300000000002</v>
      </c>
      <c r="Y759" s="28">
        <v>12.776</v>
      </c>
      <c r="Z759" s="24">
        <v>621.5053344012313</v>
      </c>
    </row>
    <row r="760" spans="1:26" ht="12.75">
      <c r="A760" s="1">
        <v>36746</v>
      </c>
      <c r="B760" s="18">
        <v>221</v>
      </c>
      <c r="C760" s="2">
        <v>0.612962961</v>
      </c>
      <c r="D760" s="19">
        <v>0.612962961</v>
      </c>
      <c r="E760" s="3">
        <v>7501</v>
      </c>
      <c r="F760" s="21">
        <v>0</v>
      </c>
      <c r="G760" s="2">
        <v>35.62104084</v>
      </c>
      <c r="H760" s="2">
        <v>-78.72116954</v>
      </c>
      <c r="I760" s="22">
        <v>987.5</v>
      </c>
      <c r="J760" s="4">
        <f t="shared" si="72"/>
        <v>971.5</v>
      </c>
      <c r="K760" s="23">
        <f t="shared" si="75"/>
        <v>349.4053344012313</v>
      </c>
      <c r="L760" s="23">
        <f t="shared" si="76"/>
        <v>605.8053344012312</v>
      </c>
      <c r="M760" s="23">
        <f t="shared" si="73"/>
        <v>637.2053344012312</v>
      </c>
      <c r="N760" s="24">
        <f t="shared" si="74"/>
        <v>621.5053344012313</v>
      </c>
      <c r="O760" s="4">
        <v>28.4</v>
      </c>
      <c r="P760" s="4">
        <v>65.6</v>
      </c>
      <c r="Q760" s="4">
        <v>65.8</v>
      </c>
      <c r="R760"/>
      <c r="S760" s="29">
        <v>3.34</v>
      </c>
      <c r="T760" s="18">
        <v>89.358</v>
      </c>
      <c r="U760" s="18">
        <f t="shared" si="77"/>
        <v>-9.074999999999998</v>
      </c>
      <c r="V760" s="29">
        <v>0.391</v>
      </c>
      <c r="W760" s="32">
        <v>1.8448200000000001</v>
      </c>
      <c r="X760" s="32">
        <f t="shared" si="71"/>
        <v>1.3011050000000002</v>
      </c>
      <c r="Y760" s="28">
        <v>13.702</v>
      </c>
      <c r="Z760" s="24">
        <v>621.5053344012313</v>
      </c>
    </row>
    <row r="761" spans="1:26" ht="12.75">
      <c r="A761" s="1">
        <v>36746</v>
      </c>
      <c r="B761" s="18">
        <v>221</v>
      </c>
      <c r="C761" s="2">
        <v>0.613078713</v>
      </c>
      <c r="D761" s="19">
        <v>0.613078713</v>
      </c>
      <c r="E761" s="3">
        <v>7511</v>
      </c>
      <c r="F761" s="21">
        <v>0</v>
      </c>
      <c r="G761" s="2">
        <v>35.61467871</v>
      </c>
      <c r="H761" s="2">
        <v>-78.71825274</v>
      </c>
      <c r="I761" s="22">
        <v>989.9</v>
      </c>
      <c r="J761" s="4">
        <f t="shared" si="72"/>
        <v>973.9</v>
      </c>
      <c r="K761" s="23">
        <f t="shared" si="75"/>
        <v>328.91649570125384</v>
      </c>
      <c r="L761" s="23">
        <f t="shared" si="76"/>
        <v>585.3164957012539</v>
      </c>
      <c r="M761" s="23">
        <f t="shared" si="73"/>
        <v>616.7164957012538</v>
      </c>
      <c r="N761" s="24">
        <f t="shared" si="74"/>
        <v>601.0164957012539</v>
      </c>
      <c r="O761" s="4">
        <v>28.7</v>
      </c>
      <c r="P761" s="4">
        <v>64.9</v>
      </c>
      <c r="Q761" s="4">
        <v>62.1</v>
      </c>
      <c r="R761"/>
      <c r="S761" s="29">
        <v>2.499</v>
      </c>
      <c r="T761" s="18">
        <v>-326.355</v>
      </c>
      <c r="U761" s="18">
        <f t="shared" si="77"/>
        <v>-22.21616666666667</v>
      </c>
      <c r="V761" s="29">
        <v>0.402</v>
      </c>
      <c r="W761" s="32">
        <v>1.8392700000000002</v>
      </c>
      <c r="X761" s="32">
        <f aca="true" t="shared" si="78" ref="X761:X796">AVERAGE(W756:W761)</f>
        <v>1.4812950000000003</v>
      </c>
      <c r="Y761" s="28">
        <v>13.673</v>
      </c>
      <c r="Z761" s="24">
        <v>601.0164957012539</v>
      </c>
    </row>
    <row r="762" spans="1:26" ht="12.75">
      <c r="A762" s="1">
        <v>36746</v>
      </c>
      <c r="B762" s="18">
        <v>221</v>
      </c>
      <c r="C762" s="2">
        <v>0.613194466</v>
      </c>
      <c r="D762" s="19">
        <v>0.613194466</v>
      </c>
      <c r="E762" s="3">
        <v>7521</v>
      </c>
      <c r="F762" s="21">
        <v>0</v>
      </c>
      <c r="G762" s="2">
        <v>35.60864967</v>
      </c>
      <c r="H762" s="2">
        <v>-78.71501048</v>
      </c>
      <c r="I762" s="22">
        <v>989.7</v>
      </c>
      <c r="J762" s="4">
        <f t="shared" si="72"/>
        <v>973.7</v>
      </c>
      <c r="K762" s="23">
        <f t="shared" si="75"/>
        <v>330.62196939219433</v>
      </c>
      <c r="L762" s="23">
        <f t="shared" si="76"/>
        <v>587.0219693921943</v>
      </c>
      <c r="M762" s="23">
        <f t="shared" si="73"/>
        <v>618.4219693921942</v>
      </c>
      <c r="N762" s="24">
        <f t="shared" si="74"/>
        <v>602.7219693921943</v>
      </c>
      <c r="O762" s="4">
        <v>28.7</v>
      </c>
      <c r="P762" s="4">
        <v>64.3</v>
      </c>
      <c r="Q762" s="4">
        <v>62.4</v>
      </c>
      <c r="R762"/>
      <c r="S762" s="29">
        <v>3.637</v>
      </c>
      <c r="T762" s="18">
        <v>255.004</v>
      </c>
      <c r="U762" s="18">
        <f t="shared" si="77"/>
        <v>8.249833333333333</v>
      </c>
      <c r="V762" s="29">
        <v>0.396</v>
      </c>
      <c r="W762" s="32">
        <v>1.8348300000000002</v>
      </c>
      <c r="X762" s="32">
        <f t="shared" si="78"/>
        <v>1.6616700000000002</v>
      </c>
      <c r="Y762" s="28">
        <v>13.071</v>
      </c>
      <c r="Z762" s="24">
        <v>602.7219693921943</v>
      </c>
    </row>
    <row r="763" spans="1:26" ht="12.75">
      <c r="A763" s="1">
        <v>36746</v>
      </c>
      <c r="B763" s="18">
        <v>221</v>
      </c>
      <c r="C763" s="2">
        <v>0.613310158</v>
      </c>
      <c r="D763" s="19">
        <v>0.613310158</v>
      </c>
      <c r="E763" s="3">
        <v>7531</v>
      </c>
      <c r="F763" s="21">
        <v>0</v>
      </c>
      <c r="G763" s="2">
        <v>35.60262219</v>
      </c>
      <c r="H763" s="2">
        <v>-78.71146798</v>
      </c>
      <c r="I763" s="22">
        <v>992.2</v>
      </c>
      <c r="J763" s="4">
        <f t="shared" si="72"/>
        <v>976.2</v>
      </c>
      <c r="K763" s="23">
        <f t="shared" si="75"/>
        <v>309.32868275676816</v>
      </c>
      <c r="L763" s="23">
        <f t="shared" si="76"/>
        <v>565.7286827567682</v>
      </c>
      <c r="M763" s="23">
        <f t="shared" si="73"/>
        <v>597.1286827567682</v>
      </c>
      <c r="N763" s="24">
        <f t="shared" si="74"/>
        <v>581.4286827567682</v>
      </c>
      <c r="O763" s="4">
        <v>29</v>
      </c>
      <c r="P763" s="4">
        <v>63.3</v>
      </c>
      <c r="Q763" s="4">
        <v>62.1</v>
      </c>
      <c r="R763"/>
      <c r="S763" s="29">
        <v>2.809</v>
      </c>
      <c r="T763" s="18">
        <v>-160.708</v>
      </c>
      <c r="U763" s="18">
        <f t="shared" si="77"/>
        <v>-22.534166666666668</v>
      </c>
      <c r="V763" s="29">
        <v>0.405</v>
      </c>
      <c r="W763" s="32">
        <v>1.8303900000000002</v>
      </c>
      <c r="X763" s="32">
        <f t="shared" si="78"/>
        <v>1.842045</v>
      </c>
      <c r="Y763" s="28">
        <v>13.465</v>
      </c>
      <c r="Z763" s="24">
        <v>581.4286827567682</v>
      </c>
    </row>
    <row r="764" spans="1:26" ht="12.75">
      <c r="A764" s="1">
        <v>36746</v>
      </c>
      <c r="B764" s="18">
        <v>221</v>
      </c>
      <c r="C764" s="2">
        <v>0.61342591</v>
      </c>
      <c r="D764" s="19">
        <v>0.61342591</v>
      </c>
      <c r="E764" s="3">
        <v>7541</v>
      </c>
      <c r="F764" s="21">
        <v>0</v>
      </c>
      <c r="G764" s="2">
        <v>35.59823862</v>
      </c>
      <c r="H764" s="2">
        <v>-78.70580172</v>
      </c>
      <c r="I764" s="22">
        <v>994.5</v>
      </c>
      <c r="J764" s="4">
        <f t="shared" si="72"/>
        <v>978.5</v>
      </c>
      <c r="K764" s="23">
        <f t="shared" si="75"/>
        <v>289.7869659000789</v>
      </c>
      <c r="L764" s="23">
        <f t="shared" si="76"/>
        <v>546.1869659000788</v>
      </c>
      <c r="M764" s="23">
        <f t="shared" si="73"/>
        <v>577.5869659000788</v>
      </c>
      <c r="N764" s="24">
        <f t="shared" si="74"/>
        <v>561.8869659000788</v>
      </c>
      <c r="O764" s="4">
        <v>29.2</v>
      </c>
      <c r="P764" s="4">
        <v>62.8</v>
      </c>
      <c r="Q764" s="4">
        <v>61.7</v>
      </c>
      <c r="R764"/>
      <c r="S764" s="29">
        <v>3.124</v>
      </c>
      <c r="T764" s="18">
        <v>1.508</v>
      </c>
      <c r="U764" s="18">
        <f t="shared" si="77"/>
        <v>-53.17516666666668</v>
      </c>
      <c r="V764" s="29">
        <v>0.361</v>
      </c>
      <c r="W764" s="32">
        <v>1.8259500000000002</v>
      </c>
      <c r="X764" s="32">
        <f t="shared" si="78"/>
        <v>1.83742</v>
      </c>
      <c r="Y764" s="28">
        <v>13.333</v>
      </c>
      <c r="Z764" s="24">
        <v>561.8869659000788</v>
      </c>
    </row>
    <row r="765" spans="1:26" ht="12.75">
      <c r="A765" s="1">
        <v>36746</v>
      </c>
      <c r="B765" s="18">
        <v>221</v>
      </c>
      <c r="C765" s="2">
        <v>0.613541663</v>
      </c>
      <c r="D765" s="19">
        <v>0.613541663</v>
      </c>
      <c r="E765" s="3">
        <v>7551</v>
      </c>
      <c r="F765" s="21">
        <v>0</v>
      </c>
      <c r="G765" s="2">
        <v>35.5966143</v>
      </c>
      <c r="H765" s="2">
        <v>-78.69858495</v>
      </c>
      <c r="I765" s="22">
        <v>996.3</v>
      </c>
      <c r="J765" s="4">
        <f t="shared" si="72"/>
        <v>980.3</v>
      </c>
      <c r="K765" s="23">
        <f t="shared" si="75"/>
        <v>274.5254622479679</v>
      </c>
      <c r="L765" s="23">
        <f t="shared" si="76"/>
        <v>530.9254622479679</v>
      </c>
      <c r="M765" s="23">
        <f t="shared" si="73"/>
        <v>562.3254622479678</v>
      </c>
      <c r="N765" s="24">
        <f t="shared" si="74"/>
        <v>546.6254622479678</v>
      </c>
      <c r="O765" s="4">
        <v>29.3</v>
      </c>
      <c r="P765" s="4">
        <v>62.3</v>
      </c>
      <c r="Q765" s="4">
        <v>57.7</v>
      </c>
      <c r="R765" s="5">
        <v>1.33E-05</v>
      </c>
      <c r="S765" s="29">
        <v>3.53</v>
      </c>
      <c r="T765" s="18">
        <v>215.795</v>
      </c>
      <c r="U765" s="18">
        <f t="shared" si="77"/>
        <v>12.433666666666662</v>
      </c>
      <c r="V765" s="29">
        <v>0.331</v>
      </c>
      <c r="W765" s="32">
        <v>0.7104</v>
      </c>
      <c r="X765" s="32">
        <f t="shared" si="78"/>
        <v>1.6476100000000002</v>
      </c>
      <c r="Y765" s="28">
        <v>13.724</v>
      </c>
      <c r="Z765" s="24">
        <v>546.6254622479678</v>
      </c>
    </row>
    <row r="766" spans="1:26" ht="12.75">
      <c r="A766" s="1">
        <v>36746</v>
      </c>
      <c r="B766" s="18">
        <v>221</v>
      </c>
      <c r="C766" s="2">
        <v>0.613657415</v>
      </c>
      <c r="D766" s="19">
        <v>0.613657415</v>
      </c>
      <c r="E766" s="3">
        <v>7561</v>
      </c>
      <c r="F766" s="21">
        <v>0</v>
      </c>
      <c r="G766" s="2">
        <v>35.59803163</v>
      </c>
      <c r="H766" s="2">
        <v>-78.69110167</v>
      </c>
      <c r="I766" s="22">
        <v>996.7</v>
      </c>
      <c r="J766" s="4">
        <f t="shared" si="72"/>
        <v>980.7</v>
      </c>
      <c r="K766" s="23">
        <f t="shared" si="75"/>
        <v>271.13782268155654</v>
      </c>
      <c r="L766" s="23">
        <f t="shared" si="76"/>
        <v>527.5378226815565</v>
      </c>
      <c r="M766" s="23">
        <f t="shared" si="73"/>
        <v>558.9378226815564</v>
      </c>
      <c r="N766" s="24">
        <f t="shared" si="74"/>
        <v>543.2378226815565</v>
      </c>
      <c r="O766" s="4">
        <v>29.2</v>
      </c>
      <c r="P766" s="4">
        <v>62.4</v>
      </c>
      <c r="Q766" s="4">
        <v>59.2</v>
      </c>
      <c r="R766"/>
      <c r="S766" s="29">
        <v>3.246</v>
      </c>
      <c r="T766" s="18">
        <v>62.154</v>
      </c>
      <c r="U766" s="18">
        <f t="shared" si="77"/>
        <v>7.899666666666662</v>
      </c>
      <c r="V766" s="29">
        <v>0.296</v>
      </c>
      <c r="W766" s="32">
        <v>0.70596</v>
      </c>
      <c r="X766" s="32">
        <f t="shared" si="78"/>
        <v>1.4578</v>
      </c>
      <c r="Y766" s="28">
        <v>13.08</v>
      </c>
      <c r="Z766" s="24">
        <v>543.2378226815565</v>
      </c>
    </row>
    <row r="767" spans="1:26" ht="12.75">
      <c r="A767" s="1">
        <v>36746</v>
      </c>
      <c r="B767" s="18">
        <v>221</v>
      </c>
      <c r="C767" s="2">
        <v>0.613773167</v>
      </c>
      <c r="D767" s="19">
        <v>0.613773167</v>
      </c>
      <c r="E767" s="3">
        <v>7571</v>
      </c>
      <c r="F767" s="21">
        <v>0</v>
      </c>
      <c r="G767" s="2">
        <v>35.60135457</v>
      </c>
      <c r="H767" s="2">
        <v>-78.68453968</v>
      </c>
      <c r="I767" s="22">
        <v>1000.4</v>
      </c>
      <c r="J767" s="4">
        <f t="shared" si="72"/>
        <v>984.4</v>
      </c>
      <c r="K767" s="23">
        <f t="shared" si="75"/>
        <v>239.8674991517287</v>
      </c>
      <c r="L767" s="23">
        <f t="shared" si="76"/>
        <v>496.26749915172866</v>
      </c>
      <c r="M767" s="23">
        <f t="shared" si="73"/>
        <v>527.6674991517286</v>
      </c>
      <c r="N767" s="24">
        <f t="shared" si="74"/>
        <v>511.96749915172865</v>
      </c>
      <c r="O767" s="4">
        <v>28</v>
      </c>
      <c r="P767" s="4">
        <v>71.7</v>
      </c>
      <c r="Q767" s="4">
        <v>57.8</v>
      </c>
      <c r="R767"/>
      <c r="S767" s="29">
        <v>2.964</v>
      </c>
      <c r="T767" s="18">
        <v>-38.558</v>
      </c>
      <c r="U767" s="18">
        <f t="shared" si="77"/>
        <v>55.865833333333335</v>
      </c>
      <c r="V767" s="29">
        <v>0.26</v>
      </c>
      <c r="W767" s="32">
        <v>0.70152</v>
      </c>
      <c r="X767" s="32">
        <f t="shared" si="78"/>
        <v>1.268175</v>
      </c>
      <c r="Y767" s="28">
        <v>13.601</v>
      </c>
      <c r="Z767" s="24">
        <v>511.96749915172865</v>
      </c>
    </row>
    <row r="768" spans="1:26" ht="12.75">
      <c r="A768" s="1">
        <v>36746</v>
      </c>
      <c r="B768" s="18">
        <v>221</v>
      </c>
      <c r="C768" s="2">
        <v>0.61388886</v>
      </c>
      <c r="D768" s="19">
        <v>0.61388886</v>
      </c>
      <c r="E768" s="3">
        <v>7581</v>
      </c>
      <c r="F768" s="21">
        <v>0</v>
      </c>
      <c r="G768" s="2">
        <v>35.60572228</v>
      </c>
      <c r="H768" s="2">
        <v>-78.67969459</v>
      </c>
      <c r="I768" s="22">
        <v>1002.5</v>
      </c>
      <c r="J768" s="4">
        <f t="shared" si="72"/>
        <v>986.5</v>
      </c>
      <c r="K768" s="23">
        <f t="shared" si="75"/>
        <v>222.17172110066608</v>
      </c>
      <c r="L768" s="23">
        <f t="shared" si="76"/>
        <v>478.5717211006661</v>
      </c>
      <c r="M768" s="23">
        <f t="shared" si="73"/>
        <v>509.97172110066606</v>
      </c>
      <c r="N768" s="24">
        <f t="shared" si="74"/>
        <v>494.27172110066607</v>
      </c>
      <c r="O768" s="4">
        <v>29.5</v>
      </c>
      <c r="P768" s="4">
        <v>64</v>
      </c>
      <c r="Q768" s="4">
        <v>57</v>
      </c>
      <c r="R768"/>
      <c r="S768" s="29">
        <v>3.136</v>
      </c>
      <c r="T768" s="18">
        <v>18.658</v>
      </c>
      <c r="U768" s="18">
        <f t="shared" si="77"/>
        <v>16.474833333333333</v>
      </c>
      <c r="V768" s="29">
        <v>0.251</v>
      </c>
      <c r="W768" s="32">
        <v>0.69708</v>
      </c>
      <c r="X768" s="32">
        <f t="shared" si="78"/>
        <v>1.0785500000000001</v>
      </c>
      <c r="Y768" s="28">
        <v>13.701</v>
      </c>
      <c r="Z768" s="24">
        <v>494.27172110066607</v>
      </c>
    </row>
    <row r="769" spans="1:26" ht="12.75">
      <c r="A769" s="1">
        <v>36746</v>
      </c>
      <c r="B769" s="18">
        <v>221</v>
      </c>
      <c r="C769" s="2">
        <v>0.614004612</v>
      </c>
      <c r="D769" s="19">
        <v>0.614004612</v>
      </c>
      <c r="E769" s="3">
        <v>7591</v>
      </c>
      <c r="F769" s="21">
        <v>0</v>
      </c>
      <c r="G769" s="2">
        <v>35.61172433</v>
      </c>
      <c r="H769" s="2">
        <v>-78.67975335</v>
      </c>
      <c r="I769" s="22">
        <v>1004.2</v>
      </c>
      <c r="J769" s="4">
        <f t="shared" si="72"/>
        <v>988.2</v>
      </c>
      <c r="K769" s="23">
        <f t="shared" si="75"/>
        <v>207.8741358271027</v>
      </c>
      <c r="L769" s="23">
        <f t="shared" si="76"/>
        <v>464.27413582710267</v>
      </c>
      <c r="M769" s="23">
        <f t="shared" si="73"/>
        <v>495.67413582710265</v>
      </c>
      <c r="N769" s="24">
        <f t="shared" si="74"/>
        <v>479.97413582710266</v>
      </c>
      <c r="O769" s="4">
        <v>27.9</v>
      </c>
      <c r="P769" s="4">
        <v>74.6</v>
      </c>
      <c r="Q769" s="4">
        <v>56.4</v>
      </c>
      <c r="R769"/>
      <c r="S769" s="29">
        <v>2.889</v>
      </c>
      <c r="T769" s="18">
        <v>-82.055</v>
      </c>
      <c r="U769" s="18">
        <f t="shared" si="77"/>
        <v>29.58366666666667</v>
      </c>
      <c r="V769" s="29">
        <v>0.243</v>
      </c>
      <c r="W769" s="32">
        <v>-0.41847000000000006</v>
      </c>
      <c r="X769" s="32">
        <f t="shared" si="78"/>
        <v>0.7037399999999999</v>
      </c>
      <c r="Y769" s="28">
        <v>13.28</v>
      </c>
      <c r="Z769" s="24">
        <v>479.97413582710266</v>
      </c>
    </row>
    <row r="770" spans="1:26" ht="12.75">
      <c r="A770" s="1">
        <v>36746</v>
      </c>
      <c r="B770" s="18">
        <v>221</v>
      </c>
      <c r="C770" s="2">
        <v>0.614120364</v>
      </c>
      <c r="D770" s="19">
        <v>0.614120364</v>
      </c>
      <c r="E770" s="3">
        <v>7601</v>
      </c>
      <c r="F770" s="21">
        <v>0</v>
      </c>
      <c r="G770" s="2">
        <v>35.61740008</v>
      </c>
      <c r="H770" s="2">
        <v>-78.68239109</v>
      </c>
      <c r="I770" s="22">
        <v>1005.1</v>
      </c>
      <c r="J770" s="4">
        <f t="shared" si="72"/>
        <v>989.1</v>
      </c>
      <c r="K770" s="23">
        <f t="shared" si="75"/>
        <v>200.3147803919995</v>
      </c>
      <c r="L770" s="23">
        <f t="shared" si="76"/>
        <v>456.7147803919995</v>
      </c>
      <c r="M770" s="23">
        <f t="shared" si="73"/>
        <v>488.1147803919995</v>
      </c>
      <c r="N770" s="24">
        <f t="shared" si="74"/>
        <v>472.4147803919995</v>
      </c>
      <c r="O770" s="4">
        <v>27.7</v>
      </c>
      <c r="P770" s="4">
        <v>75.7</v>
      </c>
      <c r="Q770" s="4">
        <v>61.1</v>
      </c>
      <c r="R770"/>
      <c r="S770" s="29">
        <v>4.44</v>
      </c>
      <c r="T770" s="18">
        <v>709.304</v>
      </c>
      <c r="U770" s="18">
        <f t="shared" si="77"/>
        <v>147.54966666666667</v>
      </c>
      <c r="V770" s="29">
        <v>0.257</v>
      </c>
      <c r="W770" s="32">
        <v>0.6870900000000001</v>
      </c>
      <c r="X770" s="32">
        <f t="shared" si="78"/>
        <v>0.51393</v>
      </c>
      <c r="Y770" s="28">
        <v>13.608</v>
      </c>
      <c r="Z770" s="24">
        <v>472.4147803919995</v>
      </c>
    </row>
    <row r="771" spans="1:26" ht="12.75">
      <c r="A771" s="1">
        <v>36746</v>
      </c>
      <c r="B771" s="18">
        <v>221</v>
      </c>
      <c r="C771" s="2">
        <v>0.614236116</v>
      </c>
      <c r="D771" s="19">
        <v>0.614236116</v>
      </c>
      <c r="E771" s="3">
        <v>7611</v>
      </c>
      <c r="F771" s="21">
        <v>0</v>
      </c>
      <c r="G771" s="2">
        <v>35.62301105</v>
      </c>
      <c r="H771" s="2">
        <v>-78.68532535</v>
      </c>
      <c r="I771" s="22">
        <v>1005.9</v>
      </c>
      <c r="J771" s="4">
        <f t="shared" si="72"/>
        <v>989.9</v>
      </c>
      <c r="K771" s="23">
        <f t="shared" si="75"/>
        <v>193.60112555676915</v>
      </c>
      <c r="L771" s="23">
        <f t="shared" si="76"/>
        <v>450.0011255567691</v>
      </c>
      <c r="M771" s="23">
        <f t="shared" si="73"/>
        <v>481.4011255567691</v>
      </c>
      <c r="N771" s="24">
        <f t="shared" si="74"/>
        <v>465.7011255567691</v>
      </c>
      <c r="O771" s="4">
        <v>27.3</v>
      </c>
      <c r="P771" s="4">
        <v>79.3</v>
      </c>
      <c r="Q771" s="4">
        <v>52</v>
      </c>
      <c r="R771" s="5">
        <v>3.45E-05</v>
      </c>
      <c r="S771" s="29">
        <v>1.97</v>
      </c>
      <c r="T771" s="18">
        <v>-546.408</v>
      </c>
      <c r="U771" s="18">
        <f t="shared" si="77"/>
        <v>20.51583333333332</v>
      </c>
      <c r="V771" s="29">
        <v>0.286</v>
      </c>
      <c r="W771" s="32">
        <v>0.6826500000000001</v>
      </c>
      <c r="X771" s="32">
        <f t="shared" si="78"/>
        <v>0.509305</v>
      </c>
      <c r="Y771" s="28">
        <v>13.445</v>
      </c>
      <c r="Z771" s="24">
        <v>465.7011255567691</v>
      </c>
    </row>
    <row r="772" spans="1:26" ht="12.75">
      <c r="A772" s="1">
        <v>36746</v>
      </c>
      <c r="B772" s="18">
        <v>221</v>
      </c>
      <c r="C772" s="2">
        <v>0.614351869</v>
      </c>
      <c r="D772" s="19">
        <v>0.614351869</v>
      </c>
      <c r="E772" s="3">
        <v>7621</v>
      </c>
      <c r="F772" s="21">
        <v>0</v>
      </c>
      <c r="G772" s="2">
        <v>35.62855515</v>
      </c>
      <c r="H772" s="2">
        <v>-78.68823547</v>
      </c>
      <c r="I772" s="22">
        <v>1006.4</v>
      </c>
      <c r="J772" s="4">
        <f t="shared" si="72"/>
        <v>990.4</v>
      </c>
      <c r="K772" s="23">
        <f t="shared" si="75"/>
        <v>189.40784597869617</v>
      </c>
      <c r="L772" s="23">
        <f t="shared" si="76"/>
        <v>445.80784597869615</v>
      </c>
      <c r="M772" s="23">
        <f t="shared" si="73"/>
        <v>477.2078459786961</v>
      </c>
      <c r="N772" s="24">
        <f t="shared" si="74"/>
        <v>461.50784597869614</v>
      </c>
      <c r="O772" s="4">
        <v>28.4</v>
      </c>
      <c r="P772" s="4">
        <v>72.4</v>
      </c>
      <c r="Q772" s="4">
        <v>47.1</v>
      </c>
      <c r="R772"/>
      <c r="S772" s="29">
        <v>3.664</v>
      </c>
      <c r="T772" s="18">
        <v>350.808</v>
      </c>
      <c r="U772" s="18">
        <f t="shared" si="77"/>
        <v>68.62483333333331</v>
      </c>
      <c r="V772" s="29">
        <v>0.291</v>
      </c>
      <c r="W772" s="32">
        <v>0.6782100000000001</v>
      </c>
      <c r="X772" s="32">
        <f t="shared" si="78"/>
        <v>0.50468</v>
      </c>
      <c r="Y772" s="28">
        <v>13.24</v>
      </c>
      <c r="Z772" s="24">
        <v>461.50784597869614</v>
      </c>
    </row>
    <row r="773" spans="1:26" ht="12.75">
      <c r="A773" s="1">
        <v>36746</v>
      </c>
      <c r="B773" s="18">
        <v>221</v>
      </c>
      <c r="C773" s="2">
        <v>0.614467621</v>
      </c>
      <c r="D773" s="19">
        <v>0.614467621</v>
      </c>
      <c r="E773" s="3">
        <v>7631</v>
      </c>
      <c r="F773" s="21">
        <v>0</v>
      </c>
      <c r="G773" s="2">
        <v>35.633674</v>
      </c>
      <c r="H773" s="2">
        <v>-78.69176677</v>
      </c>
      <c r="I773" s="22">
        <v>1007.7</v>
      </c>
      <c r="J773" s="4">
        <f t="shared" si="72"/>
        <v>991.7</v>
      </c>
      <c r="K773" s="23">
        <f t="shared" si="75"/>
        <v>178.51521863244864</v>
      </c>
      <c r="L773" s="23">
        <f t="shared" si="76"/>
        <v>434.9152186324486</v>
      </c>
      <c r="M773" s="23">
        <f t="shared" si="73"/>
        <v>466.3152186324486</v>
      </c>
      <c r="N773" s="24">
        <f t="shared" si="74"/>
        <v>450.6152186324486</v>
      </c>
      <c r="O773" s="4">
        <v>28.4</v>
      </c>
      <c r="P773" s="4">
        <v>73.1</v>
      </c>
      <c r="Q773" s="4">
        <v>47.5</v>
      </c>
      <c r="R773"/>
      <c r="S773" s="29">
        <v>2.35</v>
      </c>
      <c r="T773" s="18">
        <v>-379.905</v>
      </c>
      <c r="U773" s="18">
        <f t="shared" si="77"/>
        <v>11.733666666666656</v>
      </c>
      <c r="V773" s="29">
        <v>0.344</v>
      </c>
      <c r="W773" s="32">
        <v>0.67266</v>
      </c>
      <c r="X773" s="32">
        <f t="shared" si="78"/>
        <v>0.49987000000000004</v>
      </c>
      <c r="Y773" s="28">
        <v>12.919</v>
      </c>
      <c r="Z773" s="24">
        <v>450.6152186324486</v>
      </c>
    </row>
    <row r="774" spans="1:26" ht="12.75">
      <c r="A774" s="1">
        <v>36746</v>
      </c>
      <c r="B774" s="18">
        <v>221</v>
      </c>
      <c r="C774" s="2">
        <v>0.614583313</v>
      </c>
      <c r="D774" s="19">
        <v>0.614583313</v>
      </c>
      <c r="E774" s="3">
        <v>7641</v>
      </c>
      <c r="F774" s="21">
        <v>0</v>
      </c>
      <c r="G774" s="2">
        <v>35.63698915</v>
      </c>
      <c r="H774" s="2">
        <v>-78.69704179</v>
      </c>
      <c r="I774" s="22">
        <v>1011</v>
      </c>
      <c r="J774" s="4">
        <f t="shared" si="72"/>
        <v>995</v>
      </c>
      <c r="K774" s="23">
        <f t="shared" si="75"/>
        <v>150.9287035773554</v>
      </c>
      <c r="L774" s="23">
        <f t="shared" si="76"/>
        <v>407.3287035773554</v>
      </c>
      <c r="M774" s="23">
        <f t="shared" si="73"/>
        <v>438.72870357735536</v>
      </c>
      <c r="N774" s="24">
        <f t="shared" si="74"/>
        <v>423.0287035773554</v>
      </c>
      <c r="O774" s="4">
        <v>27.9</v>
      </c>
      <c r="P774" s="4">
        <v>78.8</v>
      </c>
      <c r="Q774" s="4">
        <v>48.9</v>
      </c>
      <c r="R774"/>
      <c r="S774" s="29">
        <v>3.905</v>
      </c>
      <c r="T774" s="18">
        <v>463.954</v>
      </c>
      <c r="U774" s="18">
        <f t="shared" si="77"/>
        <v>85.94966666666669</v>
      </c>
      <c r="V774" s="29">
        <v>0.363</v>
      </c>
      <c r="W774" s="32">
        <v>1.77933</v>
      </c>
      <c r="X774" s="32">
        <f t="shared" si="78"/>
        <v>0.6802450000000001</v>
      </c>
      <c r="Y774" s="28">
        <v>13.686</v>
      </c>
      <c r="Z774" s="24">
        <v>423.0287035773554</v>
      </c>
    </row>
    <row r="775" spans="1:26" ht="12.75">
      <c r="A775" s="1">
        <v>36746</v>
      </c>
      <c r="B775" s="18">
        <v>221</v>
      </c>
      <c r="C775" s="2">
        <v>0.614699066</v>
      </c>
      <c r="D775" s="19">
        <v>0.614699066</v>
      </c>
      <c r="E775" s="3">
        <v>7651</v>
      </c>
      <c r="F775" s="21">
        <v>0</v>
      </c>
      <c r="G775" s="2">
        <v>35.63756952</v>
      </c>
      <c r="H775" s="2">
        <v>-78.70380216</v>
      </c>
      <c r="I775" s="22">
        <v>1010.8</v>
      </c>
      <c r="J775" s="4">
        <f t="shared" si="72"/>
        <v>994.8</v>
      </c>
      <c r="K775" s="23">
        <f t="shared" si="75"/>
        <v>152.59800730636687</v>
      </c>
      <c r="L775" s="23">
        <f t="shared" si="76"/>
        <v>408.99800730636684</v>
      </c>
      <c r="M775" s="23">
        <f t="shared" si="73"/>
        <v>440.3980073063668</v>
      </c>
      <c r="N775" s="24">
        <f t="shared" si="74"/>
        <v>424.69800730636683</v>
      </c>
      <c r="O775" s="4">
        <v>27.8</v>
      </c>
      <c r="P775" s="4">
        <v>78.2</v>
      </c>
      <c r="Q775" s="4">
        <v>51</v>
      </c>
      <c r="R775"/>
      <c r="S775" s="29">
        <v>3.874</v>
      </c>
      <c r="T775" s="18">
        <v>468.242</v>
      </c>
      <c r="U775" s="18">
        <f t="shared" si="77"/>
        <v>177.66583333333332</v>
      </c>
      <c r="V775" s="29">
        <v>0.354</v>
      </c>
      <c r="W775" s="32">
        <v>1.7737800000000004</v>
      </c>
      <c r="X775" s="32">
        <f t="shared" si="78"/>
        <v>1.0456200000000002</v>
      </c>
      <c r="Y775" s="28">
        <v>13.603</v>
      </c>
      <c r="Z775" s="24">
        <v>424.69800730636683</v>
      </c>
    </row>
    <row r="776" spans="1:26" ht="12.75">
      <c r="A776" s="1">
        <v>36746</v>
      </c>
      <c r="B776" s="18">
        <v>221</v>
      </c>
      <c r="C776" s="2">
        <v>0.614814818</v>
      </c>
      <c r="D776" s="19">
        <v>0.614814818</v>
      </c>
      <c r="E776" s="3">
        <v>7661</v>
      </c>
      <c r="F776" s="21">
        <v>0</v>
      </c>
      <c r="G776" s="2">
        <v>35.63490738</v>
      </c>
      <c r="H776" s="2">
        <v>-78.71052987</v>
      </c>
      <c r="I776" s="22">
        <v>1011</v>
      </c>
      <c r="J776" s="4">
        <f t="shared" si="72"/>
        <v>995</v>
      </c>
      <c r="K776" s="23">
        <f t="shared" si="75"/>
        <v>150.9287035773554</v>
      </c>
      <c r="L776" s="23">
        <f t="shared" si="76"/>
        <v>407.3287035773554</v>
      </c>
      <c r="M776" s="23">
        <f t="shared" si="73"/>
        <v>438.72870357735536</v>
      </c>
      <c r="N776" s="24">
        <f t="shared" si="74"/>
        <v>423.0287035773554</v>
      </c>
      <c r="O776" s="4">
        <v>28.4</v>
      </c>
      <c r="P776" s="4">
        <v>73.7</v>
      </c>
      <c r="Q776" s="4">
        <v>47.3</v>
      </c>
      <c r="R776"/>
      <c r="S776" s="29">
        <v>1.301</v>
      </c>
      <c r="T776" s="18">
        <v>-892.042</v>
      </c>
      <c r="U776" s="18">
        <f t="shared" si="77"/>
        <v>-89.22516666666667</v>
      </c>
      <c r="V776" s="29">
        <v>0.362</v>
      </c>
      <c r="W776" s="32">
        <v>1.7693400000000004</v>
      </c>
      <c r="X776" s="32">
        <f t="shared" si="78"/>
        <v>1.2259950000000002</v>
      </c>
      <c r="Y776" s="28">
        <v>12.706</v>
      </c>
      <c r="Z776" s="24">
        <v>423.0287035773554</v>
      </c>
    </row>
    <row r="777" spans="1:26" ht="12.75">
      <c r="A777" s="1">
        <v>36746</v>
      </c>
      <c r="B777" s="18">
        <v>221</v>
      </c>
      <c r="C777" s="2">
        <v>0.61493057</v>
      </c>
      <c r="D777" s="19">
        <v>0.61493057</v>
      </c>
      <c r="E777" s="3">
        <v>7671</v>
      </c>
      <c r="F777" s="21">
        <v>0</v>
      </c>
      <c r="G777" s="2">
        <v>35.63112601</v>
      </c>
      <c r="H777" s="2">
        <v>-78.71629609</v>
      </c>
      <c r="I777" s="22">
        <v>1012.9</v>
      </c>
      <c r="J777" s="4">
        <f aca="true" t="shared" si="79" ref="J777:J840">(I777-16)</f>
        <v>996.9</v>
      </c>
      <c r="K777" s="23">
        <f t="shared" si="75"/>
        <v>135.08703241727466</v>
      </c>
      <c r="L777" s="23">
        <f t="shared" si="76"/>
        <v>391.48703241727463</v>
      </c>
      <c r="M777" s="23">
        <f aca="true" t="shared" si="80" ref="M777:M840">(L777+31.4)</f>
        <v>422.8870324172746</v>
      </c>
      <c r="N777" s="24">
        <f aca="true" t="shared" si="81" ref="N777:N840">AVERAGE(L777:M777)</f>
        <v>407.1870324172746</v>
      </c>
      <c r="O777" s="4">
        <v>27.7</v>
      </c>
      <c r="P777" s="4">
        <v>80.9</v>
      </c>
      <c r="Q777" s="4">
        <v>45.6</v>
      </c>
      <c r="R777" s="5">
        <v>2.78E-05</v>
      </c>
      <c r="S777" s="29">
        <v>3.176</v>
      </c>
      <c r="T777" s="18">
        <v>109.745</v>
      </c>
      <c r="U777" s="18">
        <f t="shared" si="77"/>
        <v>20.13366666666667</v>
      </c>
      <c r="V777" s="29">
        <v>0.364</v>
      </c>
      <c r="W777" s="32">
        <v>1.7637900000000002</v>
      </c>
      <c r="X777" s="32">
        <f t="shared" si="78"/>
        <v>1.406185</v>
      </c>
      <c r="Y777" s="28">
        <v>13.541</v>
      </c>
      <c r="Z777" s="24">
        <v>407.1870324172746</v>
      </c>
    </row>
    <row r="778" spans="1:26" ht="12.75">
      <c r="A778" s="1">
        <v>36746</v>
      </c>
      <c r="B778" s="18">
        <v>221</v>
      </c>
      <c r="C778" s="2">
        <v>0.615046322</v>
      </c>
      <c r="D778" s="19">
        <v>0.615046322</v>
      </c>
      <c r="E778" s="3">
        <v>7681</v>
      </c>
      <c r="F778" s="21">
        <v>0</v>
      </c>
      <c r="G778" s="2">
        <v>35.62639782</v>
      </c>
      <c r="H778" s="2">
        <v>-78.72053035</v>
      </c>
      <c r="I778" s="22">
        <v>1016.2</v>
      </c>
      <c r="J778" s="4">
        <f t="shared" si="79"/>
        <v>1000.2</v>
      </c>
      <c r="K778" s="23">
        <f aca="true" t="shared" si="82" ref="K778:K841">(8303.951372*(LN(1013.25/J778)))</f>
        <v>107.64417580701365</v>
      </c>
      <c r="L778" s="23">
        <f aca="true" t="shared" si="83" ref="L778:L841">(K778+256.4)</f>
        <v>364.04417580701363</v>
      </c>
      <c r="M778" s="23">
        <f t="shared" si="80"/>
        <v>395.4441758070136</v>
      </c>
      <c r="N778" s="24">
        <f t="shared" si="81"/>
        <v>379.7441758070136</v>
      </c>
      <c r="O778" s="4">
        <v>27.6</v>
      </c>
      <c r="P778" s="4">
        <v>80.7</v>
      </c>
      <c r="Q778" s="4">
        <v>45.9</v>
      </c>
      <c r="R778"/>
      <c r="S778" s="29">
        <v>3.381</v>
      </c>
      <c r="T778" s="18">
        <v>218.604</v>
      </c>
      <c r="U778" s="18">
        <f t="shared" si="77"/>
        <v>-1.9003333333333263</v>
      </c>
      <c r="V778" s="29">
        <v>0.373</v>
      </c>
      <c r="W778" s="32">
        <v>1.7604600000000001</v>
      </c>
      <c r="X778" s="32">
        <f t="shared" si="78"/>
        <v>1.5865600000000004</v>
      </c>
      <c r="Y778" s="28">
        <v>13.153</v>
      </c>
      <c r="Z778" s="24">
        <v>379.7441758070136</v>
      </c>
    </row>
    <row r="779" spans="1:26" ht="12.75">
      <c r="A779" s="1">
        <v>36746</v>
      </c>
      <c r="B779" s="18">
        <v>221</v>
      </c>
      <c r="C779" s="2">
        <v>0.615162015</v>
      </c>
      <c r="D779" s="19">
        <v>0.615162015</v>
      </c>
      <c r="E779" s="3">
        <v>7691</v>
      </c>
      <c r="F779" s="21">
        <v>0</v>
      </c>
      <c r="G779" s="2">
        <v>35.62070989</v>
      </c>
      <c r="H779" s="2">
        <v>-78.71989013</v>
      </c>
      <c r="I779" s="22">
        <v>1017.6</v>
      </c>
      <c r="J779" s="4">
        <f t="shared" si="79"/>
        <v>1001.6</v>
      </c>
      <c r="K779" s="23">
        <f t="shared" si="82"/>
        <v>96.02909556300976</v>
      </c>
      <c r="L779" s="23">
        <f t="shared" si="83"/>
        <v>352.42909556300975</v>
      </c>
      <c r="M779" s="23">
        <f t="shared" si="80"/>
        <v>383.82909556300973</v>
      </c>
      <c r="N779" s="24">
        <f t="shared" si="81"/>
        <v>368.12909556300974</v>
      </c>
      <c r="O779" s="4">
        <v>27.6</v>
      </c>
      <c r="P779" s="4">
        <v>82.1</v>
      </c>
      <c r="Q779" s="4">
        <v>44.9</v>
      </c>
      <c r="R779"/>
      <c r="S779" s="29">
        <v>3.066</v>
      </c>
      <c r="T779" s="18">
        <v>65.392</v>
      </c>
      <c r="U779" s="18">
        <f t="shared" si="77"/>
        <v>72.31583333333334</v>
      </c>
      <c r="V779" s="29">
        <v>0.424</v>
      </c>
      <c r="W779" s="32">
        <v>1.7549100000000002</v>
      </c>
      <c r="X779" s="32">
        <f t="shared" si="78"/>
        <v>1.7669350000000004</v>
      </c>
      <c r="Y779" s="28">
        <v>13.562</v>
      </c>
      <c r="Z779" s="24">
        <v>368.12909556300974</v>
      </c>
    </row>
    <row r="780" spans="1:26" ht="12.75">
      <c r="A780" s="1">
        <v>36746</v>
      </c>
      <c r="B780" s="18">
        <v>221</v>
      </c>
      <c r="C780" s="2">
        <v>0.615277767</v>
      </c>
      <c r="D780" s="19">
        <v>0.615277767</v>
      </c>
      <c r="E780" s="3">
        <v>7701</v>
      </c>
      <c r="F780" s="21">
        <v>0</v>
      </c>
      <c r="G780" s="2">
        <v>35.6154208</v>
      </c>
      <c r="H780" s="2">
        <v>-78.71682603</v>
      </c>
      <c r="I780" s="22">
        <v>1019.4</v>
      </c>
      <c r="J780" s="4">
        <f t="shared" si="79"/>
        <v>1003.4</v>
      </c>
      <c r="K780" s="23">
        <f t="shared" si="82"/>
        <v>81.11925368249304</v>
      </c>
      <c r="L780" s="23">
        <f t="shared" si="83"/>
        <v>337.519253682493</v>
      </c>
      <c r="M780" s="23">
        <f t="shared" si="80"/>
        <v>368.919253682493</v>
      </c>
      <c r="N780" s="24">
        <f t="shared" si="81"/>
        <v>353.219253682493</v>
      </c>
      <c r="O780" s="4">
        <v>27.8</v>
      </c>
      <c r="P780" s="4">
        <v>82.4</v>
      </c>
      <c r="Q780" s="4">
        <v>42.6</v>
      </c>
      <c r="R780"/>
      <c r="S780" s="29">
        <v>3.404</v>
      </c>
      <c r="T780" s="18">
        <v>227.608</v>
      </c>
      <c r="U780" s="18">
        <f t="shared" si="77"/>
        <v>32.92483333333333</v>
      </c>
      <c r="V780" s="29">
        <v>0.425</v>
      </c>
      <c r="W780" s="32">
        <v>1.7504700000000002</v>
      </c>
      <c r="X780" s="32">
        <f t="shared" si="78"/>
        <v>1.7621250000000002</v>
      </c>
      <c r="Y780" s="28">
        <v>13.296</v>
      </c>
      <c r="Z780" s="24">
        <v>353.219253682493</v>
      </c>
    </row>
    <row r="781" spans="1:26" ht="12.75">
      <c r="A781" s="1">
        <v>36746</v>
      </c>
      <c r="B781" s="18">
        <v>221</v>
      </c>
      <c r="C781" s="2">
        <v>0.615393519</v>
      </c>
      <c r="D781" s="19">
        <v>0.615393519</v>
      </c>
      <c r="E781" s="3">
        <v>7711</v>
      </c>
      <c r="F781" s="21">
        <v>0</v>
      </c>
      <c r="G781" s="2">
        <v>35.6103445</v>
      </c>
      <c r="H781" s="2">
        <v>-78.71333009</v>
      </c>
      <c r="I781" s="22">
        <v>1020.5</v>
      </c>
      <c r="J781" s="4">
        <f t="shared" si="79"/>
        <v>1004.5</v>
      </c>
      <c r="K781" s="23">
        <f t="shared" si="82"/>
        <v>72.02084497387808</v>
      </c>
      <c r="L781" s="23">
        <f t="shared" si="83"/>
        <v>328.42084497387805</v>
      </c>
      <c r="M781" s="23">
        <f t="shared" si="80"/>
        <v>359.820844973878</v>
      </c>
      <c r="N781" s="24">
        <f t="shared" si="81"/>
        <v>344.12084497387804</v>
      </c>
      <c r="O781" s="4">
        <v>27.6</v>
      </c>
      <c r="P781" s="4">
        <v>83.3</v>
      </c>
      <c r="Q781" s="4">
        <v>43.1</v>
      </c>
      <c r="R781"/>
      <c r="S781" s="29">
        <v>3.542</v>
      </c>
      <c r="T781" s="18">
        <v>284.395</v>
      </c>
      <c r="U781" s="18">
        <f t="shared" si="77"/>
        <v>2.2836666666666665</v>
      </c>
      <c r="V781" s="29">
        <v>0.442</v>
      </c>
      <c r="W781" s="32">
        <v>1.7449200000000002</v>
      </c>
      <c r="X781" s="32">
        <f t="shared" si="78"/>
        <v>1.7573150000000002</v>
      </c>
      <c r="Y781" s="28">
        <v>13.368</v>
      </c>
      <c r="Z781" s="24">
        <v>344.12084497387804</v>
      </c>
    </row>
    <row r="782" spans="1:26" ht="12.75">
      <c r="A782" s="1">
        <v>36746</v>
      </c>
      <c r="B782" s="18">
        <v>221</v>
      </c>
      <c r="C782" s="2">
        <v>0.615509272</v>
      </c>
      <c r="D782" s="19">
        <v>0.615509272</v>
      </c>
      <c r="E782" s="3">
        <v>7721</v>
      </c>
      <c r="F782" s="21">
        <v>0</v>
      </c>
      <c r="G782" s="2">
        <v>35.60534156</v>
      </c>
      <c r="H782" s="2">
        <v>-78.71035784</v>
      </c>
      <c r="I782" s="22">
        <v>1023.3</v>
      </c>
      <c r="J782" s="4">
        <f t="shared" si="79"/>
        <v>1007.3</v>
      </c>
      <c r="K782" s="23">
        <f t="shared" si="82"/>
        <v>48.906142861703636</v>
      </c>
      <c r="L782" s="23">
        <f t="shared" si="83"/>
        <v>305.3061428617036</v>
      </c>
      <c r="M782" s="23">
        <f t="shared" si="80"/>
        <v>336.7061428617036</v>
      </c>
      <c r="N782" s="24">
        <f t="shared" si="81"/>
        <v>321.0061428617036</v>
      </c>
      <c r="O782" s="4">
        <v>27.7</v>
      </c>
      <c r="P782" s="4">
        <v>82.2</v>
      </c>
      <c r="Q782" s="4">
        <v>40.6</v>
      </c>
      <c r="R782"/>
      <c r="S782" s="29">
        <v>3.696</v>
      </c>
      <c r="T782" s="18">
        <v>393.254</v>
      </c>
      <c r="U782" s="18">
        <f t="shared" si="77"/>
        <v>216.49966666666668</v>
      </c>
      <c r="V782" s="29">
        <v>0.453</v>
      </c>
      <c r="W782" s="32">
        <v>2.8515900000000003</v>
      </c>
      <c r="X782" s="32">
        <f t="shared" si="78"/>
        <v>1.9376900000000001</v>
      </c>
      <c r="Y782" s="28">
        <v>13.688</v>
      </c>
      <c r="Z782" s="24">
        <v>321.0061428617036</v>
      </c>
    </row>
    <row r="783" spans="1:26" ht="12.75">
      <c r="A783" s="1">
        <v>36746</v>
      </c>
      <c r="B783" s="18">
        <v>221</v>
      </c>
      <c r="C783" s="2">
        <v>0.615625024</v>
      </c>
      <c r="D783" s="19">
        <v>0.615625024</v>
      </c>
      <c r="E783" s="3">
        <v>7731</v>
      </c>
      <c r="F783" s="21">
        <v>0</v>
      </c>
      <c r="G783" s="2">
        <v>35.60048639</v>
      </c>
      <c r="H783" s="2">
        <v>-78.70726717</v>
      </c>
      <c r="I783" s="22">
        <v>1027.8</v>
      </c>
      <c r="J783" s="4">
        <f t="shared" si="79"/>
        <v>1011.8</v>
      </c>
      <c r="K783" s="23">
        <f t="shared" si="82"/>
        <v>11.891786916043756</v>
      </c>
      <c r="L783" s="23">
        <f t="shared" si="83"/>
        <v>268.29178691604375</v>
      </c>
      <c r="M783" s="23">
        <f t="shared" si="80"/>
        <v>299.6917869160437</v>
      </c>
      <c r="N783" s="24">
        <f t="shared" si="81"/>
        <v>283.99178691604374</v>
      </c>
      <c r="O783" s="4">
        <v>28.2</v>
      </c>
      <c r="P783" s="4">
        <v>81</v>
      </c>
      <c r="Q783" s="4">
        <v>39.1</v>
      </c>
      <c r="R783" s="5">
        <v>2.64E-05</v>
      </c>
      <c r="S783" s="29">
        <v>3.256</v>
      </c>
      <c r="T783" s="18">
        <v>187.97</v>
      </c>
      <c r="U783" s="18">
        <f t="shared" si="77"/>
        <v>229.5371666666667</v>
      </c>
      <c r="V783" s="29">
        <v>0.444</v>
      </c>
      <c r="W783" s="32">
        <v>1.7360400000000002</v>
      </c>
      <c r="X783" s="32">
        <f t="shared" si="78"/>
        <v>1.9330650000000003</v>
      </c>
      <c r="Y783" s="28">
        <v>13.438</v>
      </c>
      <c r="Z783" s="24">
        <v>283.99178691604374</v>
      </c>
    </row>
    <row r="784" spans="1:26" ht="12.75">
      <c r="A784" s="1">
        <v>36746</v>
      </c>
      <c r="B784" s="18">
        <v>221</v>
      </c>
      <c r="C784" s="2">
        <v>0.615740716</v>
      </c>
      <c r="D784" s="19">
        <v>0.615740716</v>
      </c>
      <c r="E784" s="3">
        <v>7741</v>
      </c>
      <c r="F784" s="21">
        <v>0</v>
      </c>
      <c r="G784" s="2">
        <v>35.59645271</v>
      </c>
      <c r="H784" s="2">
        <v>-78.70305364</v>
      </c>
      <c r="I784" s="22">
        <v>1030.6</v>
      </c>
      <c r="J784" s="4">
        <f t="shared" si="79"/>
        <v>1014.5999999999999</v>
      </c>
      <c r="K784" s="23">
        <f t="shared" si="82"/>
        <v>-11.056375972902298</v>
      </c>
      <c r="L784" s="23">
        <f t="shared" si="83"/>
        <v>245.3436240270977</v>
      </c>
      <c r="M784" s="23">
        <f t="shared" si="80"/>
        <v>276.74362402709767</v>
      </c>
      <c r="N784" s="24">
        <f t="shared" si="81"/>
        <v>261.0436240270977</v>
      </c>
      <c r="O784" s="4">
        <v>28.3</v>
      </c>
      <c r="P784" s="4">
        <v>80.4</v>
      </c>
      <c r="Q784" s="4">
        <v>38.3</v>
      </c>
      <c r="R784"/>
      <c r="S784" s="29">
        <v>3.976</v>
      </c>
      <c r="T784" s="18">
        <v>559.758</v>
      </c>
      <c r="U784" s="18">
        <f t="shared" si="77"/>
        <v>286.39616666666666</v>
      </c>
      <c r="V784" s="29">
        <v>0.491</v>
      </c>
      <c r="W784" s="32">
        <v>2.8416</v>
      </c>
      <c r="X784" s="32">
        <f t="shared" si="78"/>
        <v>2.113255</v>
      </c>
      <c r="Y784" s="28">
        <v>13.703</v>
      </c>
      <c r="Z784" s="24">
        <v>261.0436240270977</v>
      </c>
    </row>
    <row r="785" spans="1:26" ht="12.75">
      <c r="A785" s="1">
        <v>36746</v>
      </c>
      <c r="B785" s="18">
        <v>221</v>
      </c>
      <c r="C785" s="2">
        <v>0.615856469</v>
      </c>
      <c r="D785" s="19">
        <v>0.615856469</v>
      </c>
      <c r="E785" s="3">
        <v>7751</v>
      </c>
      <c r="F785" s="21">
        <v>0</v>
      </c>
      <c r="G785" s="2">
        <v>35.59519623</v>
      </c>
      <c r="H785" s="2">
        <v>-78.69659793</v>
      </c>
      <c r="I785" s="22">
        <v>1036.6</v>
      </c>
      <c r="J785" s="4">
        <f t="shared" si="79"/>
        <v>1020.5999999999999</v>
      </c>
      <c r="K785" s="23">
        <f t="shared" si="82"/>
        <v>-60.01849525179859</v>
      </c>
      <c r="L785" s="23">
        <f t="shared" si="83"/>
        <v>196.3815047482014</v>
      </c>
      <c r="M785" s="23">
        <f t="shared" si="80"/>
        <v>227.7815047482014</v>
      </c>
      <c r="N785" s="24">
        <f t="shared" si="81"/>
        <v>212.08150474820138</v>
      </c>
      <c r="O785" s="4">
        <v>28.8</v>
      </c>
      <c r="P785" s="4">
        <v>80.2</v>
      </c>
      <c r="Q785" s="4">
        <v>43</v>
      </c>
      <c r="R785"/>
      <c r="S785" s="29">
        <v>2.707</v>
      </c>
      <c r="T785" s="18">
        <v>-118.883</v>
      </c>
      <c r="U785" s="18">
        <f t="shared" si="77"/>
        <v>255.68366666666665</v>
      </c>
      <c r="V785" s="29">
        <v>0.582</v>
      </c>
      <c r="W785" s="32">
        <v>3.9471600000000002</v>
      </c>
      <c r="X785" s="32">
        <f t="shared" si="78"/>
        <v>2.4786300000000003</v>
      </c>
      <c r="Y785" s="28">
        <v>13.337</v>
      </c>
      <c r="Z785" s="24">
        <v>212.08150474820138</v>
      </c>
    </row>
    <row r="786" spans="1:26" ht="12.75">
      <c r="A786" s="1">
        <v>36746</v>
      </c>
      <c r="B786" s="18">
        <v>221</v>
      </c>
      <c r="C786" s="2">
        <v>0.615972221</v>
      </c>
      <c r="D786" s="19">
        <v>0.615972221</v>
      </c>
      <c r="E786" s="3">
        <v>7761</v>
      </c>
      <c r="F786" s="21">
        <v>0</v>
      </c>
      <c r="G786" s="2">
        <v>35.5983097</v>
      </c>
      <c r="H786" s="2">
        <v>-78.69071311</v>
      </c>
      <c r="I786" s="22">
        <v>1041.1</v>
      </c>
      <c r="J786" s="4">
        <f t="shared" si="79"/>
        <v>1025.1</v>
      </c>
      <c r="K786" s="23">
        <f t="shared" si="82"/>
        <v>-96.55155625428802</v>
      </c>
      <c r="L786" s="23">
        <f t="shared" si="83"/>
        <v>159.84844374571196</v>
      </c>
      <c r="M786" s="23">
        <f t="shared" si="80"/>
        <v>191.24844374571197</v>
      </c>
      <c r="N786" s="24">
        <f t="shared" si="81"/>
        <v>175.54844374571195</v>
      </c>
      <c r="O786" s="4">
        <v>29.5</v>
      </c>
      <c r="P786" s="4">
        <v>78.6</v>
      </c>
      <c r="Q786" s="4">
        <v>41.5</v>
      </c>
      <c r="R786"/>
      <c r="S786" s="29">
        <v>4.329</v>
      </c>
      <c r="T786" s="18">
        <v>725.404</v>
      </c>
      <c r="U786" s="18">
        <f t="shared" si="77"/>
        <v>338.64966666666663</v>
      </c>
      <c r="V786" s="29">
        <v>0.621</v>
      </c>
      <c r="W786" s="32">
        <v>3.9427200000000004</v>
      </c>
      <c r="X786" s="32">
        <f t="shared" si="78"/>
        <v>2.8440050000000006</v>
      </c>
      <c r="Y786" s="28">
        <v>13.645</v>
      </c>
      <c r="Z786" s="24">
        <v>175.54844374571195</v>
      </c>
    </row>
    <row r="787" spans="1:26" ht="12.75">
      <c r="A787" s="1">
        <v>36746</v>
      </c>
      <c r="B787" s="18">
        <v>221</v>
      </c>
      <c r="C787" s="2">
        <v>0.616087973</v>
      </c>
      <c r="D787" s="19">
        <v>0.616087973</v>
      </c>
      <c r="E787" s="3">
        <v>7771</v>
      </c>
      <c r="F787" s="21">
        <v>0</v>
      </c>
      <c r="G787" s="2">
        <v>35.60381834</v>
      </c>
      <c r="H787" s="2">
        <v>-78.69065803</v>
      </c>
      <c r="I787" s="22">
        <v>1046.2</v>
      </c>
      <c r="J787" s="4">
        <f t="shared" si="79"/>
        <v>1030.2</v>
      </c>
      <c r="K787" s="23">
        <f t="shared" si="82"/>
        <v>-137.76231762080815</v>
      </c>
      <c r="L787" s="23">
        <f t="shared" si="83"/>
        <v>118.63768237919183</v>
      </c>
      <c r="M787" s="23">
        <f t="shared" si="80"/>
        <v>150.03768237919184</v>
      </c>
      <c r="N787" s="24">
        <f t="shared" si="81"/>
        <v>134.33768237919185</v>
      </c>
      <c r="O787" s="4">
        <v>29.9</v>
      </c>
      <c r="P787" s="4">
        <v>77.8</v>
      </c>
      <c r="Q787" s="4">
        <v>41.6</v>
      </c>
      <c r="R787"/>
      <c r="S787" s="29">
        <v>2.88</v>
      </c>
      <c r="T787" s="18">
        <v>-4.88</v>
      </c>
      <c r="U787" s="18">
        <f t="shared" si="77"/>
        <v>290.43716666666666</v>
      </c>
      <c r="V787" s="29">
        <v>0.754</v>
      </c>
      <c r="W787" s="32">
        <v>6.15717</v>
      </c>
      <c r="X787" s="32">
        <f t="shared" si="78"/>
        <v>3.5793800000000005</v>
      </c>
      <c r="Y787" s="28">
        <v>12.687</v>
      </c>
      <c r="Z787" s="24">
        <v>134.33768237919185</v>
      </c>
    </row>
    <row r="788" spans="1:26" ht="12.75">
      <c r="A788" s="1">
        <v>36746</v>
      </c>
      <c r="B788" s="18">
        <v>221</v>
      </c>
      <c r="C788" s="2">
        <v>0.616203725</v>
      </c>
      <c r="D788" s="19">
        <v>0.616203725</v>
      </c>
      <c r="E788" s="3">
        <v>7781</v>
      </c>
      <c r="F788" s="21">
        <v>0</v>
      </c>
      <c r="G788" s="2">
        <v>35.60891381</v>
      </c>
      <c r="H788" s="2">
        <v>-78.69335282</v>
      </c>
      <c r="I788" s="22">
        <v>1053</v>
      </c>
      <c r="J788" s="4">
        <f t="shared" si="79"/>
        <v>1037</v>
      </c>
      <c r="K788" s="23">
        <f t="shared" si="82"/>
        <v>-192.39377369674543</v>
      </c>
      <c r="L788" s="23">
        <f t="shared" si="83"/>
        <v>64.00622630325455</v>
      </c>
      <c r="M788" s="23">
        <f t="shared" si="80"/>
        <v>95.40622630325456</v>
      </c>
      <c r="N788" s="24">
        <f t="shared" si="81"/>
        <v>79.70622630325455</v>
      </c>
      <c r="O788" s="4">
        <v>30.3</v>
      </c>
      <c r="P788" s="4">
        <v>77</v>
      </c>
      <c r="Q788" s="4">
        <v>37.7</v>
      </c>
      <c r="R788"/>
      <c r="S788" s="29">
        <v>0.764</v>
      </c>
      <c r="U788" s="18">
        <f t="shared" si="77"/>
        <v>269.87379999999996</v>
      </c>
      <c r="V788" s="29">
        <v>0.793</v>
      </c>
      <c r="W788" s="32">
        <v>6.152730000000001</v>
      </c>
      <c r="X788" s="32">
        <f t="shared" si="78"/>
        <v>4.12957</v>
      </c>
      <c r="Y788" s="28">
        <v>12.903</v>
      </c>
      <c r="Z788" s="24">
        <v>79.70622630325455</v>
      </c>
    </row>
    <row r="789" spans="1:26" ht="12.75">
      <c r="A789" s="1">
        <v>36746</v>
      </c>
      <c r="B789" s="18">
        <v>221</v>
      </c>
      <c r="C789" s="2">
        <v>0.616319418</v>
      </c>
      <c r="D789" s="19">
        <v>0.616319418</v>
      </c>
      <c r="E789" s="3">
        <v>7791</v>
      </c>
      <c r="F789" s="21">
        <v>1</v>
      </c>
      <c r="G789" s="2">
        <v>35.61378365</v>
      </c>
      <c r="H789" s="2">
        <v>-78.69625223</v>
      </c>
      <c r="I789" s="22">
        <v>1054</v>
      </c>
      <c r="J789" s="4">
        <f t="shared" si="79"/>
        <v>1038</v>
      </c>
      <c r="K789" s="23">
        <f t="shared" si="82"/>
        <v>-200.3975828677106</v>
      </c>
      <c r="L789" s="23">
        <f t="shared" si="83"/>
        <v>56.00241713228937</v>
      </c>
      <c r="M789" s="23">
        <f t="shared" si="80"/>
        <v>87.40241713228937</v>
      </c>
      <c r="N789" s="24">
        <f t="shared" si="81"/>
        <v>71.70241713228937</v>
      </c>
      <c r="O789" s="4">
        <v>30.8</v>
      </c>
      <c r="P789" s="4">
        <v>76.4</v>
      </c>
      <c r="Q789" s="4">
        <v>41.4</v>
      </c>
      <c r="R789" s="5">
        <v>2.54E-05</v>
      </c>
      <c r="S789" s="29">
        <v>4.911</v>
      </c>
      <c r="T789" s="18">
        <v>1053.267</v>
      </c>
      <c r="U789" s="18">
        <f t="shared" si="77"/>
        <v>442.93320000000006</v>
      </c>
      <c r="V789" s="29">
        <v>0.845</v>
      </c>
      <c r="W789" s="32">
        <v>6.14829</v>
      </c>
      <c r="X789" s="32">
        <f t="shared" si="78"/>
        <v>4.8649450000000005</v>
      </c>
      <c r="Y789" s="28">
        <v>12.623</v>
      </c>
      <c r="Z789" s="24">
        <v>71.70241713228937</v>
      </c>
    </row>
    <row r="790" spans="1:26" ht="12.75">
      <c r="A790" s="1">
        <v>36746</v>
      </c>
      <c r="B790" s="18">
        <v>221</v>
      </c>
      <c r="C790" s="2">
        <v>0.61643517</v>
      </c>
      <c r="D790" s="19">
        <v>0.61643517</v>
      </c>
      <c r="E790" s="3">
        <v>7801</v>
      </c>
      <c r="F790" s="21">
        <v>0</v>
      </c>
      <c r="G790" s="2">
        <v>35.61857294</v>
      </c>
      <c r="H790" s="2">
        <v>-78.69915452</v>
      </c>
      <c r="I790" s="22">
        <v>1050.5</v>
      </c>
      <c r="J790" s="4">
        <f t="shared" si="79"/>
        <v>1034.5</v>
      </c>
      <c r="K790" s="23">
        <f t="shared" si="82"/>
        <v>-172.3504345618946</v>
      </c>
      <c r="L790" s="23">
        <f t="shared" si="83"/>
        <v>84.04956543810539</v>
      </c>
      <c r="M790" s="23">
        <f t="shared" si="80"/>
        <v>115.4495654381054</v>
      </c>
      <c r="N790" s="24">
        <f t="shared" si="81"/>
        <v>99.74956543810539</v>
      </c>
      <c r="O790" s="4">
        <v>30.5</v>
      </c>
      <c r="P790" s="4">
        <v>76.6</v>
      </c>
      <c r="Q790" s="4">
        <v>37.3</v>
      </c>
      <c r="R790"/>
      <c r="S790" s="29">
        <v>4.26</v>
      </c>
      <c r="T790" s="18">
        <v>742.554</v>
      </c>
      <c r="U790" s="18">
        <f t="shared" si="77"/>
        <v>479.4924</v>
      </c>
      <c r="V790" s="29">
        <v>0.864</v>
      </c>
      <c r="W790" s="32">
        <v>7.253850000000001</v>
      </c>
      <c r="X790" s="32">
        <f t="shared" si="78"/>
        <v>5.60032</v>
      </c>
      <c r="Y790" s="28">
        <v>12.828</v>
      </c>
      <c r="Z790" s="24">
        <v>99.74956543810539</v>
      </c>
    </row>
    <row r="791" spans="1:26" ht="12.75">
      <c r="A791" s="1">
        <v>36746</v>
      </c>
      <c r="B791" s="18">
        <v>221</v>
      </c>
      <c r="C791" s="2">
        <v>0.616550922</v>
      </c>
      <c r="D791" s="19">
        <v>0.616550922</v>
      </c>
      <c r="E791" s="3">
        <v>7811</v>
      </c>
      <c r="F791" s="21">
        <v>0</v>
      </c>
      <c r="G791" s="2">
        <v>35.62325556</v>
      </c>
      <c r="H791" s="2">
        <v>-78.70198634</v>
      </c>
      <c r="I791" s="22">
        <v>1040.9</v>
      </c>
      <c r="J791" s="4">
        <f t="shared" si="79"/>
        <v>1024.9</v>
      </c>
      <c r="K791" s="23">
        <f t="shared" si="82"/>
        <v>-94.93127305461195</v>
      </c>
      <c r="L791" s="23">
        <f t="shared" si="83"/>
        <v>161.46872694538803</v>
      </c>
      <c r="M791" s="23">
        <f t="shared" si="80"/>
        <v>192.86872694538803</v>
      </c>
      <c r="N791" s="24">
        <f t="shared" si="81"/>
        <v>177.16872694538802</v>
      </c>
      <c r="O791" s="4">
        <v>29.4</v>
      </c>
      <c r="P791" s="4">
        <v>76.2</v>
      </c>
      <c r="Q791" s="4">
        <v>38.7</v>
      </c>
      <c r="R791"/>
      <c r="S791" s="29">
        <v>6.259</v>
      </c>
      <c r="T791" s="18">
        <v>1797.27</v>
      </c>
      <c r="U791" s="18">
        <f t="shared" si="77"/>
        <v>862.723</v>
      </c>
      <c r="V791" s="29">
        <v>0.783</v>
      </c>
      <c r="W791" s="32">
        <v>6.138300000000001</v>
      </c>
      <c r="X791" s="32">
        <f t="shared" si="78"/>
        <v>5.965509999999999</v>
      </c>
      <c r="Y791" s="28">
        <v>13.692</v>
      </c>
      <c r="Z791" s="24">
        <v>177.16872694538802</v>
      </c>
    </row>
    <row r="792" spans="1:26" ht="12.75">
      <c r="A792" s="1">
        <v>36746</v>
      </c>
      <c r="B792" s="18">
        <v>221</v>
      </c>
      <c r="C792" s="2">
        <v>0.616666675</v>
      </c>
      <c r="D792" s="19">
        <v>0.616666675</v>
      </c>
      <c r="E792" s="3">
        <v>7821</v>
      </c>
      <c r="F792" s="21">
        <v>0</v>
      </c>
      <c r="G792" s="2">
        <v>35.62776077</v>
      </c>
      <c r="H792" s="2">
        <v>-78.70465318</v>
      </c>
      <c r="I792" s="22">
        <v>1037.1</v>
      </c>
      <c r="J792" s="4">
        <f t="shared" si="79"/>
        <v>1021.0999999999999</v>
      </c>
      <c r="K792" s="23">
        <f t="shared" si="82"/>
        <v>-64.085670418574</v>
      </c>
      <c r="L792" s="23">
        <f t="shared" si="83"/>
        <v>192.31432958142597</v>
      </c>
      <c r="M792" s="23">
        <f t="shared" si="80"/>
        <v>223.71432958142597</v>
      </c>
      <c r="N792" s="24">
        <f t="shared" si="81"/>
        <v>208.01432958142595</v>
      </c>
      <c r="O792" s="4">
        <v>29.1</v>
      </c>
      <c r="P792" s="4">
        <v>76.4</v>
      </c>
      <c r="Q792" s="4">
        <v>35.8</v>
      </c>
      <c r="R792"/>
      <c r="S792" s="29">
        <v>1.671</v>
      </c>
      <c r="T792" s="18">
        <v>-613.442</v>
      </c>
      <c r="U792" s="18">
        <f t="shared" si="77"/>
        <v>594.9538</v>
      </c>
      <c r="V792" s="29">
        <v>0.864</v>
      </c>
      <c r="W792" s="32">
        <v>7.243860000000001</v>
      </c>
      <c r="X792" s="32">
        <f t="shared" si="78"/>
        <v>6.5157</v>
      </c>
      <c r="Y792" s="28">
        <v>12.585</v>
      </c>
      <c r="Z792" s="24">
        <v>208.01432958142595</v>
      </c>
    </row>
    <row r="793" spans="1:26" ht="12.75">
      <c r="A793" s="1">
        <v>36746</v>
      </c>
      <c r="B793" s="18">
        <v>221</v>
      </c>
      <c r="C793" s="2">
        <v>0.616782427</v>
      </c>
      <c r="D793" s="19">
        <v>0.616782427</v>
      </c>
      <c r="E793" s="3">
        <v>7831</v>
      </c>
      <c r="F793" s="21">
        <v>0</v>
      </c>
      <c r="G793" s="2">
        <v>35.63181671</v>
      </c>
      <c r="H793" s="2">
        <v>-78.70750053</v>
      </c>
      <c r="I793" s="22">
        <v>1032.8</v>
      </c>
      <c r="J793" s="4">
        <f t="shared" si="79"/>
        <v>1016.8</v>
      </c>
      <c r="K793" s="23">
        <f t="shared" si="82"/>
        <v>-29.042690987914625</v>
      </c>
      <c r="L793" s="23">
        <f t="shared" si="83"/>
        <v>227.35730901208535</v>
      </c>
      <c r="M793" s="23">
        <f t="shared" si="80"/>
        <v>258.75730901208533</v>
      </c>
      <c r="N793" s="24">
        <f t="shared" si="81"/>
        <v>243.05730901208534</v>
      </c>
      <c r="O793" s="4">
        <v>28.8</v>
      </c>
      <c r="P793" s="4">
        <v>79.1</v>
      </c>
      <c r="Q793" s="4">
        <v>37.1</v>
      </c>
      <c r="R793"/>
      <c r="S793" s="29">
        <v>4.012</v>
      </c>
      <c r="T793" s="18">
        <v>597.917</v>
      </c>
      <c r="U793" s="18">
        <f t="shared" si="77"/>
        <v>715.5132</v>
      </c>
      <c r="V793" s="29">
        <v>0.823</v>
      </c>
      <c r="W793" s="32">
        <v>6.1294200000000005</v>
      </c>
      <c r="X793" s="32">
        <f t="shared" si="78"/>
        <v>6.511075000000001</v>
      </c>
      <c r="Y793" s="28">
        <v>12.738</v>
      </c>
      <c r="Z793" s="24">
        <v>243.05730901208534</v>
      </c>
    </row>
    <row r="794" spans="1:26" ht="12.75">
      <c r="A794" s="1">
        <v>36746</v>
      </c>
      <c r="B794" s="18">
        <v>221</v>
      </c>
      <c r="C794" s="2">
        <v>0.616898119</v>
      </c>
      <c r="D794" s="19">
        <v>0.616898119</v>
      </c>
      <c r="E794" s="3">
        <v>7841</v>
      </c>
      <c r="F794" s="21">
        <v>0</v>
      </c>
      <c r="G794" s="2">
        <v>35.6356995</v>
      </c>
      <c r="H794" s="2">
        <v>-78.71106006</v>
      </c>
      <c r="I794" s="22">
        <v>1027.3</v>
      </c>
      <c r="J794" s="4">
        <f t="shared" si="79"/>
        <v>1011.3</v>
      </c>
      <c r="K794" s="23">
        <f t="shared" si="82"/>
        <v>15.996354926063809</v>
      </c>
      <c r="L794" s="23">
        <f t="shared" si="83"/>
        <v>272.3963549260638</v>
      </c>
      <c r="M794" s="23">
        <f t="shared" si="80"/>
        <v>303.79635492606377</v>
      </c>
      <c r="N794" s="24">
        <f t="shared" si="81"/>
        <v>288.0963549260638</v>
      </c>
      <c r="O794" s="4">
        <v>28.6</v>
      </c>
      <c r="P794" s="4">
        <v>78.7</v>
      </c>
      <c r="Q794" s="4">
        <v>39.4</v>
      </c>
      <c r="R794"/>
      <c r="S794" s="29">
        <v>3.494</v>
      </c>
      <c r="U794" s="18">
        <f t="shared" si="77"/>
        <v>715.5132</v>
      </c>
      <c r="V794" s="29">
        <v>0.833</v>
      </c>
      <c r="X794" s="32">
        <f t="shared" si="78"/>
        <v>6.582744000000001</v>
      </c>
      <c r="Y794" s="28">
        <v>0.004</v>
      </c>
      <c r="Z794" s="24">
        <v>288.0963549260638</v>
      </c>
    </row>
    <row r="795" spans="1:26" ht="12.75">
      <c r="A795" s="1">
        <v>36746</v>
      </c>
      <c r="B795" s="18">
        <v>221</v>
      </c>
      <c r="C795" s="2">
        <v>0.617013872</v>
      </c>
      <c r="D795" s="19">
        <v>0.617013872</v>
      </c>
      <c r="E795" s="3">
        <v>7851</v>
      </c>
      <c r="F795" s="21">
        <v>0</v>
      </c>
      <c r="G795" s="2">
        <v>35.6409195</v>
      </c>
      <c r="H795" s="2">
        <v>-78.71209616</v>
      </c>
      <c r="I795" s="22">
        <v>1021.5</v>
      </c>
      <c r="J795" s="4">
        <f t="shared" si="79"/>
        <v>1005.5</v>
      </c>
      <c r="K795" s="23">
        <f t="shared" si="82"/>
        <v>63.75820611106338</v>
      </c>
      <c r="L795" s="23">
        <f t="shared" si="83"/>
        <v>320.15820611106335</v>
      </c>
      <c r="M795" s="23">
        <f t="shared" si="80"/>
        <v>351.5582061110633</v>
      </c>
      <c r="N795" s="24">
        <f t="shared" si="81"/>
        <v>335.85820611106334</v>
      </c>
      <c r="O795" s="4">
        <v>28.4</v>
      </c>
      <c r="P795" s="4">
        <v>77.8</v>
      </c>
      <c r="Q795" s="4">
        <v>39.5</v>
      </c>
      <c r="R795" s="5">
        <v>1.63E-05</v>
      </c>
      <c r="S795" s="29">
        <v>3.768</v>
      </c>
      <c r="U795" s="18">
        <f t="shared" si="77"/>
        <v>631.07475</v>
      </c>
      <c r="V795" s="29">
        <v>0.682</v>
      </c>
      <c r="X795" s="32">
        <f t="shared" si="78"/>
        <v>6.6913575000000005</v>
      </c>
      <c r="Y795" s="28">
        <v>0.004</v>
      </c>
      <c r="Z795" s="24">
        <v>335.85820611106334</v>
      </c>
    </row>
    <row r="796" spans="1:26" ht="12.75">
      <c r="A796" s="1">
        <v>36746</v>
      </c>
      <c r="B796" s="18">
        <v>221</v>
      </c>
      <c r="C796" s="2">
        <v>0.617129624</v>
      </c>
      <c r="D796" s="19">
        <v>0.617129624</v>
      </c>
      <c r="E796" s="3">
        <v>7861</v>
      </c>
      <c r="F796" s="21">
        <v>0</v>
      </c>
      <c r="G796" s="2">
        <v>35.64629606</v>
      </c>
      <c r="H796" s="2">
        <v>-78.71076942</v>
      </c>
      <c r="I796" s="22">
        <v>1015.7</v>
      </c>
      <c r="J796" s="4">
        <f t="shared" si="79"/>
        <v>999.7</v>
      </c>
      <c r="K796" s="23">
        <f t="shared" si="82"/>
        <v>111.79635918869106</v>
      </c>
      <c r="L796" s="23">
        <f t="shared" si="83"/>
        <v>368.196359188691</v>
      </c>
      <c r="M796" s="23">
        <f t="shared" si="80"/>
        <v>399.596359188691</v>
      </c>
      <c r="N796" s="24">
        <f t="shared" si="81"/>
        <v>383.896359188691</v>
      </c>
      <c r="O796" s="4">
        <v>27.8</v>
      </c>
      <c r="P796" s="4">
        <v>80.4</v>
      </c>
      <c r="Q796" s="4">
        <v>39.4</v>
      </c>
      <c r="R796"/>
      <c r="S796" s="29">
        <v>3.008</v>
      </c>
      <c r="U796" s="18">
        <f t="shared" si="77"/>
        <v>593.915</v>
      </c>
      <c r="V796" s="29">
        <v>0.559</v>
      </c>
      <c r="X796" s="32">
        <f t="shared" si="78"/>
        <v>6.50386</v>
      </c>
      <c r="Y796" s="28">
        <v>0.006</v>
      </c>
      <c r="Z796" s="24">
        <v>383.896359188691</v>
      </c>
    </row>
    <row r="797" spans="1:26" ht="12.75">
      <c r="A797" s="1">
        <v>36746</v>
      </c>
      <c r="B797" s="18">
        <v>221</v>
      </c>
      <c r="C797" s="2">
        <v>0.617245376</v>
      </c>
      <c r="D797" s="19">
        <v>0.617245376</v>
      </c>
      <c r="E797" s="3">
        <v>7871</v>
      </c>
      <c r="F797" s="21">
        <v>0</v>
      </c>
      <c r="G797" s="2">
        <v>35.65150983</v>
      </c>
      <c r="H797" s="2">
        <v>-78.71207264</v>
      </c>
      <c r="I797" s="22">
        <v>1009</v>
      </c>
      <c r="J797" s="4">
        <f t="shared" si="79"/>
        <v>993</v>
      </c>
      <c r="K797" s="23">
        <f t="shared" si="82"/>
        <v>167.63686086810463</v>
      </c>
      <c r="L797" s="23">
        <f t="shared" si="83"/>
        <v>424.0368608681046</v>
      </c>
      <c r="M797" s="23">
        <f t="shared" si="80"/>
        <v>455.4368608681046</v>
      </c>
      <c r="N797" s="24">
        <f t="shared" si="81"/>
        <v>439.7368608681046</v>
      </c>
      <c r="O797" s="4">
        <v>28.6</v>
      </c>
      <c r="P797" s="4">
        <v>70.8</v>
      </c>
      <c r="Q797" s="4">
        <v>40.4</v>
      </c>
      <c r="R797"/>
      <c r="S797" s="29">
        <v>3.325</v>
      </c>
      <c r="V797" s="29">
        <v>0.53</v>
      </c>
      <c r="Y797" s="28">
        <v>0.011</v>
      </c>
      <c r="Z797" s="24">
        <v>439.7368608681046</v>
      </c>
    </row>
    <row r="798" spans="1:26" ht="12.75">
      <c r="A798" s="1">
        <v>36746</v>
      </c>
      <c r="B798" s="18">
        <v>221</v>
      </c>
      <c r="C798" s="2">
        <v>0.617361128</v>
      </c>
      <c r="D798" s="19">
        <v>0.617361128</v>
      </c>
      <c r="E798" s="3">
        <v>7881</v>
      </c>
      <c r="F798" s="21">
        <v>0</v>
      </c>
      <c r="G798" s="2">
        <v>35.65656064</v>
      </c>
      <c r="H798" s="2">
        <v>-78.71412807</v>
      </c>
      <c r="I798" s="22">
        <v>1001.4</v>
      </c>
      <c r="J798" s="4">
        <f t="shared" si="79"/>
        <v>985.4</v>
      </c>
      <c r="K798" s="23">
        <f t="shared" si="82"/>
        <v>231.43623497731753</v>
      </c>
      <c r="L798" s="23">
        <f t="shared" si="83"/>
        <v>487.83623497731753</v>
      </c>
      <c r="M798" s="23">
        <f t="shared" si="80"/>
        <v>519.2362349773175</v>
      </c>
      <c r="N798" s="24">
        <f t="shared" si="81"/>
        <v>503.5362349773175</v>
      </c>
      <c r="O798" s="4">
        <v>28.1</v>
      </c>
      <c r="P798" s="4">
        <v>71.5</v>
      </c>
      <c r="Q798" s="4">
        <v>41.6</v>
      </c>
      <c r="R798"/>
      <c r="S798" s="29">
        <v>2.574</v>
      </c>
      <c r="V798" s="29">
        <v>0.419</v>
      </c>
      <c r="Y798" s="28">
        <v>0.011</v>
      </c>
      <c r="Z798" s="24">
        <v>503.5362349773175</v>
      </c>
    </row>
    <row r="799" spans="1:26" ht="12.75">
      <c r="A799" s="1">
        <v>36746</v>
      </c>
      <c r="B799" s="18">
        <v>221</v>
      </c>
      <c r="C799" s="2">
        <v>0.617476881</v>
      </c>
      <c r="D799" s="19">
        <v>0.617476881</v>
      </c>
      <c r="E799" s="3">
        <v>7891</v>
      </c>
      <c r="F799" s="21">
        <v>0</v>
      </c>
      <c r="G799" s="2">
        <v>35.66149725</v>
      </c>
      <c r="H799" s="2">
        <v>-78.71609686</v>
      </c>
      <c r="I799" s="22">
        <v>997</v>
      </c>
      <c r="J799" s="4">
        <f t="shared" si="79"/>
        <v>981</v>
      </c>
      <c r="K799" s="23">
        <f t="shared" si="82"/>
        <v>268.5979996392752</v>
      </c>
      <c r="L799" s="23">
        <f t="shared" si="83"/>
        <v>524.9979996392751</v>
      </c>
      <c r="M799" s="23">
        <f t="shared" si="80"/>
        <v>556.3979996392751</v>
      </c>
      <c r="N799" s="24">
        <f t="shared" si="81"/>
        <v>540.6979996392752</v>
      </c>
      <c r="O799" s="4">
        <v>28.7</v>
      </c>
      <c r="P799" s="4">
        <v>66</v>
      </c>
      <c r="Q799" s="4">
        <v>43.9</v>
      </c>
      <c r="R799"/>
      <c r="S799" s="29">
        <v>3.953</v>
      </c>
      <c r="V799" s="29">
        <v>0.361</v>
      </c>
      <c r="Y799" s="28">
        <v>0.007</v>
      </c>
      <c r="Z799" s="24">
        <v>540.6979996392752</v>
      </c>
    </row>
    <row r="800" spans="1:26" ht="12.75">
      <c r="A800" s="1">
        <v>36746</v>
      </c>
      <c r="B800" s="18">
        <v>221</v>
      </c>
      <c r="C800" s="2">
        <v>0.617592573</v>
      </c>
      <c r="D800" s="19">
        <v>0.617592573</v>
      </c>
      <c r="E800" s="3">
        <v>7901</v>
      </c>
      <c r="F800" s="21">
        <v>0</v>
      </c>
      <c r="G800" s="2">
        <v>35.66613431</v>
      </c>
      <c r="H800" s="2">
        <v>-78.71848494</v>
      </c>
      <c r="I800" s="22">
        <v>992.2</v>
      </c>
      <c r="J800" s="4">
        <f t="shared" si="79"/>
        <v>976.2</v>
      </c>
      <c r="K800" s="23">
        <f t="shared" si="82"/>
        <v>309.32868275676816</v>
      </c>
      <c r="L800" s="23">
        <f t="shared" si="83"/>
        <v>565.7286827567682</v>
      </c>
      <c r="M800" s="23">
        <f t="shared" si="80"/>
        <v>597.1286827567682</v>
      </c>
      <c r="N800" s="24">
        <f t="shared" si="81"/>
        <v>581.4286827567682</v>
      </c>
      <c r="O800" s="4">
        <v>28.3</v>
      </c>
      <c r="P800" s="4">
        <v>66.7</v>
      </c>
      <c r="Q800" s="4">
        <v>50.3</v>
      </c>
      <c r="R800"/>
      <c r="S800" s="29">
        <v>2.424</v>
      </c>
      <c r="V800" s="29">
        <v>0.342</v>
      </c>
      <c r="Y800" s="28">
        <v>0.009</v>
      </c>
      <c r="Z800" s="24">
        <v>581.4286827567682</v>
      </c>
    </row>
    <row r="801" spans="1:26" ht="12.75">
      <c r="A801" s="1">
        <v>36746</v>
      </c>
      <c r="B801" s="18">
        <v>221</v>
      </c>
      <c r="C801" s="2">
        <v>0.617708325</v>
      </c>
      <c r="D801" s="19">
        <v>0.617708325</v>
      </c>
      <c r="E801" s="3">
        <v>7911</v>
      </c>
      <c r="F801" s="21">
        <v>0</v>
      </c>
      <c r="G801" s="2">
        <v>35.67045262</v>
      </c>
      <c r="H801" s="2">
        <v>-78.7215395</v>
      </c>
      <c r="I801" s="22">
        <v>988</v>
      </c>
      <c r="J801" s="4">
        <f t="shared" si="79"/>
        <v>972</v>
      </c>
      <c r="K801" s="23">
        <f t="shared" si="82"/>
        <v>345.1326554430607</v>
      </c>
      <c r="L801" s="23">
        <f t="shared" si="83"/>
        <v>601.5326554430607</v>
      </c>
      <c r="M801" s="23">
        <f t="shared" si="80"/>
        <v>632.9326554430606</v>
      </c>
      <c r="N801" s="24">
        <f t="shared" si="81"/>
        <v>617.2326554430606</v>
      </c>
      <c r="O801" s="4">
        <v>28.1</v>
      </c>
      <c r="P801" s="4">
        <v>67.3</v>
      </c>
      <c r="Q801" s="4">
        <v>52.9</v>
      </c>
      <c r="R801" s="5">
        <v>-5.34E-06</v>
      </c>
      <c r="S801" s="29">
        <v>2.484</v>
      </c>
      <c r="V801" s="29">
        <v>0.354</v>
      </c>
      <c r="Y801" s="28">
        <v>0.012</v>
      </c>
      <c r="Z801" s="24">
        <v>617.2326554430606</v>
      </c>
    </row>
    <row r="802" spans="1:26" ht="12.75">
      <c r="A802" s="1">
        <v>36746</v>
      </c>
      <c r="B802" s="18">
        <v>221</v>
      </c>
      <c r="C802" s="2">
        <v>0.617824078</v>
      </c>
      <c r="D802" s="19">
        <v>0.617824078</v>
      </c>
      <c r="E802" s="3">
        <v>7921</v>
      </c>
      <c r="F802" s="21">
        <v>0</v>
      </c>
      <c r="G802" s="2">
        <v>35.67490047</v>
      </c>
      <c r="H802" s="2">
        <v>-78.72456448</v>
      </c>
      <c r="I802" s="22">
        <v>986.4</v>
      </c>
      <c r="J802" s="4">
        <f t="shared" si="79"/>
        <v>970.4</v>
      </c>
      <c r="K802" s="23">
        <f t="shared" si="82"/>
        <v>358.81297381230803</v>
      </c>
      <c r="L802" s="23">
        <f t="shared" si="83"/>
        <v>615.2129738123081</v>
      </c>
      <c r="M802" s="23">
        <f t="shared" si="80"/>
        <v>646.612973812308</v>
      </c>
      <c r="N802" s="24">
        <f t="shared" si="81"/>
        <v>630.9129738123081</v>
      </c>
      <c r="O802" s="4">
        <v>27.9</v>
      </c>
      <c r="P802" s="4">
        <v>67.9</v>
      </c>
      <c r="Q802" s="4">
        <v>60.4</v>
      </c>
      <c r="R802"/>
      <c r="S802" s="29">
        <v>2.958</v>
      </c>
      <c r="V802" s="29">
        <v>0.324</v>
      </c>
      <c r="Y802" s="28">
        <v>0.013</v>
      </c>
      <c r="Z802" s="24">
        <v>630.9129738123081</v>
      </c>
    </row>
    <row r="803" spans="1:26" ht="12.75">
      <c r="A803" s="1">
        <v>36746</v>
      </c>
      <c r="B803" s="18">
        <v>221</v>
      </c>
      <c r="C803" s="2">
        <v>0.61793983</v>
      </c>
      <c r="D803" s="19">
        <v>0.61793983</v>
      </c>
      <c r="E803" s="3">
        <v>7931</v>
      </c>
      <c r="F803" s="21">
        <v>0</v>
      </c>
      <c r="G803" s="2">
        <v>35.6795899</v>
      </c>
      <c r="H803" s="2">
        <v>-78.72706778</v>
      </c>
      <c r="I803" s="22">
        <v>984.5</v>
      </c>
      <c r="J803" s="4">
        <f t="shared" si="79"/>
        <v>968.5</v>
      </c>
      <c r="K803" s="23">
        <f t="shared" si="82"/>
        <v>375.0876787038029</v>
      </c>
      <c r="L803" s="23">
        <f t="shared" si="83"/>
        <v>631.4876787038029</v>
      </c>
      <c r="M803" s="23">
        <f t="shared" si="80"/>
        <v>662.8876787038029</v>
      </c>
      <c r="N803" s="24">
        <f t="shared" si="81"/>
        <v>647.1876787038029</v>
      </c>
      <c r="O803" s="4">
        <v>27.6</v>
      </c>
      <c r="P803" s="4">
        <v>68.6</v>
      </c>
      <c r="Q803" s="4">
        <v>57.6</v>
      </c>
      <c r="R803"/>
      <c r="S803" s="29">
        <v>2.207</v>
      </c>
      <c r="V803" s="29">
        <v>0.324</v>
      </c>
      <c r="Y803" s="28">
        <v>0.014</v>
      </c>
      <c r="Z803" s="24">
        <v>647.1876787038029</v>
      </c>
    </row>
    <row r="804" spans="1:26" ht="12.75">
      <c r="A804" s="1">
        <v>36746</v>
      </c>
      <c r="B804" s="18">
        <v>221</v>
      </c>
      <c r="C804" s="2">
        <v>0.618055582</v>
      </c>
      <c r="D804" s="19">
        <v>0.618055582</v>
      </c>
      <c r="E804" s="3">
        <v>7941</v>
      </c>
      <c r="F804" s="21">
        <v>0</v>
      </c>
      <c r="G804" s="2">
        <v>35.6843847</v>
      </c>
      <c r="H804" s="2">
        <v>-78.72892512</v>
      </c>
      <c r="I804" s="22">
        <v>983.5</v>
      </c>
      <c r="J804" s="4">
        <f t="shared" si="79"/>
        <v>967.5</v>
      </c>
      <c r="K804" s="23">
        <f t="shared" si="82"/>
        <v>383.6661416278774</v>
      </c>
      <c r="L804" s="23">
        <f t="shared" si="83"/>
        <v>640.0661416278774</v>
      </c>
      <c r="M804" s="23">
        <f t="shared" si="80"/>
        <v>671.4661416278774</v>
      </c>
      <c r="N804" s="24">
        <f t="shared" si="81"/>
        <v>655.7661416278775</v>
      </c>
      <c r="O804" s="4">
        <v>27.5</v>
      </c>
      <c r="P804" s="4">
        <v>69</v>
      </c>
      <c r="Q804" s="4">
        <v>62.7</v>
      </c>
      <c r="R804"/>
      <c r="S804" s="29">
        <v>3.064</v>
      </c>
      <c r="V804" s="29">
        <v>0.321</v>
      </c>
      <c r="Y804" s="28">
        <v>0.012</v>
      </c>
      <c r="Z804" s="24">
        <v>655.7661416278775</v>
      </c>
    </row>
    <row r="805" spans="1:26" ht="12.75">
      <c r="A805" s="1">
        <v>36746</v>
      </c>
      <c r="B805" s="18">
        <v>221</v>
      </c>
      <c r="C805" s="2">
        <v>0.618171275</v>
      </c>
      <c r="D805" s="19">
        <v>0.618171275</v>
      </c>
      <c r="E805" s="3">
        <v>7951</v>
      </c>
      <c r="F805" s="21">
        <v>0</v>
      </c>
      <c r="G805" s="2">
        <v>35.68912842</v>
      </c>
      <c r="H805" s="2">
        <v>-78.7303805</v>
      </c>
      <c r="I805" s="22">
        <v>983.4</v>
      </c>
      <c r="J805" s="4">
        <f t="shared" si="79"/>
        <v>967.4</v>
      </c>
      <c r="K805" s="23">
        <f t="shared" si="82"/>
        <v>384.524475534477</v>
      </c>
      <c r="L805" s="23">
        <f t="shared" si="83"/>
        <v>640.924475534477</v>
      </c>
      <c r="M805" s="23">
        <f t="shared" si="80"/>
        <v>672.324475534477</v>
      </c>
      <c r="N805" s="24">
        <f t="shared" si="81"/>
        <v>656.6244755344769</v>
      </c>
      <c r="O805" s="4">
        <v>27.6</v>
      </c>
      <c r="P805" s="4">
        <v>69</v>
      </c>
      <c r="Q805" s="4">
        <v>58.4</v>
      </c>
      <c r="R805"/>
      <c r="S805" s="29">
        <v>2.619</v>
      </c>
      <c r="V805" s="29">
        <v>0.31</v>
      </c>
      <c r="Y805" s="28">
        <v>0.012</v>
      </c>
      <c r="Z805" s="24">
        <v>656.6244755344769</v>
      </c>
    </row>
    <row r="806" spans="1:26" ht="12.75">
      <c r="A806" s="1">
        <v>36746</v>
      </c>
      <c r="B806" s="18">
        <v>221</v>
      </c>
      <c r="C806" s="2">
        <v>0.618287027</v>
      </c>
      <c r="D806" s="19">
        <v>0.618287027</v>
      </c>
      <c r="E806" s="3">
        <v>7961</v>
      </c>
      <c r="F806" s="21">
        <v>0</v>
      </c>
      <c r="G806" s="2">
        <v>35.69416654</v>
      </c>
      <c r="H806" s="2">
        <v>-78.7306046</v>
      </c>
      <c r="I806" s="22">
        <v>983.4</v>
      </c>
      <c r="J806" s="4">
        <f t="shared" si="79"/>
        <v>967.4</v>
      </c>
      <c r="K806" s="23">
        <f t="shared" si="82"/>
        <v>384.524475534477</v>
      </c>
      <c r="L806" s="23">
        <f t="shared" si="83"/>
        <v>640.924475534477</v>
      </c>
      <c r="M806" s="23">
        <f t="shared" si="80"/>
        <v>672.324475534477</v>
      </c>
      <c r="N806" s="24">
        <f t="shared" si="81"/>
        <v>656.6244755344769</v>
      </c>
      <c r="O806" s="4">
        <v>27.6</v>
      </c>
      <c r="P806" s="4">
        <v>69</v>
      </c>
      <c r="Q806" s="4">
        <v>58.8</v>
      </c>
      <c r="R806"/>
      <c r="S806" s="29">
        <v>2.177</v>
      </c>
      <c r="V806" s="29">
        <v>0.323</v>
      </c>
      <c r="Y806" s="28">
        <v>0.014</v>
      </c>
      <c r="Z806" s="24">
        <v>656.6244755344769</v>
      </c>
    </row>
    <row r="807" spans="1:26" ht="12.75">
      <c r="A807" s="1">
        <v>36746</v>
      </c>
      <c r="B807" s="18">
        <v>221</v>
      </c>
      <c r="C807" s="2">
        <v>0.618402779</v>
      </c>
      <c r="D807" s="19">
        <v>0.618402779</v>
      </c>
      <c r="E807" s="3">
        <v>7971</v>
      </c>
      <c r="F807" s="21">
        <v>0</v>
      </c>
      <c r="G807" s="2">
        <v>35.69940922</v>
      </c>
      <c r="H807" s="2">
        <v>-78.73058277</v>
      </c>
      <c r="I807" s="22">
        <v>982.9</v>
      </c>
      <c r="J807" s="4">
        <f t="shared" si="79"/>
        <v>966.9</v>
      </c>
      <c r="K807" s="23">
        <f t="shared" si="82"/>
        <v>388.8174763910919</v>
      </c>
      <c r="L807" s="23">
        <f t="shared" si="83"/>
        <v>645.2174763910919</v>
      </c>
      <c r="M807" s="23">
        <f t="shared" si="80"/>
        <v>676.6174763910918</v>
      </c>
      <c r="N807" s="24">
        <f t="shared" si="81"/>
        <v>660.9174763910919</v>
      </c>
      <c r="O807" s="4">
        <v>27.6</v>
      </c>
      <c r="P807" s="4">
        <v>69.1</v>
      </c>
      <c r="Q807" s="4">
        <v>56.3</v>
      </c>
      <c r="R807" s="5">
        <v>-5.34E-06</v>
      </c>
      <c r="S807" s="29">
        <v>2.827</v>
      </c>
      <c r="V807" s="29">
        <v>0.291</v>
      </c>
      <c r="Y807" s="28">
        <v>0.013</v>
      </c>
      <c r="Z807" s="24">
        <v>660.9174763910919</v>
      </c>
    </row>
    <row r="808" spans="1:26" ht="12.75">
      <c r="A808" s="1">
        <v>36746</v>
      </c>
      <c r="B808" s="18">
        <v>221</v>
      </c>
      <c r="C808" s="2">
        <v>0.618518531</v>
      </c>
      <c r="D808" s="19">
        <v>0.618518531</v>
      </c>
      <c r="E808" s="3">
        <v>7981</v>
      </c>
      <c r="F808" s="21">
        <v>0</v>
      </c>
      <c r="G808" s="2">
        <v>35.70468759</v>
      </c>
      <c r="H808" s="2">
        <v>-78.73130279</v>
      </c>
      <c r="I808" s="22">
        <v>982.8</v>
      </c>
      <c r="J808" s="4">
        <f t="shared" si="79"/>
        <v>966.8</v>
      </c>
      <c r="K808" s="23">
        <f t="shared" si="82"/>
        <v>389.6763429556483</v>
      </c>
      <c r="L808" s="23">
        <f t="shared" si="83"/>
        <v>646.0763429556482</v>
      </c>
      <c r="M808" s="23">
        <f t="shared" si="80"/>
        <v>677.4763429556482</v>
      </c>
      <c r="N808" s="24">
        <f t="shared" si="81"/>
        <v>661.7763429556483</v>
      </c>
      <c r="O808" s="4">
        <v>27.6</v>
      </c>
      <c r="P808" s="4">
        <v>69.1</v>
      </c>
      <c r="Q808" s="4">
        <v>57.9</v>
      </c>
      <c r="S808" s="29">
        <v>2.657</v>
      </c>
      <c r="V808" s="29">
        <v>0.314</v>
      </c>
      <c r="Y808" s="28">
        <v>0.013</v>
      </c>
      <c r="Z808" s="24">
        <v>661.7763429556483</v>
      </c>
    </row>
    <row r="809" spans="1:26" ht="12.75">
      <c r="A809" s="1">
        <v>36746</v>
      </c>
      <c r="B809" s="18">
        <v>221</v>
      </c>
      <c r="C809" s="2">
        <v>0.618634284</v>
      </c>
      <c r="D809" s="19">
        <v>0.618634284</v>
      </c>
      <c r="E809" s="3">
        <v>7991</v>
      </c>
      <c r="F809" s="21">
        <v>0</v>
      </c>
      <c r="G809" s="2">
        <v>35.70974121</v>
      </c>
      <c r="H809" s="2">
        <v>-78.73316476</v>
      </c>
      <c r="I809" s="22">
        <v>982.8</v>
      </c>
      <c r="J809" s="4">
        <f t="shared" si="79"/>
        <v>966.8</v>
      </c>
      <c r="K809" s="23">
        <f t="shared" si="82"/>
        <v>389.6763429556483</v>
      </c>
      <c r="L809" s="23">
        <f t="shared" si="83"/>
        <v>646.0763429556482</v>
      </c>
      <c r="M809" s="23">
        <f t="shared" si="80"/>
        <v>677.4763429556482</v>
      </c>
      <c r="N809" s="24">
        <f t="shared" si="81"/>
        <v>661.7763429556483</v>
      </c>
      <c r="O809" s="4">
        <v>27.6</v>
      </c>
      <c r="P809" s="4">
        <v>69.1</v>
      </c>
      <c r="Q809" s="4">
        <v>57.1</v>
      </c>
      <c r="S809" s="29">
        <v>3.394</v>
      </c>
      <c r="V809" s="29">
        <v>0.303</v>
      </c>
      <c r="Y809" s="28">
        <v>0.013</v>
      </c>
      <c r="Z809" s="24">
        <v>661.7763429556483</v>
      </c>
    </row>
    <row r="810" spans="1:26" ht="12.75">
      <c r="A810" s="1">
        <v>36746</v>
      </c>
      <c r="B810" s="18">
        <v>221</v>
      </c>
      <c r="C810" s="2">
        <v>0.618749976</v>
      </c>
      <c r="D810" s="19">
        <v>0.618749976</v>
      </c>
      <c r="E810" s="3">
        <v>8001</v>
      </c>
      <c r="F810" s="21">
        <v>0</v>
      </c>
      <c r="G810" s="2">
        <v>35.71481038</v>
      </c>
      <c r="H810" s="2">
        <v>-78.73517877</v>
      </c>
      <c r="I810" s="22">
        <v>982.9</v>
      </c>
      <c r="J810" s="4">
        <f t="shared" si="79"/>
        <v>966.9</v>
      </c>
      <c r="K810" s="23">
        <f t="shared" si="82"/>
        <v>388.8174763910919</v>
      </c>
      <c r="L810" s="23">
        <f t="shared" si="83"/>
        <v>645.2174763910919</v>
      </c>
      <c r="M810" s="23">
        <f t="shared" si="80"/>
        <v>676.6174763910918</v>
      </c>
      <c r="N810" s="24">
        <f t="shared" si="81"/>
        <v>660.9174763910919</v>
      </c>
      <c r="O810" s="4">
        <v>27.6</v>
      </c>
      <c r="P810" s="4">
        <v>69.4</v>
      </c>
      <c r="Q810" s="4">
        <v>57.4</v>
      </c>
      <c r="S810" s="29">
        <v>2.491</v>
      </c>
      <c r="V810" s="29">
        <v>0.271</v>
      </c>
      <c r="Y810" s="28">
        <v>0.011</v>
      </c>
      <c r="Z810" s="24">
        <v>660.9174763910919</v>
      </c>
    </row>
    <row r="811" spans="1:26" ht="12.75">
      <c r="A811" s="1">
        <v>36746</v>
      </c>
      <c r="B811" s="18">
        <v>221</v>
      </c>
      <c r="C811" s="2">
        <v>0.618865728</v>
      </c>
      <c r="D811" s="19">
        <v>0.618865728</v>
      </c>
      <c r="E811" s="3">
        <v>8011</v>
      </c>
      <c r="F811" s="21">
        <v>0</v>
      </c>
      <c r="G811" s="2">
        <v>35.72015649</v>
      </c>
      <c r="H811" s="2">
        <v>-78.73598003</v>
      </c>
      <c r="I811" s="22">
        <v>982.5</v>
      </c>
      <c r="J811" s="4">
        <f t="shared" si="79"/>
        <v>966.5</v>
      </c>
      <c r="K811" s="23">
        <f t="shared" si="82"/>
        <v>392.2534757664838</v>
      </c>
      <c r="L811" s="23">
        <f t="shared" si="83"/>
        <v>648.6534757664838</v>
      </c>
      <c r="M811" s="23">
        <f t="shared" si="80"/>
        <v>680.0534757664838</v>
      </c>
      <c r="N811" s="24">
        <f t="shared" si="81"/>
        <v>664.3534757664838</v>
      </c>
      <c r="O811" s="4">
        <v>27.6</v>
      </c>
      <c r="P811" s="4">
        <v>69.7</v>
      </c>
      <c r="Q811" s="4">
        <v>57.6</v>
      </c>
      <c r="S811" s="29">
        <v>2.207</v>
      </c>
      <c r="V811" s="29">
        <v>0.254</v>
      </c>
      <c r="Y811" s="28">
        <v>0.013</v>
      </c>
      <c r="Z811" s="24">
        <v>664.3534757664838</v>
      </c>
    </row>
    <row r="812" spans="1:26" ht="12.75">
      <c r="A812" s="1">
        <v>36746</v>
      </c>
      <c r="B812" s="18">
        <v>221</v>
      </c>
      <c r="C812" s="2">
        <v>0.618981481</v>
      </c>
      <c r="D812" s="19">
        <v>0.618981481</v>
      </c>
      <c r="E812" s="3">
        <v>8021</v>
      </c>
      <c r="F812" s="21">
        <v>0</v>
      </c>
      <c r="G812" s="2">
        <v>35.72556486</v>
      </c>
      <c r="H812" s="2">
        <v>-78.73569526</v>
      </c>
      <c r="I812" s="22">
        <v>984.9</v>
      </c>
      <c r="J812" s="4">
        <f t="shared" si="79"/>
        <v>968.9</v>
      </c>
      <c r="K812" s="23">
        <f t="shared" si="82"/>
        <v>371.6587733708875</v>
      </c>
      <c r="L812" s="23">
        <f t="shared" si="83"/>
        <v>628.0587733708875</v>
      </c>
      <c r="M812" s="23">
        <f t="shared" si="80"/>
        <v>659.4587733708875</v>
      </c>
      <c r="N812" s="24">
        <f t="shared" si="81"/>
        <v>643.7587733708874</v>
      </c>
      <c r="O812" s="4">
        <v>27.9</v>
      </c>
      <c r="P812" s="4">
        <v>68.9</v>
      </c>
      <c r="Q812" s="4">
        <v>59.4</v>
      </c>
      <c r="S812" s="29">
        <v>2.602</v>
      </c>
      <c r="V812" s="29">
        <v>0.274</v>
      </c>
      <c r="Y812" s="28">
        <v>0.015</v>
      </c>
      <c r="Z812" s="24">
        <v>643.7587733708874</v>
      </c>
    </row>
    <row r="813" spans="1:26" ht="12.75">
      <c r="A813" s="1">
        <v>36746</v>
      </c>
      <c r="B813" s="18">
        <v>221</v>
      </c>
      <c r="C813" s="2">
        <v>0.619097233</v>
      </c>
      <c r="D813" s="19">
        <v>0.619097233</v>
      </c>
      <c r="E813" s="3">
        <v>8031</v>
      </c>
      <c r="F813" s="21">
        <v>0</v>
      </c>
      <c r="G813" s="2">
        <v>35.73100475</v>
      </c>
      <c r="H813" s="2">
        <v>-78.73380861</v>
      </c>
      <c r="I813" s="22">
        <v>985.7</v>
      </c>
      <c r="J813" s="4">
        <f t="shared" si="79"/>
        <v>969.7</v>
      </c>
      <c r="K813" s="23">
        <f t="shared" si="82"/>
        <v>364.80520742154073</v>
      </c>
      <c r="L813" s="23">
        <f t="shared" si="83"/>
        <v>621.2052074215408</v>
      </c>
      <c r="M813" s="23">
        <f t="shared" si="80"/>
        <v>652.6052074215407</v>
      </c>
      <c r="N813" s="24">
        <f t="shared" si="81"/>
        <v>636.9052074215408</v>
      </c>
      <c r="O813" s="4">
        <v>28</v>
      </c>
      <c r="P813" s="4">
        <v>68.8</v>
      </c>
      <c r="Q813" s="4">
        <v>58.4</v>
      </c>
      <c r="S813" s="29">
        <v>2.976</v>
      </c>
      <c r="V813" s="29">
        <v>0.273</v>
      </c>
      <c r="Y813" s="28">
        <v>0.016</v>
      </c>
      <c r="Z813" s="24">
        <v>636.9052074215408</v>
      </c>
    </row>
    <row r="814" spans="1:26" ht="12.75">
      <c r="A814" s="1">
        <v>36746</v>
      </c>
      <c r="B814" s="18">
        <v>221</v>
      </c>
      <c r="C814" s="2">
        <v>0.619212985</v>
      </c>
      <c r="D814" s="19">
        <v>0.619212985</v>
      </c>
      <c r="E814" s="3">
        <v>8041</v>
      </c>
      <c r="F814" s="21">
        <v>0</v>
      </c>
      <c r="G814" s="2">
        <v>35.73666425</v>
      </c>
      <c r="H814" s="2">
        <v>-78.73174631</v>
      </c>
      <c r="I814" s="22">
        <v>985.1</v>
      </c>
      <c r="J814" s="4">
        <f t="shared" si="79"/>
        <v>969.1</v>
      </c>
      <c r="K814" s="23">
        <f t="shared" si="82"/>
        <v>369.9448515129957</v>
      </c>
      <c r="L814" s="23">
        <f t="shared" si="83"/>
        <v>626.3448515129957</v>
      </c>
      <c r="M814" s="23">
        <f t="shared" si="80"/>
        <v>657.7448515129956</v>
      </c>
      <c r="N814" s="24">
        <f t="shared" si="81"/>
        <v>642.0448515129956</v>
      </c>
      <c r="O814" s="4">
        <v>27.9</v>
      </c>
      <c r="P814" s="4">
        <v>69.1</v>
      </c>
      <c r="Q814" s="4">
        <v>51.2</v>
      </c>
      <c r="S814" s="29">
        <v>1.996</v>
      </c>
      <c r="V814" s="29">
        <v>0.251</v>
      </c>
      <c r="Y814" s="28">
        <v>0.014</v>
      </c>
      <c r="Z814" s="24">
        <v>642.0448515129956</v>
      </c>
    </row>
    <row r="815" spans="1:26" ht="12.75">
      <c r="A815" s="1">
        <v>36746</v>
      </c>
      <c r="B815" s="18">
        <v>221</v>
      </c>
      <c r="C815" s="2">
        <v>0.619328678</v>
      </c>
      <c r="D815" s="19">
        <v>0.619328678</v>
      </c>
      <c r="E815" s="3">
        <v>8051</v>
      </c>
      <c r="F815" s="21">
        <v>0</v>
      </c>
      <c r="G815" s="2">
        <v>35.74233528</v>
      </c>
      <c r="H815" s="2">
        <v>-78.72974971</v>
      </c>
      <c r="I815" s="22">
        <v>986</v>
      </c>
      <c r="J815" s="4">
        <f t="shared" si="79"/>
        <v>970</v>
      </c>
      <c r="K815" s="23">
        <f t="shared" si="82"/>
        <v>362.2365778072063</v>
      </c>
      <c r="L815" s="23">
        <f t="shared" si="83"/>
        <v>618.6365778072063</v>
      </c>
      <c r="M815" s="23">
        <f t="shared" si="80"/>
        <v>650.0365778072063</v>
      </c>
      <c r="N815" s="24">
        <f t="shared" si="81"/>
        <v>634.3365778072064</v>
      </c>
      <c r="O815" s="4">
        <v>28.2</v>
      </c>
      <c r="P815" s="4">
        <v>69</v>
      </c>
      <c r="Q815" s="4">
        <v>59.7</v>
      </c>
      <c r="S815" s="29">
        <v>2.064</v>
      </c>
      <c r="V815" s="29">
        <v>0.242</v>
      </c>
      <c r="Y815" s="28">
        <v>0.011</v>
      </c>
      <c r="Z815" s="24">
        <v>634.3365778072064</v>
      </c>
    </row>
    <row r="816" spans="1:26" ht="12.75">
      <c r="A816" s="1">
        <v>36746</v>
      </c>
      <c r="B816" s="18">
        <v>221</v>
      </c>
      <c r="C816" s="2">
        <v>0.61944443</v>
      </c>
      <c r="D816" s="19">
        <v>0.61944443</v>
      </c>
      <c r="E816" s="3">
        <v>8061</v>
      </c>
      <c r="F816" s="21">
        <v>0</v>
      </c>
      <c r="G816" s="2">
        <v>35.74790925</v>
      </c>
      <c r="H816" s="2">
        <v>-78.72789981</v>
      </c>
      <c r="I816" s="22">
        <v>987.3</v>
      </c>
      <c r="J816" s="4">
        <f t="shared" si="79"/>
        <v>971.3</v>
      </c>
      <c r="K816" s="23">
        <f t="shared" si="82"/>
        <v>351.11502173936935</v>
      </c>
      <c r="L816" s="23">
        <f t="shared" si="83"/>
        <v>607.5150217393693</v>
      </c>
      <c r="M816" s="23">
        <f t="shared" si="80"/>
        <v>638.9150217393693</v>
      </c>
      <c r="N816" s="24">
        <f t="shared" si="81"/>
        <v>623.2150217393694</v>
      </c>
      <c r="O816" s="4">
        <v>28.4</v>
      </c>
      <c r="P816" s="4">
        <v>68.3</v>
      </c>
      <c r="Q816" s="4">
        <v>59</v>
      </c>
      <c r="S816" s="29">
        <v>2.986</v>
      </c>
      <c r="V816" s="29">
        <v>0.254</v>
      </c>
      <c r="Y816" s="28">
        <v>0.014</v>
      </c>
      <c r="Z816" s="24">
        <v>623.2150217393694</v>
      </c>
    </row>
    <row r="817" spans="1:26" ht="12.75">
      <c r="A817" s="1">
        <v>36746</v>
      </c>
      <c r="B817" s="18">
        <v>221</v>
      </c>
      <c r="C817" s="2">
        <v>0.619560182</v>
      </c>
      <c r="D817" s="19">
        <v>0.619560182</v>
      </c>
      <c r="E817" s="3">
        <v>8071</v>
      </c>
      <c r="F817" s="21">
        <v>0</v>
      </c>
      <c r="G817" s="2">
        <v>35.75358929</v>
      </c>
      <c r="H817" s="2">
        <v>-78.72602813</v>
      </c>
      <c r="I817" s="22">
        <v>986.4</v>
      </c>
      <c r="J817" s="4">
        <f t="shared" si="79"/>
        <v>970.4</v>
      </c>
      <c r="K817" s="23">
        <f t="shared" si="82"/>
        <v>358.81297381230803</v>
      </c>
      <c r="L817" s="23">
        <f t="shared" si="83"/>
        <v>615.2129738123081</v>
      </c>
      <c r="M817" s="23">
        <f t="shared" si="80"/>
        <v>646.612973812308</v>
      </c>
      <c r="N817" s="24">
        <f t="shared" si="81"/>
        <v>630.9129738123081</v>
      </c>
      <c r="O817" s="4">
        <v>28.2</v>
      </c>
      <c r="P817" s="4">
        <v>68.6</v>
      </c>
      <c r="Q817" s="4">
        <v>58.9</v>
      </c>
      <c r="S817" s="29">
        <v>2.127</v>
      </c>
      <c r="V817" s="29">
        <v>0.244</v>
      </c>
      <c r="Y817" s="28">
        <v>0.013</v>
      </c>
      <c r="Z817" s="24">
        <v>630.9129738123081</v>
      </c>
    </row>
    <row r="818" spans="1:26" ht="12.75">
      <c r="A818" s="1">
        <v>36746</v>
      </c>
      <c r="B818" s="18">
        <v>221</v>
      </c>
      <c r="C818" s="2">
        <v>0.619675934</v>
      </c>
      <c r="D818" s="19">
        <v>0.619675934</v>
      </c>
      <c r="E818" s="3">
        <v>8081</v>
      </c>
      <c r="F818" s="21">
        <v>0</v>
      </c>
      <c r="G818" s="2">
        <v>35.75924723</v>
      </c>
      <c r="H818" s="2">
        <v>-78.72407574</v>
      </c>
      <c r="I818" s="22">
        <v>985.1</v>
      </c>
      <c r="J818" s="4">
        <f t="shared" si="79"/>
        <v>969.1</v>
      </c>
      <c r="K818" s="23">
        <f t="shared" si="82"/>
        <v>369.9448515129957</v>
      </c>
      <c r="L818" s="23">
        <f t="shared" si="83"/>
        <v>626.3448515129957</v>
      </c>
      <c r="M818" s="23">
        <f t="shared" si="80"/>
        <v>657.7448515129956</v>
      </c>
      <c r="N818" s="24">
        <f t="shared" si="81"/>
        <v>642.0448515129956</v>
      </c>
      <c r="O818" s="4">
        <v>28</v>
      </c>
      <c r="P818" s="4">
        <v>69</v>
      </c>
      <c r="Q818" s="4">
        <v>57.6</v>
      </c>
      <c r="S818" s="29">
        <v>3.226</v>
      </c>
      <c r="V818" s="29">
        <v>0.244</v>
      </c>
      <c r="Y818" s="28">
        <v>0.013</v>
      </c>
      <c r="Z818" s="24">
        <v>642.0448515129956</v>
      </c>
    </row>
    <row r="819" spans="1:26" ht="12.75">
      <c r="A819" s="1">
        <v>36746</v>
      </c>
      <c r="B819" s="18">
        <v>221</v>
      </c>
      <c r="C819" s="2">
        <v>0.619791687</v>
      </c>
      <c r="D819" s="19">
        <v>0.619791687</v>
      </c>
      <c r="E819" s="3">
        <v>8091</v>
      </c>
      <c r="F819" s="21">
        <v>0</v>
      </c>
      <c r="G819" s="2">
        <v>35.76476257</v>
      </c>
      <c r="H819" s="2">
        <v>-78.72204759</v>
      </c>
      <c r="I819" s="22">
        <v>985</v>
      </c>
      <c r="J819" s="4">
        <f t="shared" si="79"/>
        <v>969</v>
      </c>
      <c r="K819" s="23">
        <f t="shared" si="82"/>
        <v>370.8017682231122</v>
      </c>
      <c r="L819" s="23">
        <f t="shared" si="83"/>
        <v>627.2017682231121</v>
      </c>
      <c r="M819" s="23">
        <f t="shared" si="80"/>
        <v>658.6017682231121</v>
      </c>
      <c r="N819" s="24">
        <f t="shared" si="81"/>
        <v>642.9017682231122</v>
      </c>
      <c r="O819" s="4">
        <v>28.1</v>
      </c>
      <c r="P819" s="4">
        <v>69</v>
      </c>
      <c r="Q819" s="4">
        <v>54.4</v>
      </c>
      <c r="S819" s="29">
        <v>2.612</v>
      </c>
      <c r="V819" s="29">
        <v>0.245</v>
      </c>
      <c r="Y819" s="28">
        <v>0.012</v>
      </c>
      <c r="Z819" s="24">
        <v>642.9017682231122</v>
      </c>
    </row>
    <row r="820" spans="1:26" ht="12.75">
      <c r="A820" s="1">
        <v>36746</v>
      </c>
      <c r="B820" s="18">
        <v>221</v>
      </c>
      <c r="C820" s="2">
        <v>0.619907379</v>
      </c>
      <c r="D820" s="19">
        <v>0.619907379</v>
      </c>
      <c r="E820" s="3">
        <v>8101</v>
      </c>
      <c r="F820" s="21">
        <v>0</v>
      </c>
      <c r="G820" s="2">
        <v>35.77009603</v>
      </c>
      <c r="H820" s="2">
        <v>-78.72000382</v>
      </c>
      <c r="I820" s="22">
        <v>985.3</v>
      </c>
      <c r="J820" s="4">
        <f t="shared" si="79"/>
        <v>969.3</v>
      </c>
      <c r="K820" s="23">
        <f t="shared" si="82"/>
        <v>368.23128333275247</v>
      </c>
      <c r="L820" s="23">
        <f t="shared" si="83"/>
        <v>624.6312833327524</v>
      </c>
      <c r="M820" s="23">
        <f t="shared" si="80"/>
        <v>656.0312833327524</v>
      </c>
      <c r="N820" s="24">
        <f t="shared" si="81"/>
        <v>640.3312833327525</v>
      </c>
      <c r="O820" s="4">
        <v>28.1</v>
      </c>
      <c r="P820" s="4">
        <v>68.7</v>
      </c>
      <c r="Q820" s="4">
        <v>59.1</v>
      </c>
      <c r="S820" s="29">
        <v>2.401</v>
      </c>
      <c r="V820" s="29">
        <v>0.243</v>
      </c>
      <c r="Y820" s="28">
        <v>0.014</v>
      </c>
      <c r="Z820" s="24">
        <v>640.3312833327525</v>
      </c>
    </row>
    <row r="821" spans="1:26" ht="12.75">
      <c r="A821" s="1">
        <v>36746</v>
      </c>
      <c r="B821" s="18">
        <v>221</v>
      </c>
      <c r="C821" s="2">
        <v>0.620023131</v>
      </c>
      <c r="D821" s="19">
        <v>0.620023131</v>
      </c>
      <c r="E821" s="3">
        <v>8111</v>
      </c>
      <c r="F821" s="21">
        <v>0</v>
      </c>
      <c r="G821" s="2">
        <v>35.77553853</v>
      </c>
      <c r="H821" s="2">
        <v>-78.71805968</v>
      </c>
      <c r="I821" s="22">
        <v>985.3</v>
      </c>
      <c r="J821" s="4">
        <f t="shared" si="79"/>
        <v>969.3</v>
      </c>
      <c r="K821" s="23">
        <f t="shared" si="82"/>
        <v>368.23128333275247</v>
      </c>
      <c r="L821" s="23">
        <f t="shared" si="83"/>
        <v>624.6312833327524</v>
      </c>
      <c r="M821" s="23">
        <f t="shared" si="80"/>
        <v>656.0312833327524</v>
      </c>
      <c r="N821" s="24">
        <f t="shared" si="81"/>
        <v>640.3312833327525</v>
      </c>
      <c r="O821" s="4">
        <v>28.2</v>
      </c>
      <c r="P821" s="4">
        <v>68.6</v>
      </c>
      <c r="Q821" s="4">
        <v>58.3</v>
      </c>
      <c r="S821" s="29">
        <v>2.786</v>
      </c>
      <c r="V821" s="29">
        <v>0.274</v>
      </c>
      <c r="Y821" s="28">
        <v>0.011</v>
      </c>
      <c r="Z821" s="24">
        <v>640.3312833327525</v>
      </c>
    </row>
    <row r="822" spans="1:26" ht="12.75">
      <c r="A822" s="1">
        <v>36746</v>
      </c>
      <c r="B822" s="18">
        <v>221</v>
      </c>
      <c r="C822" s="2">
        <v>0.620138884</v>
      </c>
      <c r="D822" s="19">
        <v>0.620138884</v>
      </c>
      <c r="E822" s="3">
        <v>8121</v>
      </c>
      <c r="F822" s="21">
        <v>0</v>
      </c>
      <c r="G822" s="2">
        <v>35.78113451</v>
      </c>
      <c r="H822" s="2">
        <v>-78.71620025</v>
      </c>
      <c r="I822" s="22">
        <v>985</v>
      </c>
      <c r="J822" s="4">
        <f t="shared" si="79"/>
        <v>969</v>
      </c>
      <c r="K822" s="23">
        <f t="shared" si="82"/>
        <v>370.8017682231122</v>
      </c>
      <c r="L822" s="23">
        <f t="shared" si="83"/>
        <v>627.2017682231121</v>
      </c>
      <c r="M822" s="23">
        <f t="shared" si="80"/>
        <v>658.6017682231121</v>
      </c>
      <c r="N822" s="24">
        <f t="shared" si="81"/>
        <v>642.9017682231122</v>
      </c>
      <c r="O822" s="4">
        <v>28.1</v>
      </c>
      <c r="P822" s="4">
        <v>68.6</v>
      </c>
      <c r="Q822" s="4">
        <v>62.1</v>
      </c>
      <c r="S822" s="29">
        <v>2.431</v>
      </c>
      <c r="V822" s="29">
        <v>0.244</v>
      </c>
      <c r="Y822" s="28">
        <v>0.013</v>
      </c>
      <c r="Z822" s="24">
        <v>642.9017682231122</v>
      </c>
    </row>
    <row r="823" spans="1:26" ht="12.75">
      <c r="A823" s="1">
        <v>36746</v>
      </c>
      <c r="B823" s="18">
        <v>221</v>
      </c>
      <c r="C823" s="2">
        <v>0.620254636</v>
      </c>
      <c r="D823" s="19">
        <v>0.620254636</v>
      </c>
      <c r="E823" s="3">
        <v>8131</v>
      </c>
      <c r="F823" s="21">
        <v>0</v>
      </c>
      <c r="G823" s="2">
        <v>35.78680726</v>
      </c>
      <c r="H823" s="2">
        <v>-78.71432476</v>
      </c>
      <c r="I823" s="22">
        <v>985.8</v>
      </c>
      <c r="J823" s="4">
        <f t="shared" si="79"/>
        <v>969.8</v>
      </c>
      <c r="K823" s="23">
        <f t="shared" si="82"/>
        <v>363.9489092643509</v>
      </c>
      <c r="L823" s="23">
        <f t="shared" si="83"/>
        <v>620.3489092643508</v>
      </c>
      <c r="M823" s="23">
        <f t="shared" si="80"/>
        <v>651.7489092643508</v>
      </c>
      <c r="N823" s="24">
        <f t="shared" si="81"/>
        <v>636.0489092643509</v>
      </c>
      <c r="O823" s="4">
        <v>28.2</v>
      </c>
      <c r="P823" s="4">
        <v>68.8</v>
      </c>
      <c r="Q823" s="4">
        <v>60.4</v>
      </c>
      <c r="S823" s="29">
        <v>2.965</v>
      </c>
      <c r="V823" s="29">
        <v>0.213</v>
      </c>
      <c r="Y823" s="28">
        <v>0.013</v>
      </c>
      <c r="Z823" s="24">
        <v>636.0489092643509</v>
      </c>
    </row>
    <row r="824" spans="1:26" ht="12.75">
      <c r="A824" s="1">
        <v>36746</v>
      </c>
      <c r="B824" s="18">
        <v>221</v>
      </c>
      <c r="C824" s="2">
        <v>0.620370388</v>
      </c>
      <c r="D824" s="19">
        <v>0.620370388</v>
      </c>
      <c r="E824" s="3">
        <v>8141</v>
      </c>
      <c r="F824" s="21">
        <v>0</v>
      </c>
      <c r="G824" s="2">
        <v>35.79240324</v>
      </c>
      <c r="H824" s="2">
        <v>-78.71219523</v>
      </c>
      <c r="I824" s="22">
        <v>988</v>
      </c>
      <c r="J824" s="4">
        <f t="shared" si="79"/>
        <v>972</v>
      </c>
      <c r="K824" s="23">
        <f t="shared" si="82"/>
        <v>345.1326554430607</v>
      </c>
      <c r="L824" s="23">
        <f t="shared" si="83"/>
        <v>601.5326554430607</v>
      </c>
      <c r="M824" s="23">
        <f t="shared" si="80"/>
        <v>632.9326554430606</v>
      </c>
      <c r="N824" s="24">
        <f t="shared" si="81"/>
        <v>617.2326554430606</v>
      </c>
      <c r="O824" s="4">
        <v>28.5</v>
      </c>
      <c r="P824" s="4">
        <v>68.3</v>
      </c>
      <c r="Q824" s="4">
        <v>59.5</v>
      </c>
      <c r="S824" s="29">
        <v>2.196</v>
      </c>
      <c r="V824" s="29">
        <v>0.244</v>
      </c>
      <c r="Y824" s="28">
        <v>0.014</v>
      </c>
      <c r="Z824" s="24">
        <v>617.2326554430606</v>
      </c>
    </row>
    <row r="825" spans="1:26" ht="12.75">
      <c r="A825" s="1">
        <v>36746</v>
      </c>
      <c r="B825" s="18">
        <v>221</v>
      </c>
      <c r="C825" s="2">
        <v>0.62048614</v>
      </c>
      <c r="D825" s="19">
        <v>0.62048614</v>
      </c>
      <c r="E825" s="3">
        <v>8151</v>
      </c>
      <c r="F825" s="21">
        <v>0</v>
      </c>
      <c r="G825" s="2">
        <v>35.79826545</v>
      </c>
      <c r="H825" s="2">
        <v>-78.71096671</v>
      </c>
      <c r="I825" s="22">
        <v>990.8</v>
      </c>
      <c r="J825" s="4">
        <f t="shared" si="79"/>
        <v>974.8</v>
      </c>
      <c r="K825" s="23">
        <f t="shared" si="82"/>
        <v>321.24619574110176</v>
      </c>
      <c r="L825" s="23">
        <f t="shared" si="83"/>
        <v>577.6461957411018</v>
      </c>
      <c r="M825" s="23">
        <f t="shared" si="80"/>
        <v>609.0461957411018</v>
      </c>
      <c r="N825" s="24">
        <f t="shared" si="81"/>
        <v>593.3461957411018</v>
      </c>
      <c r="O825" s="4">
        <v>28.7</v>
      </c>
      <c r="P825" s="4">
        <v>67.6</v>
      </c>
      <c r="Q825" s="4">
        <v>61.9</v>
      </c>
      <c r="S825" s="29">
        <v>2.126</v>
      </c>
      <c r="V825" s="29">
        <v>0.221</v>
      </c>
      <c r="Y825" s="28">
        <v>0.012</v>
      </c>
      <c r="Z825" s="24">
        <v>593.3461957411018</v>
      </c>
    </row>
    <row r="826" spans="1:26" ht="12.75">
      <c r="A826" s="1">
        <v>36746</v>
      </c>
      <c r="B826" s="18">
        <v>221</v>
      </c>
      <c r="C826" s="2">
        <v>0.620601833</v>
      </c>
      <c r="D826" s="19">
        <v>0.620601833</v>
      </c>
      <c r="E826" s="3">
        <v>8161</v>
      </c>
      <c r="F826" s="21">
        <v>0</v>
      </c>
      <c r="G826" s="2">
        <v>35.80418709</v>
      </c>
      <c r="H826" s="2">
        <v>-78.71155245</v>
      </c>
      <c r="I826" s="22">
        <v>992.9</v>
      </c>
      <c r="J826" s="4">
        <f t="shared" si="79"/>
        <v>976.9</v>
      </c>
      <c r="K826" s="23">
        <f t="shared" si="82"/>
        <v>303.3763339683908</v>
      </c>
      <c r="L826" s="23">
        <f t="shared" si="83"/>
        <v>559.7763339683908</v>
      </c>
      <c r="M826" s="23">
        <f t="shared" si="80"/>
        <v>591.1763339683907</v>
      </c>
      <c r="N826" s="24">
        <f t="shared" si="81"/>
        <v>575.4763339683907</v>
      </c>
      <c r="O826" s="4">
        <v>28.9</v>
      </c>
      <c r="P826" s="4">
        <v>67.1</v>
      </c>
      <c r="Q826" s="4">
        <v>61.7</v>
      </c>
      <c r="S826" s="29">
        <v>3.363</v>
      </c>
      <c r="V826" s="29">
        <v>0.224</v>
      </c>
      <c r="Y826" s="28">
        <v>0.016</v>
      </c>
      <c r="Z826" s="24">
        <v>575.4763339683907</v>
      </c>
    </row>
    <row r="827" spans="1:26" ht="12.75">
      <c r="A827" s="1">
        <v>36746</v>
      </c>
      <c r="B827" s="18">
        <v>221</v>
      </c>
      <c r="C827" s="2">
        <v>0.620717585</v>
      </c>
      <c r="D827" s="19">
        <v>0.620717585</v>
      </c>
      <c r="E827" s="3">
        <v>8171</v>
      </c>
      <c r="F827" s="21">
        <v>0</v>
      </c>
      <c r="G827" s="2">
        <v>35.80984987</v>
      </c>
      <c r="H827" s="2">
        <v>-78.71399464</v>
      </c>
      <c r="I827" s="22">
        <v>997.8</v>
      </c>
      <c r="J827" s="4">
        <f t="shared" si="79"/>
        <v>981.8</v>
      </c>
      <c r="K827" s="23">
        <f t="shared" si="82"/>
        <v>261.82893354445355</v>
      </c>
      <c r="L827" s="23">
        <f t="shared" si="83"/>
        <v>518.2289335444535</v>
      </c>
      <c r="M827" s="23">
        <f t="shared" si="80"/>
        <v>549.6289335444535</v>
      </c>
      <c r="N827" s="24">
        <f t="shared" si="81"/>
        <v>533.9289335444535</v>
      </c>
      <c r="O827" s="4">
        <v>28.7</v>
      </c>
      <c r="P827" s="4">
        <v>67.5</v>
      </c>
      <c r="Q827" s="4">
        <v>59.5</v>
      </c>
      <c r="S827" s="29">
        <v>2.056</v>
      </c>
      <c r="V827" s="29">
        <v>0.234</v>
      </c>
      <c r="Y827" s="28">
        <v>0.015</v>
      </c>
      <c r="Z827" s="24">
        <v>533.9289335444535</v>
      </c>
    </row>
    <row r="828" spans="1:26" ht="12.75">
      <c r="A828" s="1">
        <v>36746</v>
      </c>
      <c r="B828" s="18">
        <v>221</v>
      </c>
      <c r="C828" s="2">
        <v>0.620833337</v>
      </c>
      <c r="D828" s="19">
        <v>0.620833337</v>
      </c>
      <c r="E828" s="3">
        <v>8181</v>
      </c>
      <c r="F828" s="21">
        <v>0</v>
      </c>
      <c r="G828" s="2">
        <v>35.81503608</v>
      </c>
      <c r="H828" s="2">
        <v>-78.71720572</v>
      </c>
      <c r="I828" s="22">
        <v>1001.3</v>
      </c>
      <c r="J828" s="4">
        <f t="shared" si="79"/>
        <v>985.3</v>
      </c>
      <c r="K828" s="23">
        <f t="shared" si="82"/>
        <v>232.278976275245</v>
      </c>
      <c r="L828" s="23">
        <f t="shared" si="83"/>
        <v>488.67897627524496</v>
      </c>
      <c r="M828" s="23">
        <f t="shared" si="80"/>
        <v>520.0789762752449</v>
      </c>
      <c r="N828" s="24">
        <f t="shared" si="81"/>
        <v>504.37897627524495</v>
      </c>
      <c r="O828" s="4">
        <v>27.3</v>
      </c>
      <c r="P828" s="4">
        <v>79.3</v>
      </c>
      <c r="Q828" s="4">
        <v>53.2</v>
      </c>
      <c r="S828" s="29">
        <v>2.897</v>
      </c>
      <c r="V828" s="29">
        <v>0.252</v>
      </c>
      <c r="Y828" s="28">
        <v>0.011</v>
      </c>
      <c r="Z828" s="24">
        <v>504.37897627524495</v>
      </c>
    </row>
    <row r="829" spans="1:26" ht="12.75">
      <c r="A829" s="1">
        <v>36746</v>
      </c>
      <c r="B829" s="18">
        <v>221</v>
      </c>
      <c r="C829" s="2">
        <v>0.62094909</v>
      </c>
      <c r="D829" s="19">
        <v>0.62094909</v>
      </c>
      <c r="E829" s="3">
        <v>8191</v>
      </c>
      <c r="F829" s="21">
        <v>0</v>
      </c>
      <c r="G829" s="2">
        <v>35.81979647</v>
      </c>
      <c r="H829" s="2">
        <v>-78.72073445</v>
      </c>
      <c r="I829" s="22">
        <v>1003.6</v>
      </c>
      <c r="J829" s="4">
        <f t="shared" si="79"/>
        <v>987.6</v>
      </c>
      <c r="K829" s="23">
        <f t="shared" si="82"/>
        <v>212.91753189589022</v>
      </c>
      <c r="L829" s="23">
        <f t="shared" si="83"/>
        <v>469.31753189589017</v>
      </c>
      <c r="M829" s="23">
        <f t="shared" si="80"/>
        <v>500.71753189589015</v>
      </c>
      <c r="N829" s="24">
        <f t="shared" si="81"/>
        <v>485.01753189589016</v>
      </c>
      <c r="O829" s="4">
        <v>27.4</v>
      </c>
      <c r="P829" s="4">
        <v>78.2</v>
      </c>
      <c r="Q829" s="4">
        <v>49.9</v>
      </c>
      <c r="S829" s="29">
        <v>2.49</v>
      </c>
      <c r="V829" s="29">
        <v>0.241</v>
      </c>
      <c r="Y829" s="28">
        <v>0.012</v>
      </c>
      <c r="Z829" s="24">
        <v>485.01753189589016</v>
      </c>
    </row>
    <row r="830" spans="1:26" ht="12.75">
      <c r="A830" s="1">
        <v>36746</v>
      </c>
      <c r="B830" s="18">
        <v>221</v>
      </c>
      <c r="C830" s="2">
        <v>0.621064842</v>
      </c>
      <c r="D830" s="19">
        <v>0.621064842</v>
      </c>
      <c r="E830" s="3">
        <v>8201</v>
      </c>
      <c r="F830" s="21">
        <v>0</v>
      </c>
      <c r="G830" s="2">
        <v>35.82428817</v>
      </c>
      <c r="H830" s="2">
        <v>-78.72443925</v>
      </c>
      <c r="I830" s="22">
        <v>1007.9</v>
      </c>
      <c r="J830" s="4">
        <f t="shared" si="79"/>
        <v>991.9</v>
      </c>
      <c r="K830" s="23">
        <f t="shared" si="82"/>
        <v>176.84069727730918</v>
      </c>
      <c r="L830" s="23">
        <f t="shared" si="83"/>
        <v>433.24069727730915</v>
      </c>
      <c r="M830" s="23">
        <f t="shared" si="80"/>
        <v>464.64069727730913</v>
      </c>
      <c r="N830" s="24">
        <f t="shared" si="81"/>
        <v>448.94069727730914</v>
      </c>
      <c r="O830" s="4">
        <v>28.1</v>
      </c>
      <c r="P830" s="4">
        <v>75</v>
      </c>
      <c r="Q830" s="4">
        <v>49.4</v>
      </c>
      <c r="S830" s="29">
        <v>2.807</v>
      </c>
      <c r="V830" s="29">
        <v>0.182</v>
      </c>
      <c r="Y830" s="28">
        <v>0.013</v>
      </c>
      <c r="Z830" s="24">
        <v>448.94069727730914</v>
      </c>
    </row>
    <row r="831" spans="1:26" ht="12.75">
      <c r="A831" s="1">
        <v>36746</v>
      </c>
      <c r="B831" s="18">
        <v>221</v>
      </c>
      <c r="C831" s="2">
        <v>0.621180534</v>
      </c>
      <c r="D831" s="19">
        <v>0.621180534</v>
      </c>
      <c r="E831" s="3">
        <v>8211</v>
      </c>
      <c r="F831" s="21">
        <v>0</v>
      </c>
      <c r="G831" s="2">
        <v>35.82859386</v>
      </c>
      <c r="H831" s="2">
        <v>-78.72826648</v>
      </c>
      <c r="I831" s="22">
        <v>1011.4</v>
      </c>
      <c r="J831" s="4">
        <f t="shared" si="79"/>
        <v>995.4</v>
      </c>
      <c r="K831" s="23">
        <f t="shared" si="82"/>
        <v>147.59110249866137</v>
      </c>
      <c r="L831" s="23">
        <f t="shared" si="83"/>
        <v>403.99110249866135</v>
      </c>
      <c r="M831" s="23">
        <f t="shared" si="80"/>
        <v>435.3911024986613</v>
      </c>
      <c r="N831" s="24">
        <f t="shared" si="81"/>
        <v>419.69110249866134</v>
      </c>
      <c r="O831" s="4">
        <v>27.8</v>
      </c>
      <c r="P831" s="4">
        <v>76.6</v>
      </c>
      <c r="Q831" s="4">
        <v>52.9</v>
      </c>
      <c r="S831" s="29">
        <v>2.241</v>
      </c>
      <c r="V831" s="29">
        <v>0.193</v>
      </c>
      <c r="Y831" s="28">
        <v>0.024</v>
      </c>
      <c r="Z831" s="24">
        <v>419.69110249866134</v>
      </c>
    </row>
    <row r="832" spans="1:26" ht="12.75">
      <c r="A832" s="1">
        <v>36746</v>
      </c>
      <c r="B832" s="18">
        <v>221</v>
      </c>
      <c r="C832" s="2">
        <v>0.621296287</v>
      </c>
      <c r="D832" s="19">
        <v>0.621296287</v>
      </c>
      <c r="E832" s="3">
        <v>8221</v>
      </c>
      <c r="F832" s="21">
        <v>0</v>
      </c>
      <c r="G832" s="2">
        <v>35.83258711</v>
      </c>
      <c r="H832" s="2">
        <v>-78.73228815</v>
      </c>
      <c r="I832" s="22">
        <v>1018.1</v>
      </c>
      <c r="J832" s="4">
        <f t="shared" si="79"/>
        <v>1002.1</v>
      </c>
      <c r="K832" s="23">
        <f t="shared" si="82"/>
        <v>91.88478676211056</v>
      </c>
      <c r="L832" s="23">
        <f t="shared" si="83"/>
        <v>348.28478676211057</v>
      </c>
      <c r="M832" s="23">
        <f t="shared" si="80"/>
        <v>379.68478676211055</v>
      </c>
      <c r="N832" s="24">
        <f t="shared" si="81"/>
        <v>363.98478676211056</v>
      </c>
      <c r="O832" s="4">
        <v>28</v>
      </c>
      <c r="P832" s="4">
        <v>79.2</v>
      </c>
      <c r="Q832" s="4">
        <v>49.1</v>
      </c>
      <c r="S832" s="29">
        <v>2.363</v>
      </c>
      <c r="V832" s="29">
        <v>0.204</v>
      </c>
      <c r="Y832" s="28">
        <v>0.012</v>
      </c>
      <c r="Z832" s="24">
        <v>363.98478676211056</v>
      </c>
    </row>
    <row r="833" spans="1:26" ht="12.75">
      <c r="A833" s="1">
        <v>36746</v>
      </c>
      <c r="B833" s="18">
        <v>221</v>
      </c>
      <c r="C833" s="2">
        <v>0.621412039</v>
      </c>
      <c r="D833" s="19">
        <v>0.621412039</v>
      </c>
      <c r="E833" s="3">
        <v>8231</v>
      </c>
      <c r="F833" s="21">
        <v>0</v>
      </c>
      <c r="G833" s="2">
        <v>35.83643739</v>
      </c>
      <c r="H833" s="2">
        <v>-78.73623742</v>
      </c>
      <c r="I833" s="22">
        <v>1021.5</v>
      </c>
      <c r="J833" s="4">
        <f t="shared" si="79"/>
        <v>1005.5</v>
      </c>
      <c r="K833" s="23">
        <f t="shared" si="82"/>
        <v>63.75820611106338</v>
      </c>
      <c r="L833" s="23">
        <f t="shared" si="83"/>
        <v>320.15820611106335</v>
      </c>
      <c r="M833" s="23">
        <f t="shared" si="80"/>
        <v>351.5582061110633</v>
      </c>
      <c r="N833" s="24">
        <f t="shared" si="81"/>
        <v>335.85820611106334</v>
      </c>
      <c r="O833" s="4">
        <v>28.1</v>
      </c>
      <c r="P833" s="4">
        <v>81.7</v>
      </c>
      <c r="Q833" s="4">
        <v>51</v>
      </c>
      <c r="S833" s="29">
        <v>2.621</v>
      </c>
      <c r="V833" s="29">
        <v>0.193</v>
      </c>
      <c r="Y833" s="28">
        <v>0.009</v>
      </c>
      <c r="Z833" s="24">
        <v>335.85820611106334</v>
      </c>
    </row>
    <row r="834" spans="1:26" ht="12.75">
      <c r="A834" s="1">
        <v>36746</v>
      </c>
      <c r="B834" s="18">
        <v>221</v>
      </c>
      <c r="C834" s="2">
        <v>0.621527791</v>
      </c>
      <c r="D834" s="19">
        <v>0.621527791</v>
      </c>
      <c r="E834" s="3">
        <v>8241</v>
      </c>
      <c r="F834" s="21">
        <v>0</v>
      </c>
      <c r="G834" s="2">
        <v>35.8402233</v>
      </c>
      <c r="H834" s="2">
        <v>-78.74026628</v>
      </c>
      <c r="I834" s="22">
        <v>1023.9</v>
      </c>
      <c r="J834" s="4">
        <f t="shared" si="79"/>
        <v>1007.9</v>
      </c>
      <c r="K834" s="23">
        <f t="shared" si="82"/>
        <v>43.96135229955016</v>
      </c>
      <c r="L834" s="23">
        <f t="shared" si="83"/>
        <v>300.36135229955016</v>
      </c>
      <c r="M834" s="23">
        <f t="shared" si="80"/>
        <v>331.76135229955014</v>
      </c>
      <c r="N834" s="24">
        <f t="shared" si="81"/>
        <v>316.06135229955015</v>
      </c>
      <c r="O834" s="4">
        <v>28.3</v>
      </c>
      <c r="P834" s="4">
        <v>81.9</v>
      </c>
      <c r="Q834" s="4">
        <v>42.7</v>
      </c>
      <c r="S834" s="29">
        <v>2.818</v>
      </c>
      <c r="V834" s="29">
        <v>0.213</v>
      </c>
      <c r="Y834" s="28">
        <v>0.01</v>
      </c>
      <c r="Z834" s="24">
        <v>316.06135229955015</v>
      </c>
    </row>
    <row r="835" spans="1:26" ht="12.75">
      <c r="A835" s="1">
        <v>36746</v>
      </c>
      <c r="B835" s="18">
        <v>221</v>
      </c>
      <c r="C835" s="2">
        <v>0.621643543</v>
      </c>
      <c r="D835" s="19">
        <v>0.621643543</v>
      </c>
      <c r="E835" s="3">
        <v>8251</v>
      </c>
      <c r="F835" s="21">
        <v>0</v>
      </c>
      <c r="G835" s="2">
        <v>35.84391652</v>
      </c>
      <c r="H835" s="2">
        <v>-78.74449707</v>
      </c>
      <c r="I835" s="22">
        <v>1026.8</v>
      </c>
      <c r="J835" s="4">
        <f t="shared" si="79"/>
        <v>1010.8</v>
      </c>
      <c r="K835" s="23">
        <f t="shared" si="82"/>
        <v>20.102952790283613</v>
      </c>
      <c r="L835" s="23">
        <f t="shared" si="83"/>
        <v>276.5029527902836</v>
      </c>
      <c r="M835" s="23">
        <f t="shared" si="80"/>
        <v>307.90295279028356</v>
      </c>
      <c r="N835" s="24">
        <f t="shared" si="81"/>
        <v>292.2029527902836</v>
      </c>
      <c r="O835" s="4">
        <v>28.8</v>
      </c>
      <c r="P835" s="4">
        <v>79.3</v>
      </c>
      <c r="Q835" s="4">
        <v>44.8</v>
      </c>
      <c r="S835" s="29">
        <v>2.351</v>
      </c>
      <c r="V835" s="29">
        <v>0.223</v>
      </c>
      <c r="Y835" s="28">
        <v>0.01</v>
      </c>
      <c r="Z835" s="24">
        <v>292.2029527902836</v>
      </c>
    </row>
    <row r="836" spans="1:26" ht="12.75">
      <c r="A836" s="1">
        <v>36746</v>
      </c>
      <c r="B836" s="18">
        <v>221</v>
      </c>
      <c r="C836" s="2">
        <v>0.621759236</v>
      </c>
      <c r="D836" s="19">
        <v>0.621759236</v>
      </c>
      <c r="E836" s="3">
        <v>8261</v>
      </c>
      <c r="F836" s="21">
        <v>0</v>
      </c>
      <c r="G836" s="2">
        <v>35.84747261</v>
      </c>
      <c r="H836" s="2">
        <v>-78.74890788</v>
      </c>
      <c r="I836" s="22">
        <v>1029.9</v>
      </c>
      <c r="J836" s="4">
        <f t="shared" si="79"/>
        <v>1013.9000000000001</v>
      </c>
      <c r="K836" s="23">
        <f t="shared" si="82"/>
        <v>-5.32527792889893</v>
      </c>
      <c r="L836" s="23">
        <f t="shared" si="83"/>
        <v>251.07472207110104</v>
      </c>
      <c r="M836" s="23">
        <f t="shared" si="80"/>
        <v>282.47472207110104</v>
      </c>
      <c r="N836" s="24">
        <f t="shared" si="81"/>
        <v>266.77472207110105</v>
      </c>
      <c r="O836" s="4">
        <v>29.1</v>
      </c>
      <c r="P836" s="4">
        <v>78.2</v>
      </c>
      <c r="Q836" s="4">
        <v>38.2</v>
      </c>
      <c r="S836" s="29">
        <v>2.768</v>
      </c>
      <c r="V836" s="29">
        <v>0.265</v>
      </c>
      <c r="Y836" s="28">
        <v>0.014</v>
      </c>
      <c r="Z836" s="24">
        <v>266.77472207110105</v>
      </c>
    </row>
    <row r="837" spans="1:26" ht="12.75">
      <c r="A837" s="1">
        <v>36746</v>
      </c>
      <c r="B837" s="18">
        <v>221</v>
      </c>
      <c r="C837" s="2">
        <v>0.621874988</v>
      </c>
      <c r="D837" s="19">
        <v>0.621874988</v>
      </c>
      <c r="E837" s="3">
        <v>8271</v>
      </c>
      <c r="F837" s="21">
        <v>0</v>
      </c>
      <c r="G837" s="2">
        <v>35.85108074</v>
      </c>
      <c r="H837" s="2">
        <v>-78.75341926</v>
      </c>
      <c r="I837" s="22">
        <v>1032.8</v>
      </c>
      <c r="J837" s="4">
        <f t="shared" si="79"/>
        <v>1016.8</v>
      </c>
      <c r="K837" s="23">
        <f t="shared" si="82"/>
        <v>-29.042690987914625</v>
      </c>
      <c r="L837" s="23">
        <f t="shared" si="83"/>
        <v>227.35730901208535</v>
      </c>
      <c r="M837" s="23">
        <f t="shared" si="80"/>
        <v>258.75730901208533</v>
      </c>
      <c r="N837" s="24">
        <f t="shared" si="81"/>
        <v>243.05730901208534</v>
      </c>
      <c r="O837" s="4">
        <v>29.4</v>
      </c>
      <c r="P837" s="4">
        <v>77.7</v>
      </c>
      <c r="Q837" s="4">
        <v>43.5</v>
      </c>
      <c r="S837" s="29">
        <v>3.825</v>
      </c>
      <c r="V837" s="29">
        <v>0.264</v>
      </c>
      <c r="Y837" s="28">
        <v>0.013</v>
      </c>
      <c r="Z837" s="24">
        <v>243.05730901208534</v>
      </c>
    </row>
    <row r="838" spans="1:26" ht="12.75">
      <c r="A838" s="1">
        <v>36746</v>
      </c>
      <c r="B838" s="18">
        <v>221</v>
      </c>
      <c r="C838" s="2">
        <v>0.62199074</v>
      </c>
      <c r="D838" s="19">
        <v>0.62199074</v>
      </c>
      <c r="E838" s="3">
        <v>8281</v>
      </c>
      <c r="F838" s="21">
        <v>0</v>
      </c>
      <c r="G838" s="2">
        <v>35.85472879</v>
      </c>
      <c r="H838" s="2">
        <v>-78.7578884</v>
      </c>
      <c r="I838" s="22">
        <v>1037.1</v>
      </c>
      <c r="J838" s="4">
        <f t="shared" si="79"/>
        <v>1021.0999999999999</v>
      </c>
      <c r="K838" s="23">
        <f t="shared" si="82"/>
        <v>-64.085670418574</v>
      </c>
      <c r="L838" s="23">
        <f t="shared" si="83"/>
        <v>192.31432958142597</v>
      </c>
      <c r="M838" s="23">
        <f t="shared" si="80"/>
        <v>223.71432958142597</v>
      </c>
      <c r="N838" s="24">
        <f t="shared" si="81"/>
        <v>208.01432958142595</v>
      </c>
      <c r="O838" s="4">
        <v>29.6</v>
      </c>
      <c r="P838" s="4">
        <v>77.7</v>
      </c>
      <c r="Q838" s="4">
        <v>44.4</v>
      </c>
      <c r="S838" s="29">
        <v>3.255</v>
      </c>
      <c r="V838" s="29">
        <v>0.272</v>
      </c>
      <c r="Y838" s="28">
        <v>0.007</v>
      </c>
      <c r="Z838" s="24">
        <v>208.01432958142595</v>
      </c>
    </row>
    <row r="839" spans="1:26" ht="12.75">
      <c r="A839" s="1">
        <v>36746</v>
      </c>
      <c r="B839" s="18">
        <v>221</v>
      </c>
      <c r="C839" s="2">
        <v>0.622106493</v>
      </c>
      <c r="D839" s="19">
        <v>0.622106493</v>
      </c>
      <c r="E839" s="3">
        <v>8291</v>
      </c>
      <c r="F839" s="21">
        <v>0</v>
      </c>
      <c r="G839" s="2">
        <v>35.8583193</v>
      </c>
      <c r="H839" s="2">
        <v>-78.76229306</v>
      </c>
      <c r="I839" s="22">
        <v>1040.7</v>
      </c>
      <c r="J839" s="4">
        <f t="shared" si="79"/>
        <v>1024.7</v>
      </c>
      <c r="K839" s="23">
        <f t="shared" si="82"/>
        <v>-93.31067364041199</v>
      </c>
      <c r="L839" s="23">
        <f t="shared" si="83"/>
        <v>163.08932635958797</v>
      </c>
      <c r="M839" s="23">
        <f t="shared" si="80"/>
        <v>194.48932635958798</v>
      </c>
      <c r="N839" s="24">
        <f t="shared" si="81"/>
        <v>178.78932635958796</v>
      </c>
      <c r="O839" s="4">
        <v>30</v>
      </c>
      <c r="P839" s="4">
        <v>76.8</v>
      </c>
      <c r="Q839" s="4">
        <v>47.3</v>
      </c>
      <c r="S839" s="29">
        <v>2.255</v>
      </c>
      <c r="V839" s="29">
        <v>0.301</v>
      </c>
      <c r="Y839" s="28">
        <v>0.008</v>
      </c>
      <c r="Z839" s="24">
        <v>178.78932635958796</v>
      </c>
    </row>
    <row r="840" spans="1:26" ht="12.75">
      <c r="A840" s="1">
        <v>36746</v>
      </c>
      <c r="B840" s="18">
        <v>221</v>
      </c>
      <c r="C840" s="2">
        <v>0.622222245</v>
      </c>
      <c r="D840" s="19">
        <v>0.622222245</v>
      </c>
      <c r="E840" s="3">
        <v>8301</v>
      </c>
      <c r="F840" s="21">
        <v>0</v>
      </c>
      <c r="G840" s="2">
        <v>35.86179318</v>
      </c>
      <c r="H840" s="2">
        <v>-78.76655733</v>
      </c>
      <c r="I840" s="22">
        <v>1045.7</v>
      </c>
      <c r="J840" s="4">
        <f t="shared" si="79"/>
        <v>1029.7</v>
      </c>
      <c r="K840" s="23">
        <f t="shared" si="82"/>
        <v>-133.73107749503322</v>
      </c>
      <c r="L840" s="23">
        <f t="shared" si="83"/>
        <v>122.66892250496676</v>
      </c>
      <c r="M840" s="23">
        <f t="shared" si="80"/>
        <v>154.06892250496676</v>
      </c>
      <c r="N840" s="24">
        <f t="shared" si="81"/>
        <v>138.36892250496675</v>
      </c>
      <c r="O840" s="4">
        <v>30</v>
      </c>
      <c r="P840" s="4">
        <v>75.2</v>
      </c>
      <c r="Q840" s="4">
        <v>40.6</v>
      </c>
      <c r="S840" s="29">
        <v>2.748</v>
      </c>
      <c r="V840" s="29">
        <v>0.304</v>
      </c>
      <c r="Y840" s="28">
        <v>0.013</v>
      </c>
      <c r="Z840" s="24">
        <v>138.36892250496675</v>
      </c>
    </row>
    <row r="841" spans="1:26" ht="12.75">
      <c r="A841" s="1">
        <v>36746</v>
      </c>
      <c r="B841" s="18">
        <v>221</v>
      </c>
      <c r="C841" s="2">
        <v>0.622337937</v>
      </c>
      <c r="D841" s="19">
        <v>0.622337937</v>
      </c>
      <c r="E841" s="3">
        <v>8311</v>
      </c>
      <c r="F841" s="21">
        <v>0</v>
      </c>
      <c r="G841" s="2">
        <v>35.86518531</v>
      </c>
      <c r="H841" s="2">
        <v>-78.77069743</v>
      </c>
      <c r="I841" s="22">
        <v>1049.3</v>
      </c>
      <c r="J841" s="4">
        <f aca="true" t="shared" si="84" ref="J841:J846">(I841-16)</f>
        <v>1033.3</v>
      </c>
      <c r="K841" s="23">
        <f t="shared" si="82"/>
        <v>-162.71242047442</v>
      </c>
      <c r="L841" s="23">
        <f t="shared" si="83"/>
        <v>93.68757952557999</v>
      </c>
      <c r="M841" s="23">
        <f aca="true" t="shared" si="85" ref="M841:M846">(L841+31.4)</f>
        <v>125.08757952558</v>
      </c>
      <c r="N841" s="24">
        <f aca="true" t="shared" si="86" ref="N841:N846">AVERAGE(L841:M841)</f>
        <v>109.38757952558</v>
      </c>
      <c r="O841" s="4">
        <v>30.4</v>
      </c>
      <c r="P841" s="4">
        <v>76.2</v>
      </c>
      <c r="Q841" s="4">
        <v>41.7</v>
      </c>
      <c r="S841" s="29">
        <v>2.573</v>
      </c>
      <c r="V841" s="29">
        <v>0.294</v>
      </c>
      <c r="Y841" s="28">
        <v>0.011</v>
      </c>
      <c r="Z841" s="24">
        <v>109.38757952558</v>
      </c>
    </row>
    <row r="842" spans="1:26" ht="12.75">
      <c r="A842" s="1">
        <v>36746</v>
      </c>
      <c r="B842" s="18">
        <v>221</v>
      </c>
      <c r="C842" s="2">
        <v>0.62245369</v>
      </c>
      <c r="D842" s="19">
        <v>0.62245369</v>
      </c>
      <c r="E842" s="3">
        <v>8321</v>
      </c>
      <c r="F842" s="21">
        <v>0</v>
      </c>
      <c r="G842" s="2">
        <v>35.86837927</v>
      </c>
      <c r="H842" s="2">
        <v>-78.77457322</v>
      </c>
      <c r="I842" s="22">
        <v>1048.6</v>
      </c>
      <c r="J842" s="4">
        <f t="shared" si="84"/>
        <v>1032.6</v>
      </c>
      <c r="K842" s="23">
        <f aca="true" t="shared" si="87" ref="K842:K847">(8303.951372*(LN(1013.25/J842)))</f>
        <v>-157.08507531458275</v>
      </c>
      <c r="L842" s="23">
        <f aca="true" t="shared" si="88" ref="L842:L847">(K842+256.4)</f>
        <v>99.31492468541722</v>
      </c>
      <c r="M842" s="23">
        <f t="shared" si="85"/>
        <v>130.71492468541723</v>
      </c>
      <c r="N842" s="24">
        <f t="shared" si="86"/>
        <v>115.01492468541723</v>
      </c>
      <c r="O842" s="4">
        <v>30.1</v>
      </c>
      <c r="P842" s="4">
        <v>75</v>
      </c>
      <c r="Q842" s="4">
        <v>42.8</v>
      </c>
      <c r="Y842" s="28">
        <v>0.056</v>
      </c>
      <c r="Z842" s="24">
        <v>115.01492468541723</v>
      </c>
    </row>
    <row r="843" spans="1:26" ht="12.75">
      <c r="A843" s="1">
        <v>36746</v>
      </c>
      <c r="B843" s="18">
        <v>221</v>
      </c>
      <c r="C843" s="2">
        <v>0.622569442</v>
      </c>
      <c r="D843" s="19">
        <v>0.622569442</v>
      </c>
      <c r="E843" s="3">
        <v>8331</v>
      </c>
      <c r="F843" s="21">
        <v>0</v>
      </c>
      <c r="G843" s="2">
        <v>35.87108914</v>
      </c>
      <c r="H843" s="2">
        <v>-78.77785857</v>
      </c>
      <c r="I843" s="22">
        <v>1048.4</v>
      </c>
      <c r="J843" s="4">
        <f t="shared" si="84"/>
        <v>1032.4</v>
      </c>
      <c r="K843" s="23">
        <f t="shared" si="87"/>
        <v>-155.47656172660075</v>
      </c>
      <c r="L843" s="23">
        <f t="shared" si="88"/>
        <v>100.92343827339923</v>
      </c>
      <c r="M843" s="23">
        <f t="shared" si="85"/>
        <v>132.32343827339923</v>
      </c>
      <c r="N843" s="24">
        <f t="shared" si="86"/>
        <v>116.62343827339923</v>
      </c>
      <c r="O843" s="4">
        <v>29.9</v>
      </c>
      <c r="P843" s="4">
        <v>76.2</v>
      </c>
      <c r="Q843" s="4">
        <v>43.6</v>
      </c>
      <c r="Y843" s="28">
        <v>0.039</v>
      </c>
      <c r="Z843" s="24">
        <v>116.62343827339923</v>
      </c>
    </row>
    <row r="844" spans="1:26" ht="12.75">
      <c r="A844" s="1">
        <v>36746</v>
      </c>
      <c r="B844" s="18">
        <v>221</v>
      </c>
      <c r="C844" s="2">
        <v>0.622685194</v>
      </c>
      <c r="D844" s="19">
        <v>0.622685194</v>
      </c>
      <c r="E844" s="3">
        <v>8341</v>
      </c>
      <c r="F844" s="21">
        <v>0</v>
      </c>
      <c r="G844" s="2">
        <v>35.87359126</v>
      </c>
      <c r="H844" s="2">
        <v>-78.78093826</v>
      </c>
      <c r="I844" s="22">
        <v>1048.2</v>
      </c>
      <c r="J844" s="4">
        <f t="shared" si="84"/>
        <v>1032.2</v>
      </c>
      <c r="K844" s="23">
        <f t="shared" si="87"/>
        <v>-153.86773650176784</v>
      </c>
      <c r="L844" s="23">
        <f t="shared" si="88"/>
        <v>102.53226349823214</v>
      </c>
      <c r="M844" s="23">
        <f t="shared" si="85"/>
        <v>133.93226349823215</v>
      </c>
      <c r="N844" s="24">
        <f t="shared" si="86"/>
        <v>118.23226349823214</v>
      </c>
      <c r="O844" s="4">
        <v>30.1</v>
      </c>
      <c r="P844" s="4">
        <v>77.5</v>
      </c>
      <c r="Q844" s="4">
        <v>31.6</v>
      </c>
      <c r="Y844" s="28">
        <v>0.031</v>
      </c>
      <c r="Z844" s="24">
        <v>118.23226349823214</v>
      </c>
    </row>
    <row r="845" spans="1:26" ht="12.75">
      <c r="A845" s="1">
        <v>36746</v>
      </c>
      <c r="B845" s="18">
        <v>221</v>
      </c>
      <c r="C845" s="2">
        <v>0.622800946</v>
      </c>
      <c r="D845" s="19">
        <v>0.622800946</v>
      </c>
      <c r="E845" s="3">
        <v>8351</v>
      </c>
      <c r="F845" s="21">
        <v>0</v>
      </c>
      <c r="G845" s="2">
        <v>35.87603997</v>
      </c>
      <c r="H845" s="2">
        <v>-78.78397062</v>
      </c>
      <c r="I845" s="22">
        <v>1047.8</v>
      </c>
      <c r="J845" s="4">
        <f t="shared" si="84"/>
        <v>1031.8</v>
      </c>
      <c r="K845" s="23">
        <f t="shared" si="87"/>
        <v>-150.64915065837172</v>
      </c>
      <c r="L845" s="23">
        <f t="shared" si="88"/>
        <v>105.75084934162825</v>
      </c>
      <c r="M845" s="23">
        <f t="shared" si="85"/>
        <v>137.15084934162826</v>
      </c>
      <c r="N845" s="24">
        <f t="shared" si="86"/>
        <v>121.45084934162826</v>
      </c>
      <c r="O845" s="4">
        <v>30.1</v>
      </c>
      <c r="P845" s="4">
        <v>77.2</v>
      </c>
      <c r="Y845" s="28">
        <v>0.078</v>
      </c>
      <c r="Z845" s="24">
        <v>121.45084934162826</v>
      </c>
    </row>
    <row r="846" spans="1:26" ht="12.75">
      <c r="A846" s="1">
        <v>36746</v>
      </c>
      <c r="B846" s="18">
        <v>221</v>
      </c>
      <c r="C846" s="2">
        <v>0.622916639</v>
      </c>
      <c r="D846" s="19">
        <v>0.622916639</v>
      </c>
      <c r="E846" s="3">
        <v>8361</v>
      </c>
      <c r="F846" s="21">
        <v>0</v>
      </c>
      <c r="G846" s="2">
        <v>35.87726</v>
      </c>
      <c r="H846" s="2">
        <v>-78.7854805</v>
      </c>
      <c r="I846" s="22">
        <v>1047.9</v>
      </c>
      <c r="J846" s="4">
        <f t="shared" si="84"/>
        <v>1031.9</v>
      </c>
      <c r="K846" s="23">
        <f t="shared" si="87"/>
        <v>-151.45391408120523</v>
      </c>
      <c r="L846" s="23">
        <f t="shared" si="88"/>
        <v>104.94608591879475</v>
      </c>
      <c r="M846" s="23">
        <f t="shared" si="85"/>
        <v>136.34608591879476</v>
      </c>
      <c r="N846" s="24">
        <f t="shared" si="86"/>
        <v>120.64608591879475</v>
      </c>
      <c r="O846" s="4">
        <v>29.8</v>
      </c>
      <c r="P846" s="4">
        <v>76.4</v>
      </c>
      <c r="Y846" s="28">
        <v>-0.037</v>
      </c>
      <c r="Z846" s="24">
        <v>120.64608591879475</v>
      </c>
    </row>
    <row r="847" spans="1:26" ht="12.75">
      <c r="A847" s="1">
        <v>36746</v>
      </c>
      <c r="B847" s="18">
        <v>221</v>
      </c>
      <c r="C847" s="2">
        <v>0.622928262</v>
      </c>
      <c r="D847" s="19">
        <v>0.622928262</v>
      </c>
      <c r="E847" s="3">
        <v>8362</v>
      </c>
      <c r="F847" s="21">
        <v>0</v>
      </c>
      <c r="G847" s="2">
        <v>35.87726</v>
      </c>
      <c r="H847" s="2">
        <v>-78.7854805</v>
      </c>
      <c r="I847" s="22">
        <v>1048.2</v>
      </c>
      <c r="J847" s="4">
        <f>(I847-16)</f>
        <v>1032.2</v>
      </c>
      <c r="K847" s="23">
        <f t="shared" si="87"/>
        <v>-153.86773650176784</v>
      </c>
      <c r="L847" s="23">
        <f t="shared" si="88"/>
        <v>102.53226349823214</v>
      </c>
      <c r="M847" s="23">
        <f>(L847+31.4)</f>
        <v>133.93226349823215</v>
      </c>
      <c r="N847" s="24">
        <f>AVERAGE(L847:M847)</f>
        <v>118.23226349823214</v>
      </c>
      <c r="O847" s="4">
        <v>29.8</v>
      </c>
      <c r="P847" s="4">
        <v>76.4</v>
      </c>
      <c r="Y847" s="28">
        <v>-0.039</v>
      </c>
      <c r="Z847" s="24">
        <v>118.23226349823214</v>
      </c>
    </row>
    <row r="848" spans="17:26" ht="12.75">
      <c r="Q848" s="63">
        <v>40.6</v>
      </c>
      <c r="Z848" s="63">
        <v>74</v>
      </c>
    </row>
    <row r="849" spans="17:26" ht="12.75">
      <c r="Q849" s="63">
        <v>45.3</v>
      </c>
      <c r="Z849" s="63">
        <v>151</v>
      </c>
    </row>
    <row r="850" spans="17:26" ht="12.75">
      <c r="Q850" s="63">
        <v>44.6</v>
      </c>
      <c r="Z850" s="63">
        <v>203</v>
      </c>
    </row>
    <row r="851" spans="17:26" ht="12.75">
      <c r="Q851" s="63">
        <v>47.5</v>
      </c>
      <c r="Z851" s="63">
        <v>511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726"/>
  <sheetViews>
    <sheetView zoomScale="75" zoomScaleNormal="75" workbookViewId="0" topLeftCell="A1">
      <selection activeCell="J18" sqref="J18"/>
    </sheetView>
  </sheetViews>
  <sheetFormatPr defaultColWidth="9.140625" defaultRowHeight="12.75"/>
  <cols>
    <col min="1" max="1" width="11.8515625" style="0" customWidth="1"/>
    <col min="2" max="2" width="12.00390625" style="0" customWidth="1"/>
  </cols>
  <sheetData>
    <row r="2" spans="1:4" ht="12.75">
      <c r="A2" t="s">
        <v>39</v>
      </c>
      <c r="B2" t="s">
        <v>40</v>
      </c>
      <c r="C2" t="s">
        <v>41</v>
      </c>
      <c r="D2" t="s">
        <v>42</v>
      </c>
    </row>
    <row r="3" spans="1:2" ht="12.75">
      <c r="A3" t="s">
        <v>43</v>
      </c>
      <c r="B3">
        <v>2.07</v>
      </c>
    </row>
    <row r="5" spans="1:4" ht="12.75">
      <c r="A5" t="s">
        <v>44</v>
      </c>
      <c r="B5" t="s">
        <v>45</v>
      </c>
      <c r="C5" t="s">
        <v>46</v>
      </c>
      <c r="D5" t="s">
        <v>47</v>
      </c>
    </row>
    <row r="6" spans="1:4" ht="12.75">
      <c r="A6" t="s">
        <v>48</v>
      </c>
      <c r="B6" t="s">
        <v>49</v>
      </c>
      <c r="C6">
        <v>84</v>
      </c>
      <c r="D6">
        <v>121</v>
      </c>
    </row>
    <row r="8" spans="1:2" ht="12.75">
      <c r="A8" t="s">
        <v>50</v>
      </c>
      <c r="B8" t="s">
        <v>51</v>
      </c>
    </row>
    <row r="9" spans="1:3" ht="12.75">
      <c r="A9" t="s">
        <v>52</v>
      </c>
      <c r="B9" t="s">
        <v>53</v>
      </c>
      <c r="C9" t="s">
        <v>54</v>
      </c>
    </row>
    <row r="11" spans="1:4" ht="12.75">
      <c r="A11" t="s">
        <v>55</v>
      </c>
      <c r="B11" t="s">
        <v>56</v>
      </c>
      <c r="C11" t="s">
        <v>57</v>
      </c>
      <c r="D11" t="s">
        <v>58</v>
      </c>
    </row>
    <row r="12" spans="1:4" ht="12.75">
      <c r="A12" t="s">
        <v>59</v>
      </c>
      <c r="B12" t="s">
        <v>60</v>
      </c>
      <c r="C12" s="58">
        <v>36746</v>
      </c>
      <c r="D12" s="59">
        <v>0.5299884259259259</v>
      </c>
    </row>
    <row r="13" spans="1:4" ht="12.75">
      <c r="A13" t="s">
        <v>61</v>
      </c>
      <c r="B13" t="s">
        <v>62</v>
      </c>
      <c r="C13" s="58">
        <v>36746</v>
      </c>
      <c r="D13" s="59">
        <v>0.5301041666666667</v>
      </c>
    </row>
    <row r="14" spans="1:4" ht="12.75">
      <c r="A14" t="s">
        <v>63</v>
      </c>
      <c r="B14" t="s">
        <v>64</v>
      </c>
      <c r="C14" s="58">
        <v>36746</v>
      </c>
      <c r="D14" s="59">
        <v>0.5302314814814815</v>
      </c>
    </row>
    <row r="15" spans="1:4" ht="12.75">
      <c r="A15" t="s">
        <v>65</v>
      </c>
      <c r="B15" t="s">
        <v>66</v>
      </c>
      <c r="C15" s="58">
        <v>36746</v>
      </c>
      <c r="D15" s="59">
        <v>0.5303587962962962</v>
      </c>
    </row>
    <row r="16" spans="1:4" ht="12.75">
      <c r="A16" t="s">
        <v>67</v>
      </c>
      <c r="B16" t="s">
        <v>68</v>
      </c>
      <c r="C16" s="58">
        <v>36746</v>
      </c>
      <c r="D16" s="59">
        <v>0.5304976851851851</v>
      </c>
    </row>
    <row r="17" spans="1:4" ht="12.75">
      <c r="A17" t="s">
        <v>69</v>
      </c>
      <c r="B17" t="s">
        <v>70</v>
      </c>
      <c r="C17" s="58">
        <v>36746</v>
      </c>
      <c r="D17" s="59">
        <v>0.530625</v>
      </c>
    </row>
    <row r="18" spans="1:4" ht="12.75">
      <c r="A18" t="s">
        <v>71</v>
      </c>
      <c r="B18" t="s">
        <v>72</v>
      </c>
      <c r="C18" s="58">
        <v>36746</v>
      </c>
      <c r="D18" s="59">
        <v>0.5307523148148149</v>
      </c>
    </row>
    <row r="19" spans="1:4" ht="12.75">
      <c r="A19" t="s">
        <v>73</v>
      </c>
      <c r="B19" t="s">
        <v>74</v>
      </c>
      <c r="C19" s="58">
        <v>36746</v>
      </c>
      <c r="D19" s="59">
        <v>0.5308912037037037</v>
      </c>
    </row>
    <row r="20" spans="1:4" ht="12.75">
      <c r="A20" t="s">
        <v>75</v>
      </c>
      <c r="B20" t="s">
        <v>76</v>
      </c>
      <c r="C20" s="58">
        <v>36746</v>
      </c>
      <c r="D20" s="59">
        <v>0.5310185185185184</v>
      </c>
    </row>
    <row r="21" spans="1:4" ht="12.75">
      <c r="A21" t="s">
        <v>77</v>
      </c>
      <c r="B21" t="s">
        <v>78</v>
      </c>
      <c r="C21" s="58">
        <v>36746</v>
      </c>
      <c r="D21" s="59">
        <v>0.5311458333333333</v>
      </c>
    </row>
    <row r="22" spans="1:4" ht="12.75">
      <c r="A22" t="s">
        <v>79</v>
      </c>
      <c r="B22" t="s">
        <v>80</v>
      </c>
      <c r="C22" s="58">
        <v>36746</v>
      </c>
      <c r="D22" s="59">
        <v>0.5312731481481482</v>
      </c>
    </row>
    <row r="23" spans="1:4" ht="12.75">
      <c r="A23" t="s">
        <v>81</v>
      </c>
      <c r="B23" t="s">
        <v>82</v>
      </c>
      <c r="C23" s="58">
        <v>36746</v>
      </c>
      <c r="D23" s="59">
        <v>0.531400462962963</v>
      </c>
    </row>
    <row r="24" spans="1:4" ht="12.75">
      <c r="A24" t="s">
        <v>83</v>
      </c>
      <c r="B24" t="s">
        <v>84</v>
      </c>
      <c r="C24" s="58">
        <v>36746</v>
      </c>
      <c r="D24" s="59">
        <v>0.5315393518518519</v>
      </c>
    </row>
    <row r="25" spans="1:4" ht="12.75">
      <c r="A25" t="s">
        <v>85</v>
      </c>
      <c r="B25" t="s">
        <v>86</v>
      </c>
      <c r="C25" s="58">
        <v>36746</v>
      </c>
      <c r="D25" s="59">
        <v>0.5316666666666666</v>
      </c>
    </row>
    <row r="26" spans="1:4" ht="12.75">
      <c r="A26" t="s">
        <v>87</v>
      </c>
      <c r="B26" t="s">
        <v>88</v>
      </c>
      <c r="C26" s="58">
        <v>36746</v>
      </c>
      <c r="D26" s="59">
        <v>0.5317939814814815</v>
      </c>
    </row>
    <row r="27" spans="1:4" ht="12.75">
      <c r="A27" t="s">
        <v>89</v>
      </c>
      <c r="B27" t="s">
        <v>90</v>
      </c>
      <c r="C27" s="58">
        <v>36746</v>
      </c>
      <c r="D27" s="59">
        <v>0.5319097222222222</v>
      </c>
    </row>
    <row r="28" spans="1:4" ht="12.75">
      <c r="A28" t="s">
        <v>91</v>
      </c>
      <c r="B28" t="s">
        <v>92</v>
      </c>
      <c r="C28" s="58">
        <v>36746</v>
      </c>
      <c r="D28" s="59">
        <v>0.5320254629629629</v>
      </c>
    </row>
    <row r="29" spans="1:4" ht="12.75">
      <c r="A29" t="s">
        <v>93</v>
      </c>
      <c r="B29" t="s">
        <v>94</v>
      </c>
      <c r="C29" s="58">
        <v>36746</v>
      </c>
      <c r="D29" s="59">
        <v>0.5321527777777778</v>
      </c>
    </row>
    <row r="30" spans="1:4" ht="12.75">
      <c r="A30" t="s">
        <v>95</v>
      </c>
      <c r="B30" t="s">
        <v>96</v>
      </c>
      <c r="C30" s="58">
        <v>36746</v>
      </c>
      <c r="D30" s="59">
        <v>0.5322800925925926</v>
      </c>
    </row>
    <row r="31" spans="1:4" ht="12.75">
      <c r="A31" t="s">
        <v>97</v>
      </c>
      <c r="B31" t="s">
        <v>98</v>
      </c>
      <c r="C31" s="58">
        <v>36746</v>
      </c>
      <c r="D31" s="59">
        <v>0.5324421296296297</v>
      </c>
    </row>
    <row r="32" spans="1:4" ht="12.75">
      <c r="A32" t="s">
        <v>99</v>
      </c>
      <c r="B32" t="s">
        <v>100</v>
      </c>
      <c r="C32" s="58">
        <v>36746</v>
      </c>
      <c r="D32" s="59">
        <v>0.5325694444444444</v>
      </c>
    </row>
    <row r="33" spans="1:4" ht="12.75">
      <c r="A33" t="s">
        <v>101</v>
      </c>
      <c r="B33" t="s">
        <v>102</v>
      </c>
      <c r="C33" s="58">
        <v>36746</v>
      </c>
      <c r="D33" s="59">
        <v>0.5326967592592592</v>
      </c>
    </row>
    <row r="34" spans="1:4" ht="12.75">
      <c r="A34" t="s">
        <v>103</v>
      </c>
      <c r="B34" t="s">
        <v>104</v>
      </c>
      <c r="C34" s="58">
        <v>36746</v>
      </c>
      <c r="D34" s="59">
        <v>0.5328356481481481</v>
      </c>
    </row>
    <row r="35" spans="1:4" ht="12.75">
      <c r="A35" t="s">
        <v>105</v>
      </c>
      <c r="B35" t="s">
        <v>106</v>
      </c>
      <c r="C35" s="58">
        <v>36746</v>
      </c>
      <c r="D35" s="59">
        <v>0.532962962962963</v>
      </c>
    </row>
    <row r="36" spans="1:4" ht="12.75">
      <c r="A36" t="s">
        <v>107</v>
      </c>
      <c r="B36" t="s">
        <v>108</v>
      </c>
      <c r="C36" s="58">
        <v>36746</v>
      </c>
      <c r="D36" s="59">
        <v>0.5331018518518519</v>
      </c>
    </row>
    <row r="37" spans="1:4" ht="12.75">
      <c r="A37" t="s">
        <v>109</v>
      </c>
      <c r="B37" t="s">
        <v>110</v>
      </c>
      <c r="C37" s="58">
        <v>36746</v>
      </c>
      <c r="D37" s="59">
        <v>0.5332291666666666</v>
      </c>
    </row>
    <row r="38" spans="1:4" ht="12.75">
      <c r="A38" t="s">
        <v>111</v>
      </c>
      <c r="B38" t="s">
        <v>112</v>
      </c>
      <c r="C38" s="58">
        <v>36746</v>
      </c>
      <c r="D38" s="59">
        <v>0.5333449074074074</v>
      </c>
    </row>
    <row r="39" spans="1:4" ht="12.75">
      <c r="A39" t="s">
        <v>113</v>
      </c>
      <c r="B39" t="s">
        <v>114</v>
      </c>
      <c r="C39" s="58">
        <v>36746</v>
      </c>
      <c r="D39" s="59">
        <v>0.5334953703703703</v>
      </c>
    </row>
    <row r="40" spans="1:4" ht="12.75">
      <c r="A40" t="s">
        <v>115</v>
      </c>
      <c r="B40" t="s">
        <v>116</v>
      </c>
      <c r="C40" s="58">
        <v>36746</v>
      </c>
      <c r="D40" s="59">
        <v>0.5336342592592592</v>
      </c>
    </row>
    <row r="41" spans="1:4" ht="12.75">
      <c r="A41" t="s">
        <v>117</v>
      </c>
      <c r="B41" t="s">
        <v>118</v>
      </c>
      <c r="C41" s="58">
        <v>36746</v>
      </c>
      <c r="D41" s="59">
        <v>0.5337731481481481</v>
      </c>
    </row>
    <row r="42" spans="1:4" ht="12.75">
      <c r="A42" t="s">
        <v>119</v>
      </c>
      <c r="B42" t="s">
        <v>120</v>
      </c>
      <c r="C42" s="58">
        <v>36746</v>
      </c>
      <c r="D42" s="59">
        <v>0.533912037037037</v>
      </c>
    </row>
    <row r="43" spans="1:4" ht="12.75">
      <c r="A43" t="s">
        <v>121</v>
      </c>
      <c r="B43" t="s">
        <v>122</v>
      </c>
      <c r="C43" s="58">
        <v>36746</v>
      </c>
      <c r="D43" s="59">
        <v>0.534050925925926</v>
      </c>
    </row>
    <row r="44" spans="1:4" ht="12.75">
      <c r="A44" t="s">
        <v>123</v>
      </c>
      <c r="B44" t="s">
        <v>124</v>
      </c>
      <c r="C44" s="58">
        <v>36746</v>
      </c>
      <c r="D44" s="59">
        <v>0.5341782407407407</v>
      </c>
    </row>
    <row r="45" spans="1:4" ht="12.75">
      <c r="A45" t="s">
        <v>125</v>
      </c>
      <c r="B45" t="s">
        <v>126</v>
      </c>
      <c r="C45" s="58">
        <v>36746</v>
      </c>
      <c r="D45" s="59">
        <v>0.5343171296296296</v>
      </c>
    </row>
    <row r="46" spans="1:4" ht="12.75">
      <c r="A46" t="s">
        <v>127</v>
      </c>
      <c r="B46" t="s">
        <v>128</v>
      </c>
      <c r="C46" s="58">
        <v>36746</v>
      </c>
      <c r="D46" s="59">
        <v>0.5344444444444444</v>
      </c>
    </row>
    <row r="47" spans="1:4" ht="12.75">
      <c r="A47" t="s">
        <v>129</v>
      </c>
      <c r="B47" t="s">
        <v>130</v>
      </c>
      <c r="C47" s="58">
        <v>36746</v>
      </c>
      <c r="D47" s="59">
        <v>0.5345717592592593</v>
      </c>
    </row>
    <row r="48" spans="1:4" ht="12.75">
      <c r="A48" t="s">
        <v>131</v>
      </c>
      <c r="B48" t="s">
        <v>132</v>
      </c>
      <c r="C48" s="58">
        <v>36746</v>
      </c>
      <c r="D48" s="59">
        <v>0.5346875</v>
      </c>
    </row>
    <row r="49" spans="1:4" ht="12.75">
      <c r="A49" t="s">
        <v>133</v>
      </c>
      <c r="B49" t="s">
        <v>134</v>
      </c>
      <c r="C49" s="58">
        <v>36746</v>
      </c>
      <c r="D49" s="59">
        <v>0.5348148148148147</v>
      </c>
    </row>
    <row r="50" spans="1:4" ht="12.75">
      <c r="A50" t="s">
        <v>135</v>
      </c>
      <c r="B50" t="s">
        <v>136</v>
      </c>
      <c r="C50" s="58">
        <v>36746</v>
      </c>
      <c r="D50" s="59">
        <v>0.5349537037037037</v>
      </c>
    </row>
    <row r="51" spans="1:4" ht="12.75">
      <c r="A51" t="s">
        <v>137</v>
      </c>
      <c r="B51" t="s">
        <v>138</v>
      </c>
      <c r="C51" s="58">
        <v>36746</v>
      </c>
      <c r="D51" s="59">
        <v>0.5350810185185185</v>
      </c>
    </row>
    <row r="52" spans="1:4" ht="12.75">
      <c r="A52" t="s">
        <v>139</v>
      </c>
      <c r="B52" t="s">
        <v>140</v>
      </c>
      <c r="C52" s="58">
        <v>36746</v>
      </c>
      <c r="D52" s="59">
        <v>0.5352083333333334</v>
      </c>
    </row>
    <row r="53" spans="1:4" ht="12.75">
      <c r="A53" t="s">
        <v>141</v>
      </c>
      <c r="B53" t="s">
        <v>142</v>
      </c>
      <c r="C53" s="58">
        <v>36746</v>
      </c>
      <c r="D53" s="59">
        <v>0.5353472222222222</v>
      </c>
    </row>
    <row r="54" spans="1:4" ht="12.75">
      <c r="A54" t="s">
        <v>143</v>
      </c>
      <c r="B54" t="s">
        <v>144</v>
      </c>
      <c r="C54" s="58">
        <v>36746</v>
      </c>
      <c r="D54" s="59">
        <v>0.5354745370370371</v>
      </c>
    </row>
    <row r="55" spans="1:4" ht="12.75">
      <c r="A55" t="s">
        <v>145</v>
      </c>
      <c r="B55" t="s">
        <v>146</v>
      </c>
      <c r="C55" s="58">
        <v>36746</v>
      </c>
      <c r="D55" s="59">
        <v>0.5356018518518518</v>
      </c>
    </row>
    <row r="56" spans="1:4" ht="12.75">
      <c r="A56" t="s">
        <v>147</v>
      </c>
      <c r="B56" t="s">
        <v>148</v>
      </c>
      <c r="C56" s="58">
        <v>36746</v>
      </c>
      <c r="D56" s="59">
        <v>0.5357407407407407</v>
      </c>
    </row>
    <row r="57" spans="1:4" ht="12.75">
      <c r="A57" t="s">
        <v>149</v>
      </c>
      <c r="B57" t="s">
        <v>150</v>
      </c>
      <c r="C57" s="58">
        <v>36746</v>
      </c>
      <c r="D57" s="59">
        <v>0.5358680555555556</v>
      </c>
    </row>
    <row r="58" spans="1:4" ht="12.75">
      <c r="A58" t="s">
        <v>151</v>
      </c>
      <c r="B58" t="s">
        <v>152</v>
      </c>
      <c r="C58" s="58">
        <v>36746</v>
      </c>
      <c r="D58" s="59">
        <v>0.5360069444444444</v>
      </c>
    </row>
    <row r="59" spans="1:4" ht="12.75">
      <c r="A59" t="s">
        <v>153</v>
      </c>
      <c r="B59" t="s">
        <v>154</v>
      </c>
      <c r="C59" s="58">
        <v>36746</v>
      </c>
      <c r="D59" s="59">
        <v>0.5361342592592593</v>
      </c>
    </row>
    <row r="60" spans="1:4" ht="12.75">
      <c r="A60" t="s">
        <v>155</v>
      </c>
      <c r="B60" t="s">
        <v>156</v>
      </c>
      <c r="C60" s="58">
        <v>36746</v>
      </c>
      <c r="D60" s="59">
        <v>0.536261574074074</v>
      </c>
    </row>
    <row r="61" spans="1:4" ht="12.75">
      <c r="A61" t="s">
        <v>157</v>
      </c>
      <c r="B61" t="s">
        <v>158</v>
      </c>
      <c r="C61" s="58">
        <v>36746</v>
      </c>
      <c r="D61" s="59">
        <v>0.536400462962963</v>
      </c>
    </row>
    <row r="62" spans="1:4" ht="12.75">
      <c r="A62" t="s">
        <v>159</v>
      </c>
      <c r="B62" t="s">
        <v>160</v>
      </c>
      <c r="C62" s="58">
        <v>36746</v>
      </c>
      <c r="D62" s="59">
        <v>0.5365277777777778</v>
      </c>
    </row>
    <row r="63" spans="1:4" ht="12.75">
      <c r="A63" t="s">
        <v>161</v>
      </c>
      <c r="B63" t="s">
        <v>162</v>
      </c>
      <c r="C63" s="58">
        <v>36746</v>
      </c>
      <c r="D63" s="59">
        <v>0.5366550925925926</v>
      </c>
    </row>
    <row r="64" spans="1:4" ht="12.75">
      <c r="A64" t="s">
        <v>163</v>
      </c>
      <c r="B64" t="s">
        <v>164</v>
      </c>
      <c r="C64" s="58">
        <v>36746</v>
      </c>
      <c r="D64" s="59">
        <v>0.5367939814814815</v>
      </c>
    </row>
    <row r="65" spans="1:4" ht="12.75">
      <c r="A65" t="s">
        <v>165</v>
      </c>
      <c r="B65" t="s">
        <v>166</v>
      </c>
      <c r="C65" s="58">
        <v>36746</v>
      </c>
      <c r="D65" s="59">
        <v>0.5369212962962963</v>
      </c>
    </row>
    <row r="66" spans="1:4" ht="12.75">
      <c r="A66" t="s">
        <v>167</v>
      </c>
      <c r="B66" t="s">
        <v>168</v>
      </c>
      <c r="C66" s="58">
        <v>36746</v>
      </c>
      <c r="D66" s="59">
        <v>0.5370486111111111</v>
      </c>
    </row>
    <row r="67" spans="1:4" ht="12.75">
      <c r="A67" t="s">
        <v>169</v>
      </c>
      <c r="B67" t="s">
        <v>170</v>
      </c>
      <c r="C67" s="58">
        <v>36746</v>
      </c>
      <c r="D67" s="59">
        <v>0.5371875</v>
      </c>
    </row>
    <row r="68" spans="1:4" ht="12.75">
      <c r="A68" t="s">
        <v>171</v>
      </c>
      <c r="B68" t="s">
        <v>172</v>
      </c>
      <c r="C68" s="58">
        <v>36746</v>
      </c>
      <c r="D68" s="59">
        <v>0.5373148148148148</v>
      </c>
    </row>
    <row r="69" spans="1:4" ht="12.75">
      <c r="A69" t="s">
        <v>173</v>
      </c>
      <c r="B69" t="s">
        <v>174</v>
      </c>
      <c r="C69" s="58">
        <v>36746</v>
      </c>
      <c r="D69" s="59">
        <v>0.5374537037037037</v>
      </c>
    </row>
    <row r="70" spans="1:4" ht="12.75">
      <c r="A70" t="s">
        <v>175</v>
      </c>
      <c r="B70" t="s">
        <v>176</v>
      </c>
      <c r="C70" s="58">
        <v>36746</v>
      </c>
      <c r="D70" s="59">
        <v>0.5375810185185185</v>
      </c>
    </row>
    <row r="71" spans="1:4" ht="12.75">
      <c r="A71" t="s">
        <v>177</v>
      </c>
      <c r="B71" t="s">
        <v>178</v>
      </c>
      <c r="C71" s="58">
        <v>36746</v>
      </c>
      <c r="D71" s="59">
        <v>0.5377199074074074</v>
      </c>
    </row>
    <row r="72" spans="1:4" ht="12.75">
      <c r="A72" t="s">
        <v>179</v>
      </c>
      <c r="B72" t="s">
        <v>180</v>
      </c>
      <c r="C72" s="58">
        <v>36746</v>
      </c>
      <c r="D72" s="59">
        <v>0.5378356481481482</v>
      </c>
    </row>
    <row r="73" spans="1:4" ht="12.75">
      <c r="A73" t="s">
        <v>181</v>
      </c>
      <c r="B73" t="s">
        <v>182</v>
      </c>
      <c r="C73" s="58">
        <v>36746</v>
      </c>
      <c r="D73" s="59">
        <v>0.537962962962963</v>
      </c>
    </row>
    <row r="74" spans="1:4" ht="12.75">
      <c r="A74" t="s">
        <v>183</v>
      </c>
      <c r="B74" t="s">
        <v>184</v>
      </c>
      <c r="C74" s="58">
        <v>36746</v>
      </c>
      <c r="D74" s="59">
        <v>0.5381018518518519</v>
      </c>
    </row>
    <row r="75" spans="1:4" ht="12.75">
      <c r="A75" t="s">
        <v>185</v>
      </c>
      <c r="B75" t="s">
        <v>186</v>
      </c>
      <c r="C75" s="58">
        <v>36746</v>
      </c>
      <c r="D75" s="59">
        <v>0.5382291666666666</v>
      </c>
    </row>
    <row r="76" spans="1:4" ht="12.75">
      <c r="A76" t="s">
        <v>187</v>
      </c>
      <c r="B76" t="s">
        <v>188</v>
      </c>
      <c r="C76" s="58">
        <v>36746</v>
      </c>
      <c r="D76" s="59">
        <v>0.5383680555555556</v>
      </c>
    </row>
    <row r="77" spans="1:4" ht="12.75">
      <c r="A77" t="s">
        <v>189</v>
      </c>
      <c r="B77" t="s">
        <v>190</v>
      </c>
      <c r="C77" s="58">
        <v>36746</v>
      </c>
      <c r="D77" s="59">
        <v>0.5384953703703704</v>
      </c>
    </row>
    <row r="78" spans="1:4" ht="12.75">
      <c r="A78" t="s">
        <v>191</v>
      </c>
      <c r="B78" t="s">
        <v>192</v>
      </c>
      <c r="C78" s="58">
        <v>36746</v>
      </c>
      <c r="D78" s="59">
        <v>0.5386226851851852</v>
      </c>
    </row>
    <row r="79" spans="1:4" ht="12.75">
      <c r="A79" t="s">
        <v>193</v>
      </c>
      <c r="B79" t="s">
        <v>194</v>
      </c>
      <c r="C79" s="58">
        <v>36746</v>
      </c>
      <c r="D79" s="59">
        <v>0.5387731481481481</v>
      </c>
    </row>
    <row r="80" spans="1:4" ht="12.75">
      <c r="A80" t="s">
        <v>195</v>
      </c>
      <c r="B80" t="s">
        <v>196</v>
      </c>
      <c r="C80" s="58">
        <v>36746</v>
      </c>
      <c r="D80" s="59">
        <v>0.538912037037037</v>
      </c>
    </row>
    <row r="81" spans="1:4" ht="12.75">
      <c r="A81" t="s">
        <v>197</v>
      </c>
      <c r="B81" t="s">
        <v>198</v>
      </c>
      <c r="C81" s="58">
        <v>36746</v>
      </c>
      <c r="D81" s="59">
        <v>0.5390393518518518</v>
      </c>
    </row>
    <row r="82" spans="1:4" ht="12.75">
      <c r="A82" t="s">
        <v>199</v>
      </c>
      <c r="B82" t="s">
        <v>200</v>
      </c>
      <c r="C82" s="58">
        <v>36746</v>
      </c>
      <c r="D82" s="59">
        <v>0.5391666666666667</v>
      </c>
    </row>
    <row r="83" spans="1:4" ht="12.75">
      <c r="A83" t="s">
        <v>201</v>
      </c>
      <c r="B83" t="s">
        <v>202</v>
      </c>
      <c r="C83" s="58">
        <v>36746</v>
      </c>
      <c r="D83" s="59">
        <v>0.5393055555555556</v>
      </c>
    </row>
    <row r="84" spans="1:4" ht="12.75">
      <c r="A84" t="s">
        <v>203</v>
      </c>
      <c r="B84" t="s">
        <v>204</v>
      </c>
      <c r="C84" s="58">
        <v>36746</v>
      </c>
      <c r="D84" s="59">
        <v>0.5394328703703704</v>
      </c>
    </row>
    <row r="85" spans="1:4" ht="12.75">
      <c r="A85" t="s">
        <v>205</v>
      </c>
      <c r="B85" t="s">
        <v>206</v>
      </c>
      <c r="C85" s="58">
        <v>36746</v>
      </c>
      <c r="D85" s="59">
        <v>0.5395717592592593</v>
      </c>
    </row>
    <row r="86" spans="1:4" ht="12.75">
      <c r="A86" t="s">
        <v>207</v>
      </c>
      <c r="B86" t="s">
        <v>208</v>
      </c>
      <c r="C86" s="58">
        <v>36746</v>
      </c>
      <c r="D86" s="59">
        <v>0.539699074074074</v>
      </c>
    </row>
    <row r="87" spans="1:4" ht="12.75">
      <c r="A87" t="s">
        <v>209</v>
      </c>
      <c r="B87" t="s">
        <v>210</v>
      </c>
      <c r="C87" s="58">
        <v>36746</v>
      </c>
      <c r="D87" s="59">
        <v>0.5398263888888889</v>
      </c>
    </row>
    <row r="88" spans="1:4" ht="12.75">
      <c r="A88" t="s">
        <v>211</v>
      </c>
      <c r="B88" t="s">
        <v>212</v>
      </c>
      <c r="C88" s="58">
        <v>36746</v>
      </c>
      <c r="D88" s="59">
        <v>0.5399537037037038</v>
      </c>
    </row>
    <row r="89" spans="1:4" ht="12.75">
      <c r="A89" t="s">
        <v>213</v>
      </c>
      <c r="B89" t="s">
        <v>214</v>
      </c>
      <c r="C89" s="58">
        <v>36746</v>
      </c>
      <c r="D89" s="59">
        <v>0.5400810185185185</v>
      </c>
    </row>
    <row r="90" spans="1:4" ht="12.75">
      <c r="A90" t="s">
        <v>215</v>
      </c>
      <c r="B90" t="s">
        <v>216</v>
      </c>
      <c r="C90" s="58">
        <v>36746</v>
      </c>
      <c r="D90" s="59">
        <v>0.5402083333333333</v>
      </c>
    </row>
    <row r="91" spans="1:4" ht="12.75">
      <c r="A91" t="s">
        <v>217</v>
      </c>
      <c r="B91" t="s">
        <v>218</v>
      </c>
      <c r="C91" s="58">
        <v>36746</v>
      </c>
      <c r="D91" s="59">
        <v>0.5403356481481482</v>
      </c>
    </row>
    <row r="92" spans="1:4" ht="12.75">
      <c r="A92" t="s">
        <v>219</v>
      </c>
      <c r="B92" t="s">
        <v>220</v>
      </c>
      <c r="C92" s="58">
        <v>36746</v>
      </c>
      <c r="D92" s="59">
        <v>0.540462962962963</v>
      </c>
    </row>
    <row r="93" spans="1:4" ht="12.75">
      <c r="A93" t="s">
        <v>221</v>
      </c>
      <c r="B93" t="s">
        <v>222</v>
      </c>
      <c r="C93" s="58">
        <v>36746</v>
      </c>
      <c r="D93" s="59">
        <v>0.540613425925926</v>
      </c>
    </row>
    <row r="94" spans="1:4" ht="12.75">
      <c r="A94" t="s">
        <v>223</v>
      </c>
      <c r="B94" t="s">
        <v>224</v>
      </c>
      <c r="C94" s="58">
        <v>36746</v>
      </c>
      <c r="D94" s="59">
        <v>0.5407291666666666</v>
      </c>
    </row>
    <row r="95" spans="1:4" ht="12.75">
      <c r="A95" t="s">
        <v>225</v>
      </c>
      <c r="B95" t="s">
        <v>226</v>
      </c>
      <c r="C95" s="58">
        <v>36746</v>
      </c>
      <c r="D95" s="59">
        <v>0.5408564814814815</v>
      </c>
    </row>
    <row r="96" spans="1:4" ht="12.75">
      <c r="A96" t="s">
        <v>227</v>
      </c>
      <c r="B96" t="s">
        <v>228</v>
      </c>
      <c r="C96" s="58">
        <v>36746</v>
      </c>
      <c r="D96" s="59">
        <v>0.5409837962962963</v>
      </c>
    </row>
    <row r="97" spans="1:4" ht="12.75">
      <c r="A97" t="s">
        <v>229</v>
      </c>
      <c r="B97" t="s">
        <v>230</v>
      </c>
      <c r="C97" s="58">
        <v>36746</v>
      </c>
      <c r="D97" s="59">
        <v>0.5411111111111111</v>
      </c>
    </row>
    <row r="98" spans="1:4" ht="12.75">
      <c r="A98" t="s">
        <v>231</v>
      </c>
      <c r="B98" t="s">
        <v>232</v>
      </c>
      <c r="C98" s="58">
        <v>36746</v>
      </c>
      <c r="D98" s="59">
        <v>0.54125</v>
      </c>
    </row>
    <row r="99" spans="1:4" ht="12.75">
      <c r="A99" t="s">
        <v>233</v>
      </c>
      <c r="B99" t="s">
        <v>234</v>
      </c>
      <c r="C99" s="58">
        <v>36746</v>
      </c>
      <c r="D99" s="59">
        <v>0.5413773148148148</v>
      </c>
    </row>
    <row r="100" spans="1:4" ht="12.75">
      <c r="A100" t="s">
        <v>235</v>
      </c>
      <c r="B100" t="s">
        <v>236</v>
      </c>
      <c r="C100" s="58">
        <v>36746</v>
      </c>
      <c r="D100" s="59">
        <v>0.5415162037037037</v>
      </c>
    </row>
    <row r="101" spans="1:4" ht="12.75">
      <c r="A101" t="s">
        <v>237</v>
      </c>
      <c r="B101" t="s">
        <v>238</v>
      </c>
      <c r="C101" s="58">
        <v>36746</v>
      </c>
      <c r="D101" s="59">
        <v>0.5416435185185186</v>
      </c>
    </row>
    <row r="102" spans="1:4" ht="12.75">
      <c r="A102" t="s">
        <v>239</v>
      </c>
      <c r="B102" t="s">
        <v>240</v>
      </c>
      <c r="C102" s="58">
        <v>36746</v>
      </c>
      <c r="D102" s="59">
        <v>0.5417824074074075</v>
      </c>
    </row>
    <row r="103" spans="1:4" ht="12.75">
      <c r="A103" t="s">
        <v>241</v>
      </c>
      <c r="B103" t="s">
        <v>242</v>
      </c>
      <c r="C103" s="58">
        <v>36746</v>
      </c>
      <c r="D103" s="59">
        <v>0.5419212962962963</v>
      </c>
    </row>
    <row r="104" spans="1:4" ht="12.75">
      <c r="A104" t="s">
        <v>243</v>
      </c>
      <c r="B104" t="s">
        <v>244</v>
      </c>
      <c r="C104" s="58">
        <v>36746</v>
      </c>
      <c r="D104" s="59">
        <v>0.5420601851851852</v>
      </c>
    </row>
    <row r="105" spans="1:4" ht="12.75">
      <c r="A105" t="s">
        <v>245</v>
      </c>
      <c r="B105" t="s">
        <v>246</v>
      </c>
      <c r="C105" s="58">
        <v>36746</v>
      </c>
      <c r="D105" s="59">
        <v>0.5421875</v>
      </c>
    </row>
    <row r="106" spans="1:4" ht="12.75">
      <c r="A106" t="s">
        <v>247</v>
      </c>
      <c r="B106" t="s">
        <v>248</v>
      </c>
      <c r="C106" s="58">
        <v>36746</v>
      </c>
      <c r="D106" s="59">
        <v>0.5423263888888888</v>
      </c>
    </row>
    <row r="107" spans="1:4" ht="12.75">
      <c r="A107" t="s">
        <v>249</v>
      </c>
      <c r="B107" t="s">
        <v>250</v>
      </c>
      <c r="C107" s="58">
        <v>36746</v>
      </c>
      <c r="D107" s="59">
        <v>0.5424421296296297</v>
      </c>
    </row>
    <row r="108" spans="1:4" ht="12.75">
      <c r="A108" t="s">
        <v>251</v>
      </c>
      <c r="B108" t="s">
        <v>252</v>
      </c>
      <c r="C108" s="58">
        <v>36746</v>
      </c>
      <c r="D108" s="59">
        <v>0.5425694444444444</v>
      </c>
    </row>
    <row r="109" spans="1:4" ht="12.75">
      <c r="A109" t="s">
        <v>253</v>
      </c>
      <c r="B109" t="s">
        <v>254</v>
      </c>
      <c r="C109" s="58">
        <v>36746</v>
      </c>
      <c r="D109" s="59">
        <v>0.5427083333333333</v>
      </c>
    </row>
    <row r="110" spans="1:4" ht="12.75">
      <c r="A110" t="s">
        <v>255</v>
      </c>
      <c r="B110" t="s">
        <v>256</v>
      </c>
      <c r="C110" s="58">
        <v>36746</v>
      </c>
      <c r="D110" s="59">
        <v>0.5428356481481481</v>
      </c>
    </row>
    <row r="111" spans="1:4" ht="12.75">
      <c r="A111" t="s">
        <v>257</v>
      </c>
      <c r="B111" t="s">
        <v>258</v>
      </c>
      <c r="C111" s="58">
        <v>36746</v>
      </c>
      <c r="D111" s="59">
        <v>0.542962962962963</v>
      </c>
    </row>
    <row r="112" spans="1:4" ht="12.75">
      <c r="A112" t="s">
        <v>259</v>
      </c>
      <c r="B112" t="s">
        <v>260</v>
      </c>
      <c r="C112" s="58">
        <v>36746</v>
      </c>
      <c r="D112" s="59">
        <v>0.5431018518518519</v>
      </c>
    </row>
    <row r="113" spans="1:4" ht="12.75">
      <c r="A113" t="s">
        <v>261</v>
      </c>
      <c r="B113" t="s">
        <v>262</v>
      </c>
      <c r="C113" s="58">
        <v>36746</v>
      </c>
      <c r="D113" s="59">
        <v>0.5432291666666667</v>
      </c>
    </row>
    <row r="114" spans="1:4" ht="12.75">
      <c r="A114" t="s">
        <v>263</v>
      </c>
      <c r="B114" t="s">
        <v>264</v>
      </c>
      <c r="C114" s="58">
        <v>36746</v>
      </c>
      <c r="D114" s="59">
        <v>0.5433564814814814</v>
      </c>
    </row>
    <row r="115" spans="1:4" ht="12.75">
      <c r="A115" t="s">
        <v>265</v>
      </c>
      <c r="B115" t="s">
        <v>266</v>
      </c>
      <c r="C115" s="58">
        <v>36746</v>
      </c>
      <c r="D115" s="59">
        <v>0.5434722222222222</v>
      </c>
    </row>
    <row r="116" spans="1:4" ht="12.75">
      <c r="A116" t="s">
        <v>267</v>
      </c>
      <c r="B116" t="s">
        <v>268</v>
      </c>
      <c r="C116" s="58">
        <v>36746</v>
      </c>
      <c r="D116" s="59">
        <v>0.543599537037037</v>
      </c>
    </row>
    <row r="117" spans="1:4" ht="12.75">
      <c r="A117" t="s">
        <v>269</v>
      </c>
      <c r="B117" t="s">
        <v>270</v>
      </c>
      <c r="C117" s="58">
        <v>36746</v>
      </c>
      <c r="D117" s="59">
        <v>0.5437268518518519</v>
      </c>
    </row>
    <row r="118" spans="1:4" ht="12.75">
      <c r="A118" t="s">
        <v>271</v>
      </c>
      <c r="B118" t="s">
        <v>272</v>
      </c>
      <c r="C118" s="58">
        <v>36746</v>
      </c>
      <c r="D118" s="59">
        <v>0.5438657407407407</v>
      </c>
    </row>
    <row r="119" spans="1:4" ht="12.75">
      <c r="A119" t="s">
        <v>273</v>
      </c>
      <c r="B119" t="s">
        <v>274</v>
      </c>
      <c r="C119" s="58">
        <v>36746</v>
      </c>
      <c r="D119" s="59">
        <v>0.5439930555555555</v>
      </c>
    </row>
    <row r="120" spans="1:4" ht="12.75">
      <c r="A120" t="s">
        <v>275</v>
      </c>
      <c r="B120" t="s">
        <v>276</v>
      </c>
      <c r="C120" s="58">
        <v>36746</v>
      </c>
      <c r="D120" s="59">
        <v>0.5441203703703704</v>
      </c>
    </row>
    <row r="121" spans="1:4" ht="12.75">
      <c r="A121" t="s">
        <v>277</v>
      </c>
      <c r="B121" t="s">
        <v>278</v>
      </c>
      <c r="C121" s="58">
        <v>36746</v>
      </c>
      <c r="D121" s="59">
        <v>0.5442592592592593</v>
      </c>
    </row>
    <row r="122" spans="1:4" ht="12.75">
      <c r="A122" t="s">
        <v>279</v>
      </c>
      <c r="B122" t="s">
        <v>280</v>
      </c>
      <c r="C122" s="58">
        <v>36746</v>
      </c>
      <c r="D122" s="59">
        <v>0.5443865740740741</v>
      </c>
    </row>
    <row r="123" spans="1:4" ht="12.75">
      <c r="A123" t="s">
        <v>281</v>
      </c>
      <c r="B123" t="s">
        <v>282</v>
      </c>
      <c r="C123" s="58">
        <v>36746</v>
      </c>
      <c r="D123" s="59">
        <v>0.5445138888888889</v>
      </c>
    </row>
    <row r="124" spans="1:4" ht="12.75">
      <c r="A124" t="s">
        <v>283</v>
      </c>
      <c r="B124" t="s">
        <v>284</v>
      </c>
      <c r="C124" s="58">
        <v>36746</v>
      </c>
      <c r="D124" s="59">
        <v>0.5446412037037037</v>
      </c>
    </row>
    <row r="125" spans="1:4" ht="12.75">
      <c r="A125" t="s">
        <v>285</v>
      </c>
      <c r="B125" t="s">
        <v>286</v>
      </c>
      <c r="C125" s="58">
        <v>36746</v>
      </c>
      <c r="D125" s="59">
        <v>0.5447685185185185</v>
      </c>
    </row>
    <row r="126" spans="1:4" ht="12.75">
      <c r="A126" t="s">
        <v>287</v>
      </c>
      <c r="B126" t="s">
        <v>288</v>
      </c>
      <c r="C126" s="58">
        <v>36746</v>
      </c>
      <c r="D126" s="59">
        <v>0.5448958333333334</v>
      </c>
    </row>
    <row r="127" spans="1:4" ht="12.75">
      <c r="A127" t="s">
        <v>289</v>
      </c>
      <c r="B127" t="s">
        <v>290</v>
      </c>
      <c r="C127" s="58">
        <v>36746</v>
      </c>
      <c r="D127" s="59">
        <v>0.5450231481481481</v>
      </c>
    </row>
    <row r="128" spans="1:4" ht="12.75">
      <c r="A128" t="s">
        <v>291</v>
      </c>
      <c r="B128" t="s">
        <v>292</v>
      </c>
      <c r="C128" s="58">
        <v>36746</v>
      </c>
      <c r="D128" s="59">
        <v>0.545162037037037</v>
      </c>
    </row>
    <row r="129" spans="1:4" ht="12.75">
      <c r="A129" t="s">
        <v>293</v>
      </c>
      <c r="B129" t="s">
        <v>294</v>
      </c>
      <c r="C129" s="58">
        <v>36746</v>
      </c>
      <c r="D129" s="59">
        <v>0.545324074074074</v>
      </c>
    </row>
    <row r="130" spans="1:4" ht="12.75">
      <c r="A130" t="s">
        <v>295</v>
      </c>
      <c r="B130" t="s">
        <v>296</v>
      </c>
      <c r="C130" s="58">
        <v>36746</v>
      </c>
      <c r="D130" s="59">
        <v>0.5454513888888889</v>
      </c>
    </row>
    <row r="131" spans="1:4" ht="12.75">
      <c r="A131" t="s">
        <v>297</v>
      </c>
      <c r="B131" t="s">
        <v>298</v>
      </c>
      <c r="C131" s="58">
        <v>36746</v>
      </c>
      <c r="D131" s="59">
        <v>0.5455902777777778</v>
      </c>
    </row>
    <row r="132" spans="1:4" ht="12.75">
      <c r="A132" t="s">
        <v>299</v>
      </c>
      <c r="B132" t="s">
        <v>300</v>
      </c>
      <c r="C132" s="58">
        <v>36746</v>
      </c>
      <c r="D132" s="59">
        <v>0.5457175925925926</v>
      </c>
    </row>
    <row r="133" spans="1:4" ht="12.75">
      <c r="A133" t="s">
        <v>301</v>
      </c>
      <c r="B133" t="s">
        <v>302</v>
      </c>
      <c r="C133" s="58">
        <v>36746</v>
      </c>
      <c r="D133" s="59">
        <v>0.5458449074074074</v>
      </c>
    </row>
    <row r="134" spans="1:4" ht="12.75">
      <c r="A134" t="s">
        <v>303</v>
      </c>
      <c r="B134" t="s">
        <v>304</v>
      </c>
      <c r="C134" s="58">
        <v>36746</v>
      </c>
      <c r="D134" s="59">
        <v>0.5459837962962962</v>
      </c>
    </row>
    <row r="135" spans="1:4" ht="12.75">
      <c r="A135" t="s">
        <v>305</v>
      </c>
      <c r="B135" t="s">
        <v>306</v>
      </c>
      <c r="C135" s="58">
        <v>36746</v>
      </c>
      <c r="D135" s="59">
        <v>0.5461111111111111</v>
      </c>
    </row>
    <row r="136" spans="1:4" ht="12.75">
      <c r="A136" t="s">
        <v>307</v>
      </c>
      <c r="B136" t="s">
        <v>308</v>
      </c>
      <c r="C136" s="58">
        <v>36746</v>
      </c>
      <c r="D136" s="59">
        <v>0.546238425925926</v>
      </c>
    </row>
    <row r="137" spans="1:4" ht="12.75">
      <c r="A137" t="s">
        <v>309</v>
      </c>
      <c r="B137" t="s">
        <v>310</v>
      </c>
      <c r="C137" s="58">
        <v>36746</v>
      </c>
      <c r="D137" s="59">
        <v>0.5463773148148149</v>
      </c>
    </row>
    <row r="138" spans="1:4" ht="12.75">
      <c r="A138" t="s">
        <v>311</v>
      </c>
      <c r="B138" t="s">
        <v>312</v>
      </c>
      <c r="C138" s="58">
        <v>36746</v>
      </c>
      <c r="D138" s="59">
        <v>0.5465162037037037</v>
      </c>
    </row>
    <row r="139" spans="1:4" ht="12.75">
      <c r="A139" t="s">
        <v>313</v>
      </c>
      <c r="B139" t="s">
        <v>314</v>
      </c>
      <c r="C139" s="58">
        <v>36746</v>
      </c>
      <c r="D139" s="59">
        <v>0.5466319444444444</v>
      </c>
    </row>
    <row r="140" spans="1:4" ht="12.75">
      <c r="A140" t="s">
        <v>315</v>
      </c>
      <c r="B140" t="s">
        <v>316</v>
      </c>
      <c r="C140" s="58">
        <v>36746</v>
      </c>
      <c r="D140" s="59">
        <v>0.5467592592592593</v>
      </c>
    </row>
    <row r="141" spans="1:4" ht="12.75">
      <c r="A141" t="s">
        <v>317</v>
      </c>
      <c r="B141" t="s">
        <v>318</v>
      </c>
      <c r="C141" s="58">
        <v>36746</v>
      </c>
      <c r="D141" s="59">
        <v>0.5468981481481482</v>
      </c>
    </row>
    <row r="142" spans="1:4" ht="12.75">
      <c r="A142" t="s">
        <v>319</v>
      </c>
      <c r="B142" t="s">
        <v>320</v>
      </c>
      <c r="C142" s="58">
        <v>36746</v>
      </c>
      <c r="D142" s="59">
        <v>0.547025462962963</v>
      </c>
    </row>
    <row r="143" spans="1:4" ht="12.75">
      <c r="A143" t="s">
        <v>321</v>
      </c>
      <c r="B143" t="s">
        <v>322</v>
      </c>
      <c r="C143" s="58">
        <v>36746</v>
      </c>
      <c r="D143" s="59">
        <v>0.5471643518518519</v>
      </c>
    </row>
    <row r="144" spans="1:4" ht="12.75">
      <c r="A144" t="s">
        <v>323</v>
      </c>
      <c r="B144" t="s">
        <v>324</v>
      </c>
      <c r="C144" s="58">
        <v>36746</v>
      </c>
      <c r="D144" s="59">
        <v>0.5472916666666666</v>
      </c>
    </row>
    <row r="145" spans="1:4" ht="12.75">
      <c r="A145" t="s">
        <v>325</v>
      </c>
      <c r="B145" t="s">
        <v>326</v>
      </c>
      <c r="C145" s="58">
        <v>36746</v>
      </c>
      <c r="D145" s="59">
        <v>0.5474305555555555</v>
      </c>
    </row>
    <row r="146" spans="1:4" ht="12.75">
      <c r="A146" t="s">
        <v>327</v>
      </c>
      <c r="B146" t="s">
        <v>328</v>
      </c>
      <c r="C146" s="58">
        <v>36746</v>
      </c>
      <c r="D146" s="59">
        <v>0.5475578703703704</v>
      </c>
    </row>
    <row r="147" spans="1:4" ht="12.75">
      <c r="A147" t="s">
        <v>329</v>
      </c>
      <c r="B147" t="s">
        <v>330</v>
      </c>
      <c r="C147" s="58">
        <v>36746</v>
      </c>
      <c r="D147" s="59">
        <v>0.5476967592592593</v>
      </c>
    </row>
    <row r="148" spans="1:4" ht="12.75">
      <c r="A148" t="s">
        <v>331</v>
      </c>
      <c r="B148" t="s">
        <v>332</v>
      </c>
      <c r="C148" s="58">
        <v>36746</v>
      </c>
      <c r="D148" s="59">
        <v>0.5478240740740741</v>
      </c>
    </row>
    <row r="149" spans="1:4" ht="12.75">
      <c r="A149" t="s">
        <v>333</v>
      </c>
      <c r="B149" t="s">
        <v>334</v>
      </c>
      <c r="C149" s="58">
        <v>36746</v>
      </c>
      <c r="D149" s="59">
        <v>0.5479513888888888</v>
      </c>
    </row>
    <row r="150" spans="1:4" ht="12.75">
      <c r="A150" t="s">
        <v>335</v>
      </c>
      <c r="B150" t="s">
        <v>336</v>
      </c>
      <c r="C150" s="58">
        <v>36746</v>
      </c>
      <c r="D150" s="59">
        <v>0.5480902777777777</v>
      </c>
    </row>
    <row r="151" spans="1:4" ht="12.75">
      <c r="A151" t="s">
        <v>337</v>
      </c>
      <c r="B151" t="s">
        <v>338</v>
      </c>
      <c r="C151" s="58">
        <v>36746</v>
      </c>
      <c r="D151" s="59">
        <v>0.5482175925925926</v>
      </c>
    </row>
    <row r="152" spans="1:4" ht="12.75">
      <c r="A152" t="s">
        <v>339</v>
      </c>
      <c r="B152" t="s">
        <v>340</v>
      </c>
      <c r="C152" s="58">
        <v>36746</v>
      </c>
      <c r="D152" s="59">
        <v>0.5483449074074074</v>
      </c>
    </row>
    <row r="153" spans="1:4" ht="12.75">
      <c r="A153" t="s">
        <v>341</v>
      </c>
      <c r="B153" t="s">
        <v>342</v>
      </c>
      <c r="C153" s="58">
        <v>36746</v>
      </c>
      <c r="D153" s="59">
        <v>0.5484722222222222</v>
      </c>
    </row>
    <row r="154" spans="1:4" ht="12.75">
      <c r="A154" t="s">
        <v>343</v>
      </c>
      <c r="B154" t="s">
        <v>344</v>
      </c>
      <c r="C154" s="58">
        <v>36746</v>
      </c>
      <c r="D154" s="59">
        <v>0.548611111111111</v>
      </c>
    </row>
    <row r="155" spans="1:4" ht="12.75">
      <c r="A155" t="s">
        <v>345</v>
      </c>
      <c r="B155" t="s">
        <v>346</v>
      </c>
      <c r="C155" s="58">
        <v>36746</v>
      </c>
      <c r="D155" s="59">
        <v>0.5487384259259259</v>
      </c>
    </row>
    <row r="156" spans="1:4" ht="12.75">
      <c r="A156" t="s">
        <v>347</v>
      </c>
      <c r="B156" t="s">
        <v>348</v>
      </c>
      <c r="C156" s="58">
        <v>36746</v>
      </c>
      <c r="D156" s="59">
        <v>0.5488541666666666</v>
      </c>
    </row>
    <row r="157" spans="1:4" ht="12.75">
      <c r="A157" t="s">
        <v>349</v>
      </c>
      <c r="B157" t="s">
        <v>350</v>
      </c>
      <c r="C157" s="58">
        <v>36746</v>
      </c>
      <c r="D157" s="59">
        <v>0.5489814814814815</v>
      </c>
    </row>
    <row r="158" spans="1:4" ht="12.75">
      <c r="A158" t="s">
        <v>351</v>
      </c>
      <c r="B158" t="s">
        <v>352</v>
      </c>
      <c r="C158" s="58">
        <v>36746</v>
      </c>
      <c r="D158" s="59">
        <v>0.5491087962962963</v>
      </c>
    </row>
    <row r="159" spans="1:4" ht="12.75">
      <c r="A159" t="s">
        <v>353</v>
      </c>
      <c r="B159" t="s">
        <v>354</v>
      </c>
      <c r="C159" s="58">
        <v>36746</v>
      </c>
      <c r="D159" s="59">
        <v>0.5492824074074074</v>
      </c>
    </row>
    <row r="160" spans="1:4" ht="12.75">
      <c r="A160" t="s">
        <v>355</v>
      </c>
      <c r="B160" t="s">
        <v>356</v>
      </c>
      <c r="C160" s="58">
        <v>36746</v>
      </c>
      <c r="D160" s="59">
        <v>0.5493981481481481</v>
      </c>
    </row>
    <row r="161" spans="1:4" ht="12.75">
      <c r="A161" t="s">
        <v>357</v>
      </c>
      <c r="B161" t="s">
        <v>358</v>
      </c>
      <c r="C161" s="58">
        <v>36746</v>
      </c>
      <c r="D161" s="59">
        <v>0.549537037037037</v>
      </c>
    </row>
    <row r="162" spans="1:4" ht="12.75">
      <c r="A162" t="s">
        <v>359</v>
      </c>
      <c r="B162" t="s">
        <v>360</v>
      </c>
      <c r="C162" s="58">
        <v>36746</v>
      </c>
      <c r="D162" s="59">
        <v>0.5496643518518519</v>
      </c>
    </row>
    <row r="163" spans="1:4" ht="12.75">
      <c r="A163" t="s">
        <v>361</v>
      </c>
      <c r="B163" t="s">
        <v>362</v>
      </c>
      <c r="C163" s="58">
        <v>36746</v>
      </c>
      <c r="D163" s="59">
        <v>0.5497916666666667</v>
      </c>
    </row>
    <row r="164" spans="1:4" ht="12.75">
      <c r="A164" t="s">
        <v>363</v>
      </c>
      <c r="B164" t="s">
        <v>364</v>
      </c>
      <c r="C164" s="58">
        <v>36746</v>
      </c>
      <c r="D164" s="59">
        <v>0.5499189814814814</v>
      </c>
    </row>
    <row r="165" spans="1:4" ht="12.75">
      <c r="A165" t="s">
        <v>365</v>
      </c>
      <c r="B165" t="s">
        <v>366</v>
      </c>
      <c r="C165" s="58">
        <v>36746</v>
      </c>
      <c r="D165" s="59">
        <v>0.5500462962962963</v>
      </c>
    </row>
    <row r="166" spans="1:4" ht="12.75">
      <c r="A166" t="s">
        <v>367</v>
      </c>
      <c r="B166" t="s">
        <v>368</v>
      </c>
      <c r="C166" s="58">
        <v>36746</v>
      </c>
      <c r="D166" s="59">
        <v>0.5501851851851852</v>
      </c>
    </row>
    <row r="167" spans="1:4" ht="12.75">
      <c r="A167" t="s">
        <v>369</v>
      </c>
      <c r="B167" t="s">
        <v>370</v>
      </c>
      <c r="C167" s="58">
        <v>36746</v>
      </c>
      <c r="D167" s="59">
        <v>0.5503125</v>
      </c>
    </row>
    <row r="168" spans="1:4" ht="12.75">
      <c r="A168" t="s">
        <v>371</v>
      </c>
      <c r="B168" t="s">
        <v>372</v>
      </c>
      <c r="C168" s="58">
        <v>36746</v>
      </c>
      <c r="D168" s="59">
        <v>0.5504282407407407</v>
      </c>
    </row>
    <row r="169" spans="1:4" ht="12.75">
      <c r="A169" t="s">
        <v>373</v>
      </c>
      <c r="B169" t="s">
        <v>374</v>
      </c>
      <c r="C169" s="58">
        <v>36746</v>
      </c>
      <c r="D169" s="59">
        <v>0.5505671296296296</v>
      </c>
    </row>
    <row r="170" spans="1:4" ht="12.75">
      <c r="A170" t="s">
        <v>375</v>
      </c>
      <c r="B170" t="s">
        <v>376</v>
      </c>
      <c r="C170" s="58">
        <v>36746</v>
      </c>
      <c r="D170" s="59">
        <v>0.5506944444444445</v>
      </c>
    </row>
    <row r="171" spans="1:4" ht="12.75">
      <c r="A171" t="s">
        <v>377</v>
      </c>
      <c r="B171" t="s">
        <v>378</v>
      </c>
      <c r="C171" s="58">
        <v>36746</v>
      </c>
      <c r="D171" s="59">
        <v>0.5508333333333334</v>
      </c>
    </row>
    <row r="172" spans="1:4" ht="12.75">
      <c r="A172" t="s">
        <v>379</v>
      </c>
      <c r="B172" t="s">
        <v>380</v>
      </c>
      <c r="C172" s="58">
        <v>36746</v>
      </c>
      <c r="D172" s="59">
        <v>0.5509606481481482</v>
      </c>
    </row>
    <row r="173" spans="1:4" ht="12.75">
      <c r="A173" t="s">
        <v>381</v>
      </c>
      <c r="B173" t="s">
        <v>382</v>
      </c>
      <c r="C173" s="58">
        <v>36746</v>
      </c>
      <c r="D173" s="59">
        <v>0.5510879629629629</v>
      </c>
    </row>
    <row r="174" spans="1:4" ht="12.75">
      <c r="A174" t="s">
        <v>383</v>
      </c>
      <c r="B174" t="s">
        <v>384</v>
      </c>
      <c r="C174" s="58">
        <v>36746</v>
      </c>
      <c r="D174" s="59">
        <v>0.5512268518518518</v>
      </c>
    </row>
    <row r="175" spans="1:4" ht="12.75">
      <c r="A175" t="s">
        <v>385</v>
      </c>
      <c r="B175" t="s">
        <v>386</v>
      </c>
      <c r="C175" s="58">
        <v>36746</v>
      </c>
      <c r="D175" s="59">
        <v>0.5513425925925927</v>
      </c>
    </row>
    <row r="176" spans="1:4" ht="12.75">
      <c r="A176" t="s">
        <v>387</v>
      </c>
      <c r="B176" t="s">
        <v>388</v>
      </c>
      <c r="C176" s="58">
        <v>36746</v>
      </c>
      <c r="D176" s="59">
        <v>0.5514814814814815</v>
      </c>
    </row>
    <row r="177" spans="1:4" ht="12.75">
      <c r="A177" t="s">
        <v>389</v>
      </c>
      <c r="B177" t="s">
        <v>390</v>
      </c>
      <c r="C177" s="58">
        <v>36746</v>
      </c>
      <c r="D177" s="59">
        <v>0.5515972222222222</v>
      </c>
    </row>
    <row r="178" spans="1:4" ht="12.75">
      <c r="A178" t="s">
        <v>391</v>
      </c>
      <c r="B178" t="s">
        <v>392</v>
      </c>
      <c r="C178" s="58">
        <v>36746</v>
      </c>
      <c r="D178" s="59">
        <v>0.551724537037037</v>
      </c>
    </row>
    <row r="179" spans="1:4" ht="12.75">
      <c r="A179" t="s">
        <v>393</v>
      </c>
      <c r="B179" t="s">
        <v>394</v>
      </c>
      <c r="C179" s="58">
        <v>36746</v>
      </c>
      <c r="D179" s="59">
        <v>0.5518518518518518</v>
      </c>
    </row>
    <row r="180" spans="1:4" ht="12.75">
      <c r="A180" t="s">
        <v>395</v>
      </c>
      <c r="B180" t="s">
        <v>396</v>
      </c>
      <c r="C180" s="58">
        <v>36746</v>
      </c>
      <c r="D180" s="59">
        <v>0.5519675925925925</v>
      </c>
    </row>
    <row r="181" spans="1:4" ht="12.75">
      <c r="A181" t="s">
        <v>397</v>
      </c>
      <c r="B181" t="s">
        <v>398</v>
      </c>
      <c r="C181" s="58">
        <v>36746</v>
      </c>
      <c r="D181" s="59">
        <v>0.5520949074074074</v>
      </c>
    </row>
    <row r="182" spans="1:4" ht="12.75">
      <c r="A182" t="s">
        <v>399</v>
      </c>
      <c r="B182" t="s">
        <v>400</v>
      </c>
      <c r="C182" s="58">
        <v>36746</v>
      </c>
      <c r="D182" s="59">
        <v>0.5522222222222223</v>
      </c>
    </row>
    <row r="183" spans="1:4" ht="12.75">
      <c r="A183" t="s">
        <v>401</v>
      </c>
      <c r="B183" t="s">
        <v>402</v>
      </c>
      <c r="C183" s="58">
        <v>36746</v>
      </c>
      <c r="D183" s="59">
        <v>0.5523379629629629</v>
      </c>
    </row>
    <row r="184" spans="1:4" ht="12.75">
      <c r="A184" t="s">
        <v>403</v>
      </c>
      <c r="B184" t="s">
        <v>404</v>
      </c>
      <c r="C184" s="58">
        <v>36746</v>
      </c>
      <c r="D184" s="59">
        <v>0.5524537037037037</v>
      </c>
    </row>
    <row r="185" spans="1:4" ht="12.75">
      <c r="A185" t="s">
        <v>405</v>
      </c>
      <c r="B185" t="s">
        <v>406</v>
      </c>
      <c r="C185" s="58">
        <v>36746</v>
      </c>
      <c r="D185" s="59">
        <v>0.5525925925925926</v>
      </c>
    </row>
    <row r="186" spans="1:4" ht="12.75">
      <c r="A186" t="s">
        <v>407</v>
      </c>
      <c r="B186" t="s">
        <v>408</v>
      </c>
      <c r="C186" s="58">
        <v>36746</v>
      </c>
      <c r="D186" s="59">
        <v>0.5527199074074074</v>
      </c>
    </row>
    <row r="187" spans="1:4" ht="12.75">
      <c r="A187" t="s">
        <v>409</v>
      </c>
      <c r="B187" t="s">
        <v>410</v>
      </c>
      <c r="C187" s="58">
        <v>36746</v>
      </c>
      <c r="D187" s="59">
        <v>0.5528472222222222</v>
      </c>
    </row>
    <row r="188" spans="1:4" ht="12.75">
      <c r="A188" t="s">
        <v>411</v>
      </c>
      <c r="B188" t="s">
        <v>412</v>
      </c>
      <c r="C188" s="58">
        <v>36746</v>
      </c>
      <c r="D188" s="59">
        <v>0.5529861111111111</v>
      </c>
    </row>
    <row r="189" spans="1:4" ht="12.75">
      <c r="A189" t="s">
        <v>413</v>
      </c>
      <c r="B189" t="s">
        <v>414</v>
      </c>
      <c r="C189" s="58">
        <v>36746</v>
      </c>
      <c r="D189" s="59">
        <v>0.5531018518518519</v>
      </c>
    </row>
    <row r="190" spans="1:4" ht="12.75">
      <c r="A190" t="s">
        <v>415</v>
      </c>
      <c r="B190" t="s">
        <v>416</v>
      </c>
      <c r="C190" s="58">
        <v>36746</v>
      </c>
      <c r="D190" s="59">
        <v>0.5532291666666667</v>
      </c>
    </row>
    <row r="191" spans="1:4" ht="12.75">
      <c r="A191" t="s">
        <v>417</v>
      </c>
      <c r="B191" t="s">
        <v>418</v>
      </c>
      <c r="C191" s="58">
        <v>36746</v>
      </c>
      <c r="D191" s="59">
        <v>0.5533564814814814</v>
      </c>
    </row>
    <row r="192" spans="1:4" ht="12.75">
      <c r="A192" t="s">
        <v>419</v>
      </c>
      <c r="B192" t="s">
        <v>420</v>
      </c>
      <c r="C192" s="58">
        <v>36746</v>
      </c>
      <c r="D192" s="59">
        <v>0.5534837962962963</v>
      </c>
    </row>
    <row r="193" spans="1:4" ht="12.75">
      <c r="A193" t="s">
        <v>421</v>
      </c>
      <c r="B193" t="s">
        <v>422</v>
      </c>
      <c r="C193" s="58">
        <v>36746</v>
      </c>
      <c r="D193" s="59">
        <v>0.5536111111111112</v>
      </c>
    </row>
    <row r="194" spans="1:4" ht="12.75">
      <c r="A194" t="s">
        <v>423</v>
      </c>
      <c r="B194" t="s">
        <v>424</v>
      </c>
      <c r="C194" s="58">
        <v>36746</v>
      </c>
      <c r="D194" s="59">
        <v>0.55375</v>
      </c>
    </row>
    <row r="195" spans="1:4" ht="12.75">
      <c r="A195" t="s">
        <v>425</v>
      </c>
      <c r="B195" t="s">
        <v>426</v>
      </c>
      <c r="C195" s="58">
        <v>36746</v>
      </c>
      <c r="D195" s="59">
        <v>0.5538773148148148</v>
      </c>
    </row>
    <row r="196" spans="1:4" ht="12.75">
      <c r="A196" t="s">
        <v>427</v>
      </c>
      <c r="B196" t="s">
        <v>428</v>
      </c>
      <c r="C196" s="58">
        <v>36746</v>
      </c>
      <c r="D196" s="59">
        <v>0.5540046296296296</v>
      </c>
    </row>
    <row r="197" spans="1:4" ht="12.75">
      <c r="A197" t="s">
        <v>429</v>
      </c>
      <c r="B197" t="s">
        <v>430</v>
      </c>
      <c r="C197" s="58">
        <v>36746</v>
      </c>
      <c r="D197" s="59">
        <v>0.5541550925925925</v>
      </c>
    </row>
    <row r="198" spans="1:4" ht="12.75">
      <c r="A198" t="s">
        <v>431</v>
      </c>
      <c r="B198" t="s">
        <v>432</v>
      </c>
      <c r="C198" s="58">
        <v>36746</v>
      </c>
      <c r="D198" s="59">
        <v>0.5542708333333334</v>
      </c>
    </row>
    <row r="199" spans="1:4" ht="12.75">
      <c r="A199" t="s">
        <v>433</v>
      </c>
      <c r="B199" t="s">
        <v>434</v>
      </c>
      <c r="C199" s="58">
        <v>36746</v>
      </c>
      <c r="D199" s="59">
        <v>0.5543981481481481</v>
      </c>
    </row>
    <row r="200" spans="1:4" ht="12.75">
      <c r="A200" t="s">
        <v>435</v>
      </c>
      <c r="B200" t="s">
        <v>436</v>
      </c>
      <c r="C200" s="58">
        <v>36746</v>
      </c>
      <c r="D200" s="59">
        <v>0.554537037037037</v>
      </c>
    </row>
    <row r="201" spans="1:4" ht="12.75">
      <c r="A201" t="s">
        <v>437</v>
      </c>
      <c r="B201" t="s">
        <v>438</v>
      </c>
      <c r="C201" s="58">
        <v>36746</v>
      </c>
      <c r="D201" s="59">
        <v>0.554699074074074</v>
      </c>
    </row>
    <row r="202" spans="1:4" ht="12.75">
      <c r="A202" t="s">
        <v>439</v>
      </c>
      <c r="B202" t="s">
        <v>440</v>
      </c>
      <c r="C202" s="58">
        <v>36746</v>
      </c>
      <c r="D202" s="59">
        <v>0.5548263888888889</v>
      </c>
    </row>
    <row r="203" spans="1:4" ht="12.75">
      <c r="A203" t="s">
        <v>441</v>
      </c>
      <c r="B203" t="s">
        <v>442</v>
      </c>
      <c r="C203" s="58">
        <v>36746</v>
      </c>
      <c r="D203" s="59">
        <v>0.5549537037037037</v>
      </c>
    </row>
    <row r="204" spans="1:4" ht="12.75">
      <c r="A204" t="s">
        <v>443</v>
      </c>
      <c r="B204" t="s">
        <v>444</v>
      </c>
      <c r="C204" s="58">
        <v>36746</v>
      </c>
      <c r="D204" s="59">
        <v>0.5550925925925926</v>
      </c>
    </row>
    <row r="205" spans="1:4" ht="12.75">
      <c r="A205" t="s">
        <v>445</v>
      </c>
      <c r="B205" t="s">
        <v>446</v>
      </c>
      <c r="C205" s="58">
        <v>36746</v>
      </c>
      <c r="D205" s="59">
        <v>0.5552199074074075</v>
      </c>
    </row>
    <row r="206" spans="1:4" ht="12.75">
      <c r="A206" t="s">
        <v>447</v>
      </c>
      <c r="B206" t="s">
        <v>448</v>
      </c>
      <c r="C206" s="58">
        <v>36746</v>
      </c>
      <c r="D206" s="59">
        <v>0.5553472222222222</v>
      </c>
    </row>
    <row r="207" spans="1:4" ht="12.75">
      <c r="A207" t="s">
        <v>449</v>
      </c>
      <c r="B207" t="s">
        <v>450</v>
      </c>
      <c r="C207" s="58">
        <v>36746</v>
      </c>
      <c r="D207" s="59">
        <v>0.5554861111111111</v>
      </c>
    </row>
    <row r="208" spans="1:4" ht="12.75">
      <c r="A208" t="s">
        <v>451</v>
      </c>
      <c r="B208" t="s">
        <v>452</v>
      </c>
      <c r="C208" s="58">
        <v>36746</v>
      </c>
      <c r="D208" s="59">
        <v>0.5556134259259259</v>
      </c>
    </row>
    <row r="209" spans="1:4" ht="12.75">
      <c r="A209" t="s">
        <v>453</v>
      </c>
      <c r="B209" t="s">
        <v>454</v>
      </c>
      <c r="C209" s="58">
        <v>36746</v>
      </c>
      <c r="D209" s="59">
        <v>0.5557407407407408</v>
      </c>
    </row>
    <row r="210" spans="1:4" ht="12.75">
      <c r="A210" t="s">
        <v>455</v>
      </c>
      <c r="B210" t="s">
        <v>456</v>
      </c>
      <c r="C210" s="58">
        <v>36746</v>
      </c>
      <c r="D210" s="59">
        <v>0.5558680555555555</v>
      </c>
    </row>
    <row r="211" spans="1:4" ht="12.75">
      <c r="A211" t="s">
        <v>457</v>
      </c>
      <c r="B211" t="s">
        <v>458</v>
      </c>
      <c r="C211" s="58">
        <v>36746</v>
      </c>
      <c r="D211" s="59">
        <v>0.5560069444444444</v>
      </c>
    </row>
    <row r="212" spans="1:4" ht="12.75">
      <c r="A212" t="s">
        <v>459</v>
      </c>
      <c r="B212" t="s">
        <v>460</v>
      </c>
      <c r="C212" s="58">
        <v>36746</v>
      </c>
      <c r="D212" s="59">
        <v>0.5561342592592592</v>
      </c>
    </row>
    <row r="213" spans="1:4" ht="12.75">
      <c r="A213" t="s">
        <v>461</v>
      </c>
      <c r="B213" t="s">
        <v>462</v>
      </c>
      <c r="C213" s="58">
        <v>36746</v>
      </c>
      <c r="D213" s="59">
        <v>0.5562731481481481</v>
      </c>
    </row>
    <row r="214" spans="1:4" ht="12.75">
      <c r="A214" t="s">
        <v>463</v>
      </c>
      <c r="B214" t="s">
        <v>464</v>
      </c>
      <c r="C214" s="58">
        <v>36746</v>
      </c>
      <c r="D214" s="59">
        <v>0.556400462962963</v>
      </c>
    </row>
    <row r="215" spans="1:4" ht="12.75">
      <c r="A215" t="s">
        <v>465</v>
      </c>
      <c r="B215" t="s">
        <v>466</v>
      </c>
      <c r="C215" s="58">
        <v>36746</v>
      </c>
      <c r="D215" s="59">
        <v>0.5565277777777778</v>
      </c>
    </row>
    <row r="216" spans="1:4" ht="12.75">
      <c r="A216" t="s">
        <v>467</v>
      </c>
      <c r="B216" t="s">
        <v>468</v>
      </c>
      <c r="C216" s="58">
        <v>36746</v>
      </c>
      <c r="D216" s="59">
        <v>0.5566550925925926</v>
      </c>
    </row>
    <row r="217" spans="1:4" ht="12.75">
      <c r="A217" t="s">
        <v>469</v>
      </c>
      <c r="B217" t="s">
        <v>470</v>
      </c>
      <c r="C217" s="58">
        <v>36746</v>
      </c>
      <c r="D217" s="59">
        <v>0.5567939814814815</v>
      </c>
    </row>
    <row r="218" spans="1:4" ht="12.75">
      <c r="A218" t="s">
        <v>471</v>
      </c>
      <c r="B218" t="s">
        <v>472</v>
      </c>
      <c r="C218" s="58">
        <v>36746</v>
      </c>
      <c r="D218" s="59">
        <v>0.5569212962962963</v>
      </c>
    </row>
    <row r="219" spans="1:4" ht="12.75">
      <c r="A219" t="s">
        <v>473</v>
      </c>
      <c r="B219" t="s">
        <v>474</v>
      </c>
      <c r="C219" s="58">
        <v>36746</v>
      </c>
      <c r="D219" s="59">
        <v>0.5570486111111111</v>
      </c>
    </row>
    <row r="220" spans="1:4" ht="12.75">
      <c r="A220" t="s">
        <v>475</v>
      </c>
      <c r="B220" t="s">
        <v>476</v>
      </c>
      <c r="C220" s="58">
        <v>36746</v>
      </c>
      <c r="D220" s="59">
        <v>0.5571759259259259</v>
      </c>
    </row>
    <row r="221" spans="1:4" ht="12.75">
      <c r="A221" t="s">
        <v>477</v>
      </c>
      <c r="B221" t="s">
        <v>478</v>
      </c>
      <c r="C221" s="58">
        <v>36746</v>
      </c>
      <c r="D221" s="59">
        <v>0.5573032407407407</v>
      </c>
    </row>
    <row r="222" spans="1:4" ht="12.75">
      <c r="A222" t="s">
        <v>479</v>
      </c>
      <c r="B222" t="s">
        <v>480</v>
      </c>
      <c r="C222" s="58">
        <v>36746</v>
      </c>
      <c r="D222" s="59">
        <v>0.5574305555555555</v>
      </c>
    </row>
    <row r="223" spans="1:4" ht="12.75">
      <c r="A223" t="s">
        <v>481</v>
      </c>
      <c r="B223" t="s">
        <v>482</v>
      </c>
      <c r="C223" s="58">
        <v>36746</v>
      </c>
      <c r="D223" s="59">
        <v>0.5575578703703704</v>
      </c>
    </row>
    <row r="224" spans="1:4" ht="12.75">
      <c r="A224" t="s">
        <v>483</v>
      </c>
      <c r="B224" t="s">
        <v>484</v>
      </c>
      <c r="C224" s="58">
        <v>36746</v>
      </c>
      <c r="D224" s="59">
        <v>0.5576967592592593</v>
      </c>
    </row>
    <row r="225" spans="1:4" ht="12.75">
      <c r="A225" t="s">
        <v>485</v>
      </c>
      <c r="B225" t="s">
        <v>486</v>
      </c>
      <c r="C225" s="58">
        <v>36746</v>
      </c>
      <c r="D225" s="59">
        <v>0.5578240740740741</v>
      </c>
    </row>
    <row r="226" spans="1:4" ht="12.75">
      <c r="A226" t="s">
        <v>487</v>
      </c>
      <c r="B226" t="s">
        <v>488</v>
      </c>
      <c r="C226" s="58">
        <v>36746</v>
      </c>
      <c r="D226" s="59">
        <v>0.5579513888888888</v>
      </c>
    </row>
    <row r="227" spans="1:4" ht="12.75">
      <c r="A227" t="s">
        <v>489</v>
      </c>
      <c r="B227" t="s">
        <v>490</v>
      </c>
      <c r="C227" s="58">
        <v>36746</v>
      </c>
      <c r="D227" s="59">
        <v>0.5580787037037037</v>
      </c>
    </row>
    <row r="228" spans="1:4" ht="12.75">
      <c r="A228" t="s">
        <v>491</v>
      </c>
      <c r="B228" t="s">
        <v>492</v>
      </c>
      <c r="C228" s="58">
        <v>36746</v>
      </c>
      <c r="D228" s="59">
        <v>0.5582175925925926</v>
      </c>
    </row>
    <row r="229" spans="1:4" ht="12.75">
      <c r="A229" t="s">
        <v>493</v>
      </c>
      <c r="B229" t="s">
        <v>494</v>
      </c>
      <c r="C229" s="58">
        <v>36746</v>
      </c>
      <c r="D229" s="59">
        <v>0.5583449074074074</v>
      </c>
    </row>
    <row r="230" spans="1:4" ht="12.75">
      <c r="A230" t="s">
        <v>495</v>
      </c>
      <c r="B230" t="s">
        <v>496</v>
      </c>
      <c r="C230" s="58">
        <v>36746</v>
      </c>
      <c r="D230" s="59">
        <v>0.5584722222222221</v>
      </c>
    </row>
    <row r="231" spans="1:4" ht="12.75">
      <c r="A231" t="s">
        <v>497</v>
      </c>
      <c r="B231" t="s">
        <v>498</v>
      </c>
      <c r="C231" s="58">
        <v>36746</v>
      </c>
      <c r="D231" s="59">
        <v>0.558599537037037</v>
      </c>
    </row>
    <row r="232" spans="1:4" ht="12.75">
      <c r="A232" t="s">
        <v>499</v>
      </c>
      <c r="B232" t="s">
        <v>500</v>
      </c>
      <c r="C232" s="58">
        <v>36746</v>
      </c>
      <c r="D232" s="59">
        <v>0.5587268518518519</v>
      </c>
    </row>
    <row r="233" spans="1:4" ht="12.75">
      <c r="A233" t="s">
        <v>501</v>
      </c>
      <c r="B233" t="s">
        <v>502</v>
      </c>
      <c r="C233" s="58">
        <v>36746</v>
      </c>
      <c r="D233" s="59">
        <v>0.5588541666666667</v>
      </c>
    </row>
    <row r="234" spans="1:4" ht="12.75">
      <c r="A234" t="s">
        <v>503</v>
      </c>
      <c r="B234" t="s">
        <v>504</v>
      </c>
      <c r="C234" s="58">
        <v>36746</v>
      </c>
      <c r="D234" s="59">
        <v>0.5589930555555556</v>
      </c>
    </row>
    <row r="235" spans="1:4" ht="12.75">
      <c r="A235" t="s">
        <v>505</v>
      </c>
      <c r="B235" t="s">
        <v>506</v>
      </c>
      <c r="C235" s="58">
        <v>36746</v>
      </c>
      <c r="D235" s="59">
        <v>0.5591087962962963</v>
      </c>
    </row>
    <row r="236" spans="1:4" ht="12.75">
      <c r="A236" t="s">
        <v>507</v>
      </c>
      <c r="B236" t="s">
        <v>508</v>
      </c>
      <c r="C236" s="58">
        <v>36746</v>
      </c>
      <c r="D236" s="59">
        <v>0.5592476851851852</v>
      </c>
    </row>
    <row r="237" spans="1:4" ht="12.75">
      <c r="A237" t="s">
        <v>509</v>
      </c>
      <c r="B237" t="s">
        <v>510</v>
      </c>
      <c r="C237" s="58">
        <v>36746</v>
      </c>
      <c r="D237" s="59">
        <v>0.5593865740740741</v>
      </c>
    </row>
    <row r="238" spans="1:4" ht="12.75">
      <c r="A238" t="s">
        <v>511</v>
      </c>
      <c r="B238" t="s">
        <v>512</v>
      </c>
      <c r="C238" s="58">
        <v>36746</v>
      </c>
      <c r="D238" s="59">
        <v>0.5595138888888889</v>
      </c>
    </row>
    <row r="239" spans="1:4" ht="12.75">
      <c r="A239" t="s">
        <v>513</v>
      </c>
      <c r="B239" t="s">
        <v>514</v>
      </c>
      <c r="C239" s="58">
        <v>36746</v>
      </c>
      <c r="D239" s="59">
        <v>0.5596412037037037</v>
      </c>
    </row>
    <row r="240" spans="1:4" ht="12.75">
      <c r="A240" t="s">
        <v>515</v>
      </c>
      <c r="B240" t="s">
        <v>516</v>
      </c>
      <c r="C240" s="58">
        <v>36746</v>
      </c>
      <c r="D240" s="59">
        <v>0.5597800925925925</v>
      </c>
    </row>
    <row r="241" spans="1:4" ht="12.75">
      <c r="A241" t="s">
        <v>517</v>
      </c>
      <c r="B241" t="s">
        <v>518</v>
      </c>
      <c r="C241" s="58">
        <v>36746</v>
      </c>
      <c r="D241" s="59">
        <v>0.5599074074074074</v>
      </c>
    </row>
    <row r="242" spans="1:4" ht="12.75">
      <c r="A242" t="s">
        <v>519</v>
      </c>
      <c r="B242" t="s">
        <v>520</v>
      </c>
      <c r="C242" s="58">
        <v>36746</v>
      </c>
      <c r="D242" s="59">
        <v>0.5600347222222223</v>
      </c>
    </row>
    <row r="243" spans="1:4" ht="12.75">
      <c r="A243" t="s">
        <v>521</v>
      </c>
      <c r="B243" t="s">
        <v>522</v>
      </c>
      <c r="C243" s="58">
        <v>36746</v>
      </c>
      <c r="D243" s="59">
        <v>0.560162037037037</v>
      </c>
    </row>
    <row r="244" spans="1:4" ht="12.75">
      <c r="A244" t="s">
        <v>523</v>
      </c>
      <c r="B244" t="s">
        <v>524</v>
      </c>
      <c r="C244" s="58">
        <v>36746</v>
      </c>
      <c r="D244" s="59">
        <v>0.5602777777777778</v>
      </c>
    </row>
    <row r="245" spans="1:4" ht="12.75">
      <c r="A245" t="s">
        <v>525</v>
      </c>
      <c r="B245" t="s">
        <v>526</v>
      </c>
      <c r="C245" s="58">
        <v>36746</v>
      </c>
      <c r="D245" s="59">
        <v>0.5604050925925926</v>
      </c>
    </row>
    <row r="246" spans="1:4" ht="12.75">
      <c r="A246" t="s">
        <v>527</v>
      </c>
      <c r="B246" t="s">
        <v>528</v>
      </c>
      <c r="C246" s="58">
        <v>36746</v>
      </c>
      <c r="D246" s="59">
        <v>0.5605324074074074</v>
      </c>
    </row>
    <row r="247" spans="1:4" ht="12.75">
      <c r="A247" t="s">
        <v>529</v>
      </c>
      <c r="B247" t="s">
        <v>530</v>
      </c>
      <c r="C247" s="58">
        <v>36746</v>
      </c>
      <c r="D247" s="59">
        <v>0.5606597222222222</v>
      </c>
    </row>
    <row r="248" spans="1:4" ht="12.75">
      <c r="A248" t="s">
        <v>531</v>
      </c>
      <c r="B248" t="s">
        <v>532</v>
      </c>
      <c r="C248" s="58">
        <v>36746</v>
      </c>
      <c r="D248" s="59">
        <v>0.5607986111111111</v>
      </c>
    </row>
    <row r="249" spans="1:4" ht="12.75">
      <c r="A249" t="s">
        <v>533</v>
      </c>
      <c r="B249" t="s">
        <v>534</v>
      </c>
      <c r="C249" s="58">
        <v>36746</v>
      </c>
      <c r="D249" s="59">
        <v>0.5609259259259259</v>
      </c>
    </row>
    <row r="250" spans="1:4" ht="12.75">
      <c r="A250" t="s">
        <v>535</v>
      </c>
      <c r="B250" t="s">
        <v>536</v>
      </c>
      <c r="C250" s="58">
        <v>36746</v>
      </c>
      <c r="D250" s="59">
        <v>0.5610648148148148</v>
      </c>
    </row>
    <row r="251" spans="1:4" ht="12.75">
      <c r="A251" t="s">
        <v>537</v>
      </c>
      <c r="B251" t="s">
        <v>538</v>
      </c>
      <c r="C251" s="58">
        <v>36746</v>
      </c>
      <c r="D251" s="59">
        <v>0.5612037037037038</v>
      </c>
    </row>
    <row r="252" spans="1:4" ht="12.75">
      <c r="A252" t="s">
        <v>539</v>
      </c>
      <c r="B252" t="s">
        <v>540</v>
      </c>
      <c r="C252" s="58">
        <v>36746</v>
      </c>
      <c r="D252" s="59">
        <v>0.5613541666666667</v>
      </c>
    </row>
    <row r="253" spans="1:4" ht="12.75">
      <c r="A253" t="s">
        <v>541</v>
      </c>
      <c r="B253" t="s">
        <v>542</v>
      </c>
      <c r="C253" s="58">
        <v>36746</v>
      </c>
      <c r="D253" s="59">
        <v>0.5614814814814815</v>
      </c>
    </row>
    <row r="254" spans="1:4" ht="12.75">
      <c r="A254" t="s">
        <v>543</v>
      </c>
      <c r="B254" t="s">
        <v>544</v>
      </c>
      <c r="C254" s="58">
        <v>36746</v>
      </c>
      <c r="D254" s="59">
        <v>0.5616087962962962</v>
      </c>
    </row>
    <row r="255" spans="1:4" ht="12.75">
      <c r="A255" t="s">
        <v>545</v>
      </c>
      <c r="B255" t="s">
        <v>546</v>
      </c>
      <c r="C255" s="58">
        <v>36746</v>
      </c>
      <c r="D255" s="59">
        <v>0.5617361111111111</v>
      </c>
    </row>
    <row r="256" spans="1:4" ht="12.75">
      <c r="A256" t="s">
        <v>547</v>
      </c>
      <c r="B256" t="s">
        <v>548</v>
      </c>
      <c r="C256" s="58">
        <v>36746</v>
      </c>
      <c r="D256" s="59">
        <v>0.561875</v>
      </c>
    </row>
    <row r="257" spans="1:4" ht="12.75">
      <c r="A257" t="s">
        <v>549</v>
      </c>
      <c r="B257" t="s">
        <v>550</v>
      </c>
      <c r="C257" s="58">
        <v>36746</v>
      </c>
      <c r="D257" s="59">
        <v>0.5619907407407407</v>
      </c>
    </row>
    <row r="258" spans="1:4" ht="12.75">
      <c r="A258" t="s">
        <v>551</v>
      </c>
      <c r="B258" t="s">
        <v>552</v>
      </c>
      <c r="C258" s="58">
        <v>36746</v>
      </c>
      <c r="D258" s="59">
        <v>0.5621296296296296</v>
      </c>
    </row>
    <row r="259" spans="1:4" ht="12.75">
      <c r="A259" t="s">
        <v>553</v>
      </c>
      <c r="B259" t="s">
        <v>554</v>
      </c>
      <c r="C259" s="58">
        <v>36746</v>
      </c>
      <c r="D259" s="59">
        <v>0.5622685185185184</v>
      </c>
    </row>
    <row r="260" spans="1:4" ht="12.75">
      <c r="A260" t="s">
        <v>555</v>
      </c>
      <c r="B260" t="s">
        <v>556</v>
      </c>
      <c r="C260" s="58">
        <v>36746</v>
      </c>
      <c r="D260" s="59">
        <v>0.5624074074074074</v>
      </c>
    </row>
    <row r="261" spans="1:4" ht="12.75">
      <c r="A261" t="s">
        <v>557</v>
      </c>
      <c r="B261" t="s">
        <v>558</v>
      </c>
      <c r="C261" s="58">
        <v>36746</v>
      </c>
      <c r="D261" s="59">
        <v>0.5625694444444445</v>
      </c>
    </row>
    <row r="262" spans="1:4" ht="12.75">
      <c r="A262" t="s">
        <v>559</v>
      </c>
      <c r="B262" t="s">
        <v>560</v>
      </c>
      <c r="C262" s="58">
        <v>36746</v>
      </c>
      <c r="D262" s="59">
        <v>0.5626967592592592</v>
      </c>
    </row>
    <row r="263" spans="1:4" ht="12.75">
      <c r="A263" t="s">
        <v>561</v>
      </c>
      <c r="B263" t="s">
        <v>562</v>
      </c>
      <c r="C263" s="58">
        <v>36746</v>
      </c>
      <c r="D263" s="59">
        <v>0.5628356481481481</v>
      </c>
    </row>
    <row r="264" spans="1:4" ht="12.75">
      <c r="A264" t="s">
        <v>563</v>
      </c>
      <c r="B264" t="s">
        <v>564</v>
      </c>
      <c r="C264" s="58">
        <v>36746</v>
      </c>
      <c r="D264" s="59">
        <v>0.562974537037037</v>
      </c>
    </row>
    <row r="265" spans="1:4" ht="12.75">
      <c r="A265" t="s">
        <v>565</v>
      </c>
      <c r="B265" t="s">
        <v>566</v>
      </c>
      <c r="C265" s="58">
        <v>36746</v>
      </c>
      <c r="D265" s="59">
        <v>0.563113425925926</v>
      </c>
    </row>
    <row r="266" spans="1:4" ht="12.75">
      <c r="A266" t="s">
        <v>567</v>
      </c>
      <c r="B266" t="s">
        <v>568</v>
      </c>
      <c r="C266" s="58">
        <v>36746</v>
      </c>
      <c r="D266" s="59">
        <v>0.5632407407407407</v>
      </c>
    </row>
    <row r="267" spans="1:4" ht="12.75">
      <c r="A267" t="s">
        <v>569</v>
      </c>
      <c r="B267" t="s">
        <v>570</v>
      </c>
      <c r="C267" s="58">
        <v>36746</v>
      </c>
      <c r="D267" s="59">
        <v>0.5633680555555556</v>
      </c>
    </row>
    <row r="268" spans="1:4" ht="12.75">
      <c r="A268" t="s">
        <v>571</v>
      </c>
      <c r="B268" t="s">
        <v>572</v>
      </c>
      <c r="C268" s="58">
        <v>36746</v>
      </c>
      <c r="D268" s="59">
        <v>0.5634837962962963</v>
      </c>
    </row>
    <row r="269" spans="1:4" ht="12.75">
      <c r="A269" t="s">
        <v>573</v>
      </c>
      <c r="B269" t="s">
        <v>574</v>
      </c>
      <c r="C269" s="58">
        <v>36746</v>
      </c>
      <c r="D269" s="59">
        <v>0.5636111111111112</v>
      </c>
    </row>
    <row r="270" spans="1:4" ht="12.75">
      <c r="A270" t="s">
        <v>575</v>
      </c>
      <c r="B270" t="s">
        <v>576</v>
      </c>
      <c r="C270" s="58">
        <v>36746</v>
      </c>
      <c r="D270" s="59">
        <v>0.5637384259259259</v>
      </c>
    </row>
    <row r="271" spans="1:4" ht="12.75">
      <c r="A271" t="s">
        <v>577</v>
      </c>
      <c r="B271" t="s">
        <v>578</v>
      </c>
      <c r="C271" s="58">
        <v>36746</v>
      </c>
      <c r="D271" s="59">
        <v>0.5638657407407407</v>
      </c>
    </row>
    <row r="272" spans="1:4" ht="12.75">
      <c r="A272" t="s">
        <v>579</v>
      </c>
      <c r="B272" t="s">
        <v>580</v>
      </c>
      <c r="C272" s="58">
        <v>36746</v>
      </c>
      <c r="D272" s="59">
        <v>0.5639930555555556</v>
      </c>
    </row>
    <row r="273" spans="1:4" ht="12.75">
      <c r="A273" t="s">
        <v>581</v>
      </c>
      <c r="B273" t="s">
        <v>582</v>
      </c>
      <c r="C273" s="58">
        <v>36746</v>
      </c>
      <c r="D273" s="59">
        <v>0.5641203703703704</v>
      </c>
    </row>
    <row r="274" spans="1:4" ht="12.75">
      <c r="A274" t="s">
        <v>583</v>
      </c>
      <c r="B274" t="s">
        <v>584</v>
      </c>
      <c r="C274" s="58">
        <v>36746</v>
      </c>
      <c r="D274" s="59">
        <v>0.5642476851851852</v>
      </c>
    </row>
    <row r="275" spans="1:4" ht="12.75">
      <c r="A275" t="s">
        <v>585</v>
      </c>
      <c r="B275" t="s">
        <v>586</v>
      </c>
      <c r="C275" s="58">
        <v>36746</v>
      </c>
      <c r="D275" s="59">
        <v>0.5643634259259259</v>
      </c>
    </row>
    <row r="276" spans="1:4" ht="12.75">
      <c r="A276" t="s">
        <v>587</v>
      </c>
      <c r="B276" t="s">
        <v>588</v>
      </c>
      <c r="C276" s="58">
        <v>36746</v>
      </c>
      <c r="D276" s="59">
        <v>0.5644907407407408</v>
      </c>
    </row>
    <row r="277" spans="1:4" ht="12.75">
      <c r="A277" t="s">
        <v>589</v>
      </c>
      <c r="B277" t="s">
        <v>590</v>
      </c>
      <c r="C277" s="58">
        <v>36746</v>
      </c>
      <c r="D277" s="59">
        <v>0.5646180555555556</v>
      </c>
    </row>
    <row r="278" spans="1:4" ht="12.75">
      <c r="A278" t="s">
        <v>591</v>
      </c>
      <c r="B278" t="s">
        <v>592</v>
      </c>
      <c r="C278" s="58">
        <v>36746</v>
      </c>
      <c r="D278" s="59">
        <v>0.5647337962962963</v>
      </c>
    </row>
    <row r="279" spans="1:4" ht="12.75">
      <c r="A279" t="s">
        <v>593</v>
      </c>
      <c r="B279" t="s">
        <v>594</v>
      </c>
      <c r="C279" s="58">
        <v>36746</v>
      </c>
      <c r="D279" s="59">
        <v>0.5648611111111111</v>
      </c>
    </row>
    <row r="280" spans="1:4" ht="12.75">
      <c r="A280" t="s">
        <v>595</v>
      </c>
      <c r="B280" t="s">
        <v>596</v>
      </c>
      <c r="C280" s="58">
        <v>36746</v>
      </c>
      <c r="D280" s="59">
        <v>0.5649884259259259</v>
      </c>
    </row>
    <row r="281" spans="1:4" ht="12.75">
      <c r="A281" t="s">
        <v>597</v>
      </c>
      <c r="B281" t="s">
        <v>598</v>
      </c>
      <c r="C281" s="58">
        <v>36746</v>
      </c>
      <c r="D281" s="59">
        <v>0.5651273148148148</v>
      </c>
    </row>
    <row r="282" spans="1:4" ht="12.75">
      <c r="A282" t="s">
        <v>599</v>
      </c>
      <c r="B282" t="s">
        <v>600</v>
      </c>
      <c r="C282" s="58">
        <v>36746</v>
      </c>
      <c r="D282" s="59">
        <v>0.5652662037037037</v>
      </c>
    </row>
    <row r="283" spans="1:4" ht="12.75">
      <c r="A283" t="s">
        <v>601</v>
      </c>
      <c r="B283" t="s">
        <v>602</v>
      </c>
      <c r="C283" s="58">
        <v>36746</v>
      </c>
      <c r="D283" s="59">
        <v>0.5653935185185185</v>
      </c>
    </row>
    <row r="284" spans="1:4" ht="12.75">
      <c r="A284" t="s">
        <v>603</v>
      </c>
      <c r="B284" t="s">
        <v>604</v>
      </c>
      <c r="C284" s="58">
        <v>36746</v>
      </c>
      <c r="D284" s="59">
        <v>0.5655092592592593</v>
      </c>
    </row>
    <row r="285" spans="1:4" ht="12.75">
      <c r="A285" t="s">
        <v>605</v>
      </c>
      <c r="B285" t="s">
        <v>606</v>
      </c>
      <c r="C285" s="58">
        <v>36746</v>
      </c>
      <c r="D285" s="59">
        <v>0.565625</v>
      </c>
    </row>
    <row r="286" spans="1:4" ht="12.75">
      <c r="A286" t="s">
        <v>607</v>
      </c>
      <c r="B286" t="s">
        <v>608</v>
      </c>
      <c r="C286" s="58">
        <v>36746</v>
      </c>
      <c r="D286" s="59">
        <v>0.5657638888888888</v>
      </c>
    </row>
    <row r="287" spans="1:4" ht="12.75">
      <c r="A287" t="s">
        <v>609</v>
      </c>
      <c r="B287" t="s">
        <v>610</v>
      </c>
      <c r="C287" s="58">
        <v>36746</v>
      </c>
      <c r="D287" s="59">
        <v>0.5658796296296297</v>
      </c>
    </row>
    <row r="288" spans="1:4" ht="12.75">
      <c r="A288" t="s">
        <v>611</v>
      </c>
      <c r="B288" t="s">
        <v>612</v>
      </c>
      <c r="C288" s="58">
        <v>36746</v>
      </c>
      <c r="D288" s="59">
        <v>0.5660069444444444</v>
      </c>
    </row>
    <row r="289" spans="1:4" ht="12.75">
      <c r="A289" t="s">
        <v>613</v>
      </c>
      <c r="B289" t="s">
        <v>614</v>
      </c>
      <c r="C289" s="58">
        <v>36746</v>
      </c>
      <c r="D289" s="59">
        <v>0.5661458333333333</v>
      </c>
    </row>
    <row r="290" spans="1:4" ht="12.75">
      <c r="A290" t="s">
        <v>615</v>
      </c>
      <c r="B290" t="s">
        <v>616</v>
      </c>
      <c r="C290" s="58">
        <v>36746</v>
      </c>
      <c r="D290" s="59">
        <v>0.5662962962962963</v>
      </c>
    </row>
    <row r="291" spans="1:4" ht="12.75">
      <c r="A291" t="s">
        <v>617</v>
      </c>
      <c r="B291" t="s">
        <v>618</v>
      </c>
      <c r="C291" s="58">
        <v>36746</v>
      </c>
      <c r="D291" s="59">
        <v>0.566412037037037</v>
      </c>
    </row>
    <row r="292" spans="1:4" ht="12.75">
      <c r="A292" t="s">
        <v>619</v>
      </c>
      <c r="B292" t="s">
        <v>620</v>
      </c>
      <c r="C292" s="58">
        <v>36746</v>
      </c>
      <c r="D292" s="59">
        <v>0.5665509259259259</v>
      </c>
    </row>
    <row r="293" spans="1:4" ht="12.75">
      <c r="A293" t="s">
        <v>621</v>
      </c>
      <c r="B293" t="s">
        <v>622</v>
      </c>
      <c r="C293" s="58">
        <v>36746</v>
      </c>
      <c r="D293" s="59">
        <v>0.5666666666666667</v>
      </c>
    </row>
    <row r="294" spans="1:4" ht="12.75">
      <c r="A294" t="s">
        <v>623</v>
      </c>
      <c r="B294" t="s">
        <v>624</v>
      </c>
      <c r="C294" s="58">
        <v>36746</v>
      </c>
      <c r="D294" s="59">
        <v>0.5667824074074074</v>
      </c>
    </row>
    <row r="295" spans="1:4" ht="12.75">
      <c r="A295" t="s">
        <v>625</v>
      </c>
      <c r="B295" t="s">
        <v>626</v>
      </c>
      <c r="C295" s="58">
        <v>36746</v>
      </c>
      <c r="D295" s="59">
        <v>0.5669097222222222</v>
      </c>
    </row>
    <row r="296" spans="1:4" ht="12.75">
      <c r="A296" t="s">
        <v>627</v>
      </c>
      <c r="B296" t="s">
        <v>628</v>
      </c>
      <c r="C296" s="58">
        <v>36746</v>
      </c>
      <c r="D296" s="59">
        <v>0.567025462962963</v>
      </c>
    </row>
    <row r="297" spans="1:4" ht="12.75">
      <c r="A297" t="s">
        <v>629</v>
      </c>
      <c r="B297" t="s">
        <v>630</v>
      </c>
      <c r="C297" s="58">
        <v>36746</v>
      </c>
      <c r="D297" s="59">
        <v>0.5671527777777777</v>
      </c>
    </row>
    <row r="298" spans="1:4" ht="12.75">
      <c r="A298" t="s">
        <v>631</v>
      </c>
      <c r="B298" t="s">
        <v>632</v>
      </c>
      <c r="C298" s="58">
        <v>36746</v>
      </c>
      <c r="D298" s="59">
        <v>0.5672800925925926</v>
      </c>
    </row>
    <row r="299" spans="1:4" ht="12.75">
      <c r="A299" t="s">
        <v>633</v>
      </c>
      <c r="B299" t="s">
        <v>634</v>
      </c>
      <c r="C299" s="58">
        <v>36746</v>
      </c>
      <c r="D299" s="59">
        <v>0.5673958333333333</v>
      </c>
    </row>
    <row r="300" spans="1:4" ht="12.75">
      <c r="A300" t="s">
        <v>635</v>
      </c>
      <c r="B300" t="s">
        <v>636</v>
      </c>
      <c r="C300" s="58">
        <v>36746</v>
      </c>
      <c r="D300" s="59">
        <v>0.5675231481481481</v>
      </c>
    </row>
    <row r="301" spans="1:4" ht="12.75">
      <c r="A301" t="s">
        <v>637</v>
      </c>
      <c r="B301" t="s">
        <v>638</v>
      </c>
      <c r="C301" s="58">
        <v>36746</v>
      </c>
      <c r="D301" s="59">
        <v>0.567650462962963</v>
      </c>
    </row>
    <row r="302" spans="1:4" ht="12.75">
      <c r="A302" t="s">
        <v>639</v>
      </c>
      <c r="B302" t="s">
        <v>640</v>
      </c>
      <c r="C302" s="58">
        <v>36746</v>
      </c>
      <c r="D302" s="59">
        <v>0.5677777777777778</v>
      </c>
    </row>
    <row r="303" spans="1:4" ht="12.75">
      <c r="A303" t="s">
        <v>641</v>
      </c>
      <c r="B303" t="s">
        <v>642</v>
      </c>
      <c r="C303" s="58">
        <v>36746</v>
      </c>
      <c r="D303" s="59">
        <v>0.5679050925925926</v>
      </c>
    </row>
    <row r="304" spans="1:4" ht="12.75">
      <c r="A304" t="s">
        <v>643</v>
      </c>
      <c r="B304" t="s">
        <v>644</v>
      </c>
      <c r="C304" s="58">
        <v>36746</v>
      </c>
      <c r="D304" s="59">
        <v>0.5680439814814815</v>
      </c>
    </row>
    <row r="305" spans="1:4" ht="12.75">
      <c r="A305" t="s">
        <v>645</v>
      </c>
      <c r="B305" t="s">
        <v>646</v>
      </c>
      <c r="C305" s="58">
        <v>36746</v>
      </c>
      <c r="D305" s="59">
        <v>0.5681712962962963</v>
      </c>
    </row>
    <row r="306" spans="1:4" ht="12.75">
      <c r="A306" t="s">
        <v>647</v>
      </c>
      <c r="B306" t="s">
        <v>648</v>
      </c>
      <c r="C306" s="58">
        <v>36746</v>
      </c>
      <c r="D306" s="59">
        <v>0.5683101851851852</v>
      </c>
    </row>
    <row r="307" spans="1:4" ht="12.75">
      <c r="A307" t="s">
        <v>649</v>
      </c>
      <c r="B307" t="s">
        <v>650</v>
      </c>
      <c r="C307" s="58">
        <v>36746</v>
      </c>
      <c r="D307" s="59">
        <v>0.5684375</v>
      </c>
    </row>
    <row r="308" spans="1:4" ht="12.75">
      <c r="A308" t="s">
        <v>651</v>
      </c>
      <c r="B308" t="s">
        <v>652</v>
      </c>
      <c r="C308" s="58">
        <v>36746</v>
      </c>
      <c r="D308" s="59">
        <v>0.5685532407407408</v>
      </c>
    </row>
    <row r="309" spans="1:4" ht="12.75">
      <c r="A309" t="s">
        <v>653</v>
      </c>
      <c r="B309" t="s">
        <v>654</v>
      </c>
      <c r="C309" s="58">
        <v>36746</v>
      </c>
      <c r="D309" s="59">
        <v>0.5686921296296296</v>
      </c>
    </row>
    <row r="310" spans="1:4" ht="12.75">
      <c r="A310" t="s">
        <v>655</v>
      </c>
      <c r="B310" t="s">
        <v>656</v>
      </c>
      <c r="C310" s="58">
        <v>36746</v>
      </c>
      <c r="D310" s="59">
        <v>0.5688194444444444</v>
      </c>
    </row>
    <row r="311" spans="1:4" ht="12.75">
      <c r="A311" t="s">
        <v>657</v>
      </c>
      <c r="B311" t="s">
        <v>658</v>
      </c>
      <c r="C311" s="58">
        <v>36746</v>
      </c>
      <c r="D311" s="59">
        <v>0.5689583333333333</v>
      </c>
    </row>
    <row r="312" spans="1:4" ht="12.75">
      <c r="A312" t="s">
        <v>659</v>
      </c>
      <c r="B312" t="s">
        <v>660</v>
      </c>
      <c r="C312" s="58">
        <v>36746</v>
      </c>
      <c r="D312" s="59">
        <v>0.5690972222222223</v>
      </c>
    </row>
    <row r="313" spans="1:4" ht="12.75">
      <c r="A313" t="s">
        <v>661</v>
      </c>
      <c r="B313" t="s">
        <v>662</v>
      </c>
      <c r="C313" s="58">
        <v>36746</v>
      </c>
      <c r="D313" s="59">
        <v>0.569224537037037</v>
      </c>
    </row>
    <row r="314" spans="1:4" ht="12.75">
      <c r="A314" t="s">
        <v>663</v>
      </c>
      <c r="B314" t="s">
        <v>664</v>
      </c>
      <c r="C314" s="58">
        <v>36746</v>
      </c>
      <c r="D314" s="59">
        <v>0.5693518518518519</v>
      </c>
    </row>
    <row r="315" spans="1:4" ht="12.75">
      <c r="A315" t="s">
        <v>665</v>
      </c>
      <c r="B315" t="s">
        <v>666</v>
      </c>
      <c r="C315" s="58">
        <v>36746</v>
      </c>
      <c r="D315" s="59">
        <v>0.5694791666666666</v>
      </c>
    </row>
    <row r="316" spans="1:4" ht="12.75">
      <c r="A316" t="s">
        <v>667</v>
      </c>
      <c r="B316" t="s">
        <v>668</v>
      </c>
      <c r="C316" s="58">
        <v>36746</v>
      </c>
      <c r="D316" s="59">
        <v>0.5696180555555556</v>
      </c>
    </row>
    <row r="317" spans="1:4" ht="12.75">
      <c r="A317" t="s">
        <v>669</v>
      </c>
      <c r="B317" t="s">
        <v>670</v>
      </c>
      <c r="C317" s="58">
        <v>36746</v>
      </c>
      <c r="D317" s="59">
        <v>0.5697337962962963</v>
      </c>
    </row>
    <row r="318" spans="1:4" ht="12.75">
      <c r="A318" t="s">
        <v>671</v>
      </c>
      <c r="B318" t="s">
        <v>672</v>
      </c>
      <c r="C318" s="58">
        <v>36746</v>
      </c>
      <c r="D318" s="59">
        <v>0.569861111111111</v>
      </c>
    </row>
    <row r="319" spans="1:4" ht="12.75">
      <c r="A319" t="s">
        <v>673</v>
      </c>
      <c r="B319" t="s">
        <v>674</v>
      </c>
      <c r="C319" s="58">
        <v>36746</v>
      </c>
      <c r="D319" s="59">
        <v>0.5699884259259259</v>
      </c>
    </row>
    <row r="320" spans="1:4" ht="12.75">
      <c r="A320" t="s">
        <v>675</v>
      </c>
      <c r="B320" t="s">
        <v>676</v>
      </c>
      <c r="C320" s="58">
        <v>36746</v>
      </c>
      <c r="D320" s="59">
        <v>0.5701041666666666</v>
      </c>
    </row>
    <row r="321" spans="1:4" ht="12.75">
      <c r="A321" t="s">
        <v>677</v>
      </c>
      <c r="B321" t="s">
        <v>678</v>
      </c>
      <c r="C321" s="58">
        <v>36746</v>
      </c>
      <c r="D321" s="59">
        <v>0.5702314814814815</v>
      </c>
    </row>
    <row r="322" spans="1:4" ht="12.75">
      <c r="A322" t="s">
        <v>679</v>
      </c>
      <c r="B322" t="s">
        <v>680</v>
      </c>
      <c r="C322" s="58">
        <v>36746</v>
      </c>
      <c r="D322" s="59">
        <v>0.5703587962962963</v>
      </c>
    </row>
    <row r="323" spans="1:4" ht="12.75">
      <c r="A323" t="s">
        <v>681</v>
      </c>
      <c r="B323" t="s">
        <v>682</v>
      </c>
      <c r="C323" s="58">
        <v>36746</v>
      </c>
      <c r="D323" s="59">
        <v>0.5704861111111111</v>
      </c>
    </row>
    <row r="324" spans="1:4" ht="12.75">
      <c r="A324" t="s">
        <v>683</v>
      </c>
      <c r="B324" t="s">
        <v>684</v>
      </c>
      <c r="C324" s="58">
        <v>36746</v>
      </c>
      <c r="D324" s="59">
        <v>0.5706018518518519</v>
      </c>
    </row>
    <row r="325" spans="1:4" ht="12.75">
      <c r="A325" t="s">
        <v>685</v>
      </c>
      <c r="B325" t="s">
        <v>686</v>
      </c>
      <c r="C325" s="58">
        <v>36746</v>
      </c>
      <c r="D325" s="59">
        <v>0.5707291666666666</v>
      </c>
    </row>
    <row r="326" spans="1:4" ht="12.75">
      <c r="A326" t="s">
        <v>687</v>
      </c>
      <c r="B326" t="s">
        <v>688</v>
      </c>
      <c r="C326" s="58">
        <v>36746</v>
      </c>
      <c r="D326" s="59">
        <v>0.5708449074074075</v>
      </c>
    </row>
    <row r="327" spans="1:4" ht="12.75">
      <c r="A327" t="s">
        <v>689</v>
      </c>
      <c r="B327" t="s">
        <v>690</v>
      </c>
      <c r="C327" s="58">
        <v>36746</v>
      </c>
      <c r="D327" s="59">
        <v>0.5709953703703704</v>
      </c>
    </row>
    <row r="328" spans="1:4" ht="12.75">
      <c r="A328" t="s">
        <v>691</v>
      </c>
      <c r="B328" t="s">
        <v>692</v>
      </c>
      <c r="C328" s="58">
        <v>36746</v>
      </c>
      <c r="D328" s="59">
        <v>0.5711111111111111</v>
      </c>
    </row>
    <row r="329" spans="1:4" ht="12.75">
      <c r="A329" t="s">
        <v>693</v>
      </c>
      <c r="B329" t="s">
        <v>694</v>
      </c>
      <c r="C329" s="58">
        <v>36746</v>
      </c>
      <c r="D329" s="59">
        <v>0.5712384259259259</v>
      </c>
    </row>
    <row r="330" spans="1:4" ht="12.75">
      <c r="A330" t="s">
        <v>695</v>
      </c>
      <c r="B330" t="s">
        <v>696</v>
      </c>
      <c r="C330" s="58">
        <v>36746</v>
      </c>
      <c r="D330" s="59">
        <v>0.5713657407407408</v>
      </c>
    </row>
    <row r="331" spans="1:4" ht="12.75">
      <c r="A331" t="s">
        <v>697</v>
      </c>
      <c r="B331" t="s">
        <v>698</v>
      </c>
      <c r="C331" s="58">
        <v>36746</v>
      </c>
      <c r="D331" s="59">
        <v>0.5715046296296297</v>
      </c>
    </row>
    <row r="332" spans="1:4" ht="12.75">
      <c r="A332" t="s">
        <v>699</v>
      </c>
      <c r="B332" t="s">
        <v>700</v>
      </c>
      <c r="C332" s="58">
        <v>36746</v>
      </c>
      <c r="D332" s="59">
        <v>0.5716319444444444</v>
      </c>
    </row>
    <row r="333" spans="1:4" ht="12.75">
      <c r="A333" t="s">
        <v>701</v>
      </c>
      <c r="B333" t="s">
        <v>702</v>
      </c>
      <c r="C333" s="58">
        <v>36746</v>
      </c>
      <c r="D333" s="59">
        <v>0.5717592592592592</v>
      </c>
    </row>
    <row r="334" spans="1:4" ht="12.75">
      <c r="A334" t="s">
        <v>703</v>
      </c>
      <c r="B334" t="s">
        <v>704</v>
      </c>
      <c r="C334" s="58">
        <v>36746</v>
      </c>
      <c r="D334" s="59">
        <v>0.5718981481481481</v>
      </c>
    </row>
    <row r="335" spans="1:4" ht="12.75">
      <c r="A335" t="s">
        <v>705</v>
      </c>
      <c r="B335" t="s">
        <v>706</v>
      </c>
      <c r="C335" s="58">
        <v>36746</v>
      </c>
      <c r="D335" s="59">
        <v>0.5720138888888889</v>
      </c>
    </row>
    <row r="336" spans="1:4" ht="12.75">
      <c r="A336" t="s">
        <v>707</v>
      </c>
      <c r="B336" t="s">
        <v>708</v>
      </c>
      <c r="C336" s="58">
        <v>36746</v>
      </c>
      <c r="D336" s="59">
        <v>0.5721412037037037</v>
      </c>
    </row>
    <row r="337" spans="1:4" ht="12.75">
      <c r="A337" t="s">
        <v>709</v>
      </c>
      <c r="B337" t="s">
        <v>710</v>
      </c>
      <c r="C337" s="58">
        <v>36746</v>
      </c>
      <c r="D337" s="59">
        <v>0.5722800925925926</v>
      </c>
    </row>
    <row r="338" spans="1:4" ht="12.75">
      <c r="A338" t="s">
        <v>711</v>
      </c>
      <c r="B338" t="s">
        <v>712</v>
      </c>
      <c r="C338" s="58">
        <v>36746</v>
      </c>
      <c r="D338" s="59">
        <v>0.5724189814814815</v>
      </c>
    </row>
    <row r="339" spans="1:4" ht="12.75">
      <c r="A339" t="s">
        <v>713</v>
      </c>
      <c r="B339" t="s">
        <v>714</v>
      </c>
      <c r="C339" s="58">
        <v>36746</v>
      </c>
      <c r="D339" s="59">
        <v>0.5725578703703703</v>
      </c>
    </row>
    <row r="340" spans="1:4" ht="12.75">
      <c r="A340" t="s">
        <v>715</v>
      </c>
      <c r="B340" t="s">
        <v>716</v>
      </c>
      <c r="C340" s="58">
        <v>36746</v>
      </c>
      <c r="D340" s="59">
        <v>0.5726851851851852</v>
      </c>
    </row>
    <row r="341" spans="1:4" ht="12.75">
      <c r="A341" t="s">
        <v>717</v>
      </c>
      <c r="B341" t="s">
        <v>718</v>
      </c>
      <c r="C341" s="58">
        <v>36746</v>
      </c>
      <c r="D341" s="59">
        <v>0.5728009259259259</v>
      </c>
    </row>
    <row r="342" spans="1:4" ht="12.75">
      <c r="A342" t="s">
        <v>719</v>
      </c>
      <c r="B342" t="s">
        <v>720</v>
      </c>
      <c r="C342" s="58">
        <v>36746</v>
      </c>
      <c r="D342" s="59">
        <v>0.5729282407407407</v>
      </c>
    </row>
    <row r="343" spans="1:4" ht="12.75">
      <c r="A343" t="s">
        <v>721</v>
      </c>
      <c r="B343" t="s">
        <v>722</v>
      </c>
      <c r="C343" s="58">
        <v>36746</v>
      </c>
      <c r="D343" s="59">
        <v>0.5730555555555555</v>
      </c>
    </row>
    <row r="344" spans="1:4" ht="12.75">
      <c r="A344" t="s">
        <v>723</v>
      </c>
      <c r="B344" t="s">
        <v>724</v>
      </c>
      <c r="C344" s="58">
        <v>36746</v>
      </c>
      <c r="D344" s="59">
        <v>0.5731944444444445</v>
      </c>
    </row>
    <row r="345" spans="1:4" ht="12.75">
      <c r="A345" t="s">
        <v>725</v>
      </c>
      <c r="B345" t="s">
        <v>726</v>
      </c>
      <c r="C345" s="58">
        <v>36746</v>
      </c>
      <c r="D345" s="59">
        <v>0.5733217592592593</v>
      </c>
    </row>
    <row r="346" spans="1:4" ht="12.75">
      <c r="A346" t="s">
        <v>727</v>
      </c>
      <c r="B346" t="s">
        <v>728</v>
      </c>
      <c r="C346" s="58">
        <v>36746</v>
      </c>
      <c r="D346" s="59">
        <v>0.5734490740740741</v>
      </c>
    </row>
    <row r="347" spans="1:4" ht="12.75">
      <c r="A347" t="s">
        <v>729</v>
      </c>
      <c r="B347" t="s">
        <v>730</v>
      </c>
      <c r="C347" s="58">
        <v>36746</v>
      </c>
      <c r="D347" s="59">
        <v>0.573599537037037</v>
      </c>
    </row>
    <row r="348" spans="1:4" ht="12.75">
      <c r="A348" t="s">
        <v>731</v>
      </c>
      <c r="B348" t="s">
        <v>732</v>
      </c>
      <c r="C348" s="58">
        <v>36746</v>
      </c>
      <c r="D348" s="59">
        <v>0.5737268518518518</v>
      </c>
    </row>
    <row r="349" spans="1:4" ht="12.75">
      <c r="A349" t="s">
        <v>733</v>
      </c>
      <c r="B349" t="s">
        <v>734</v>
      </c>
      <c r="C349" s="58">
        <v>36746</v>
      </c>
      <c r="D349" s="59">
        <v>0.5738541666666667</v>
      </c>
    </row>
    <row r="350" spans="1:4" ht="12.75">
      <c r="A350" t="s">
        <v>735</v>
      </c>
      <c r="B350" t="s">
        <v>736</v>
      </c>
      <c r="C350" s="58">
        <v>36746</v>
      </c>
      <c r="D350" s="59">
        <v>0.5739930555555556</v>
      </c>
    </row>
    <row r="351" spans="1:4" ht="12.75">
      <c r="A351" t="s">
        <v>737</v>
      </c>
      <c r="B351" t="s">
        <v>738</v>
      </c>
      <c r="C351" s="58">
        <v>36746</v>
      </c>
      <c r="D351" s="59">
        <v>0.5741203703703703</v>
      </c>
    </row>
    <row r="352" spans="1:4" ht="12.75">
      <c r="A352" t="s">
        <v>739</v>
      </c>
      <c r="B352" t="s">
        <v>740</v>
      </c>
      <c r="C352" s="58">
        <v>36746</v>
      </c>
      <c r="D352" s="59">
        <v>0.5742476851851852</v>
      </c>
    </row>
    <row r="353" spans="1:4" ht="12.75">
      <c r="A353" t="s">
        <v>741</v>
      </c>
      <c r="B353" t="s">
        <v>742</v>
      </c>
      <c r="C353" s="58">
        <v>36746</v>
      </c>
      <c r="D353" s="59">
        <v>0.5743634259259259</v>
      </c>
    </row>
    <row r="354" spans="1:4" ht="12.75">
      <c r="A354" t="s">
        <v>743</v>
      </c>
      <c r="B354" t="s">
        <v>744</v>
      </c>
      <c r="C354" s="58">
        <v>36746</v>
      </c>
      <c r="D354" s="59">
        <v>0.5744907407407408</v>
      </c>
    </row>
    <row r="355" spans="1:4" ht="12.75">
      <c r="A355" t="s">
        <v>745</v>
      </c>
      <c r="B355" t="s">
        <v>746</v>
      </c>
      <c r="C355" s="58">
        <v>36746</v>
      </c>
      <c r="D355" s="59">
        <v>0.5746180555555556</v>
      </c>
    </row>
    <row r="356" spans="1:4" ht="12.75">
      <c r="A356" t="s">
        <v>747</v>
      </c>
      <c r="B356" t="s">
        <v>748</v>
      </c>
      <c r="C356" s="58">
        <v>36746</v>
      </c>
      <c r="D356" s="59">
        <v>0.5747569444444445</v>
      </c>
    </row>
    <row r="357" spans="1:4" ht="12.75">
      <c r="A357" t="s">
        <v>749</v>
      </c>
      <c r="B357" t="s">
        <v>750</v>
      </c>
      <c r="C357" s="58">
        <v>36746</v>
      </c>
      <c r="D357" s="59">
        <v>0.5748842592592592</v>
      </c>
    </row>
    <row r="358" spans="1:4" ht="12.75">
      <c r="A358" t="s">
        <v>751</v>
      </c>
      <c r="B358" t="s">
        <v>752</v>
      </c>
      <c r="C358" s="58">
        <v>36746</v>
      </c>
      <c r="D358" s="59">
        <v>0.5750115740740741</v>
      </c>
    </row>
    <row r="359" spans="1:4" ht="12.75">
      <c r="A359" t="s">
        <v>753</v>
      </c>
      <c r="B359" t="s">
        <v>754</v>
      </c>
      <c r="C359" s="58">
        <v>36746</v>
      </c>
      <c r="D359" s="59">
        <v>0.5751388888888889</v>
      </c>
    </row>
    <row r="360" spans="1:4" ht="12.75">
      <c r="A360" t="s">
        <v>755</v>
      </c>
      <c r="B360" t="s">
        <v>756</v>
      </c>
      <c r="C360" s="58">
        <v>36746</v>
      </c>
      <c r="D360" s="59">
        <v>0.575300925925926</v>
      </c>
    </row>
    <row r="361" spans="1:4" ht="12.75">
      <c r="A361" t="s">
        <v>757</v>
      </c>
      <c r="B361" t="s">
        <v>758</v>
      </c>
      <c r="C361" s="58">
        <v>36746</v>
      </c>
      <c r="D361" s="59">
        <v>0.5754398148148149</v>
      </c>
    </row>
    <row r="362" spans="1:4" ht="12.75">
      <c r="A362" t="s">
        <v>759</v>
      </c>
      <c r="B362" t="s">
        <v>760</v>
      </c>
      <c r="C362" s="58">
        <v>36746</v>
      </c>
      <c r="D362" s="59">
        <v>0.5755671296296296</v>
      </c>
    </row>
    <row r="363" spans="1:4" ht="12.75">
      <c r="A363" t="s">
        <v>761</v>
      </c>
      <c r="B363" t="s">
        <v>762</v>
      </c>
      <c r="C363" s="58">
        <v>36746</v>
      </c>
      <c r="D363" s="59">
        <v>0.5756944444444444</v>
      </c>
    </row>
    <row r="364" spans="1:4" ht="12.75">
      <c r="A364" t="s">
        <v>763</v>
      </c>
      <c r="B364" t="s">
        <v>764</v>
      </c>
      <c r="C364" s="58">
        <v>36746</v>
      </c>
      <c r="D364" s="59">
        <v>0.5758217592592593</v>
      </c>
    </row>
    <row r="365" spans="1:4" ht="12.75">
      <c r="A365" t="s">
        <v>765</v>
      </c>
      <c r="B365" t="s">
        <v>766</v>
      </c>
      <c r="C365" s="58">
        <v>36746</v>
      </c>
      <c r="D365" s="59">
        <v>0.5759606481481482</v>
      </c>
    </row>
    <row r="366" spans="1:4" ht="12.75">
      <c r="A366" t="s">
        <v>767</v>
      </c>
      <c r="B366" t="s">
        <v>768</v>
      </c>
      <c r="C366" s="58">
        <v>36746</v>
      </c>
      <c r="D366" s="59">
        <v>0.5760995370370371</v>
      </c>
    </row>
    <row r="367" spans="1:4" ht="12.75">
      <c r="A367" t="s">
        <v>769</v>
      </c>
      <c r="B367" t="s">
        <v>770</v>
      </c>
      <c r="C367" s="58">
        <v>36746</v>
      </c>
      <c r="D367" s="59">
        <v>0.5762268518518519</v>
      </c>
    </row>
    <row r="368" spans="1:4" ht="12.75">
      <c r="A368" t="s">
        <v>771</v>
      </c>
      <c r="B368" t="s">
        <v>772</v>
      </c>
      <c r="C368" s="58">
        <v>36746</v>
      </c>
      <c r="D368" s="59">
        <v>0.5763541666666666</v>
      </c>
    </row>
    <row r="369" spans="1:4" ht="12.75">
      <c r="A369" t="s">
        <v>773</v>
      </c>
      <c r="B369" t="s">
        <v>774</v>
      </c>
      <c r="C369" s="58">
        <v>36746</v>
      </c>
      <c r="D369" s="59">
        <v>0.5764699074074074</v>
      </c>
    </row>
    <row r="370" spans="1:4" ht="12.75">
      <c r="A370" t="s">
        <v>775</v>
      </c>
      <c r="B370" t="s">
        <v>776</v>
      </c>
      <c r="C370" s="58">
        <v>36746</v>
      </c>
      <c r="D370" s="59">
        <v>0.5765972222222222</v>
      </c>
    </row>
    <row r="371" spans="1:4" ht="12.75">
      <c r="A371" t="s">
        <v>777</v>
      </c>
      <c r="B371" t="s">
        <v>778</v>
      </c>
      <c r="C371" s="58">
        <v>36746</v>
      </c>
      <c r="D371" s="59">
        <v>0.576724537037037</v>
      </c>
    </row>
    <row r="372" spans="1:4" ht="12.75">
      <c r="A372" t="s">
        <v>779</v>
      </c>
      <c r="B372" t="s">
        <v>780</v>
      </c>
      <c r="C372" s="58">
        <v>36746</v>
      </c>
      <c r="D372" s="59">
        <v>0.5768402777777778</v>
      </c>
    </row>
    <row r="373" spans="1:4" ht="12.75">
      <c r="A373" t="s">
        <v>781</v>
      </c>
      <c r="B373" t="s">
        <v>782</v>
      </c>
      <c r="C373" s="58">
        <v>36746</v>
      </c>
      <c r="D373" s="59">
        <v>0.5769675925925926</v>
      </c>
    </row>
    <row r="374" spans="1:4" ht="12.75">
      <c r="A374" t="s">
        <v>783</v>
      </c>
      <c r="B374" t="s">
        <v>784</v>
      </c>
      <c r="C374" s="58">
        <v>36746</v>
      </c>
      <c r="D374" s="59">
        <v>0.5771296296296297</v>
      </c>
    </row>
    <row r="375" spans="1:4" ht="12.75">
      <c r="A375" t="s">
        <v>785</v>
      </c>
      <c r="B375" t="s">
        <v>786</v>
      </c>
      <c r="C375" s="58">
        <v>36746</v>
      </c>
      <c r="D375" s="59">
        <v>0.5772685185185186</v>
      </c>
    </row>
    <row r="376" spans="1:4" ht="12.75">
      <c r="A376" t="s">
        <v>787</v>
      </c>
      <c r="B376" t="s">
        <v>788</v>
      </c>
      <c r="C376" s="58">
        <v>36746</v>
      </c>
      <c r="D376" s="59">
        <v>0.5773958333333333</v>
      </c>
    </row>
    <row r="377" spans="1:4" ht="12.75">
      <c r="A377" t="s">
        <v>789</v>
      </c>
      <c r="B377" t="s">
        <v>790</v>
      </c>
      <c r="C377" s="58">
        <v>36746</v>
      </c>
      <c r="D377" s="59">
        <v>0.5775231481481481</v>
      </c>
    </row>
    <row r="378" spans="1:4" ht="12.75">
      <c r="A378" t="s">
        <v>791</v>
      </c>
      <c r="B378" t="s">
        <v>792</v>
      </c>
      <c r="C378" s="58">
        <v>36746</v>
      </c>
      <c r="D378" s="59">
        <v>0.577650462962963</v>
      </c>
    </row>
    <row r="379" spans="1:4" ht="12.75">
      <c r="A379" t="s">
        <v>793</v>
      </c>
      <c r="B379" t="s">
        <v>794</v>
      </c>
      <c r="C379" s="58">
        <v>36746</v>
      </c>
      <c r="D379" s="59">
        <v>0.5777777777777778</v>
      </c>
    </row>
    <row r="380" spans="1:4" ht="12.75">
      <c r="A380" t="s">
        <v>795</v>
      </c>
      <c r="B380" t="s">
        <v>796</v>
      </c>
      <c r="C380" s="58">
        <v>36746</v>
      </c>
      <c r="D380" s="59">
        <v>0.5778935185185184</v>
      </c>
    </row>
    <row r="381" spans="1:4" ht="12.75">
      <c r="A381" t="s">
        <v>797</v>
      </c>
      <c r="B381" t="s">
        <v>798</v>
      </c>
      <c r="C381" s="58">
        <v>36746</v>
      </c>
      <c r="D381" s="59">
        <v>0.5780324074074074</v>
      </c>
    </row>
    <row r="382" spans="1:4" ht="12.75">
      <c r="A382" t="s">
        <v>799</v>
      </c>
      <c r="B382" t="s">
        <v>800</v>
      </c>
      <c r="C382" s="58">
        <v>36746</v>
      </c>
      <c r="D382" s="59">
        <v>0.5781481481481482</v>
      </c>
    </row>
    <row r="383" spans="1:4" ht="12.75">
      <c r="A383" t="s">
        <v>801</v>
      </c>
      <c r="B383" t="s">
        <v>802</v>
      </c>
      <c r="C383" s="58">
        <v>36746</v>
      </c>
      <c r="D383" s="59">
        <v>0.578275462962963</v>
      </c>
    </row>
    <row r="384" spans="1:4" ht="12.75">
      <c r="A384" t="s">
        <v>803</v>
      </c>
      <c r="B384" t="s">
        <v>804</v>
      </c>
      <c r="C384" s="58">
        <v>36746</v>
      </c>
      <c r="D384" s="59">
        <v>0.5784143518518519</v>
      </c>
    </row>
    <row r="385" spans="1:4" ht="12.75">
      <c r="A385" t="s">
        <v>805</v>
      </c>
      <c r="B385" t="s">
        <v>806</v>
      </c>
      <c r="C385" s="58">
        <v>36746</v>
      </c>
      <c r="D385" s="59">
        <v>0.5785416666666666</v>
      </c>
    </row>
    <row r="386" spans="1:4" ht="12.75">
      <c r="A386" t="s">
        <v>807</v>
      </c>
      <c r="B386" t="s">
        <v>808</v>
      </c>
      <c r="C386" s="58">
        <v>36746</v>
      </c>
      <c r="D386" s="59">
        <v>0.5786574074074075</v>
      </c>
    </row>
    <row r="387" spans="1:4" ht="12.75">
      <c r="A387" t="s">
        <v>809</v>
      </c>
      <c r="B387" t="s">
        <v>810</v>
      </c>
      <c r="C387" s="58">
        <v>36746</v>
      </c>
      <c r="D387" s="59">
        <v>0.5787962962962964</v>
      </c>
    </row>
    <row r="388" spans="1:4" ht="12.75">
      <c r="A388" t="s">
        <v>811</v>
      </c>
      <c r="B388" t="s">
        <v>812</v>
      </c>
      <c r="C388" s="58">
        <v>36746</v>
      </c>
      <c r="D388" s="59">
        <v>0.5789236111111111</v>
      </c>
    </row>
    <row r="389" spans="1:4" ht="12.75">
      <c r="A389" t="s">
        <v>813</v>
      </c>
      <c r="B389" t="s">
        <v>814</v>
      </c>
      <c r="C389" s="58">
        <v>36746</v>
      </c>
      <c r="D389" s="59">
        <v>0.5790509259259259</v>
      </c>
    </row>
    <row r="390" spans="1:4" ht="12.75">
      <c r="A390" t="s">
        <v>815</v>
      </c>
      <c r="B390" t="s">
        <v>816</v>
      </c>
      <c r="C390" s="58">
        <v>36746</v>
      </c>
      <c r="D390" s="59">
        <v>0.5791782407407408</v>
      </c>
    </row>
    <row r="391" spans="1:4" ht="12.75">
      <c r="A391" t="s">
        <v>817</v>
      </c>
      <c r="B391" t="s">
        <v>818</v>
      </c>
      <c r="C391" s="58">
        <v>36746</v>
      </c>
      <c r="D391" s="59">
        <v>0.5792939814814815</v>
      </c>
    </row>
    <row r="392" spans="1:4" ht="12.75">
      <c r="A392" t="s">
        <v>819</v>
      </c>
      <c r="B392" t="s">
        <v>820</v>
      </c>
      <c r="C392" s="58">
        <v>36746</v>
      </c>
      <c r="D392" s="59">
        <v>0.5794328703703704</v>
      </c>
    </row>
    <row r="393" spans="1:4" ht="12.75">
      <c r="A393" t="s">
        <v>821</v>
      </c>
      <c r="B393" t="s">
        <v>822</v>
      </c>
      <c r="C393" s="58">
        <v>36746</v>
      </c>
      <c r="D393" s="59">
        <v>0.5795486111111111</v>
      </c>
    </row>
    <row r="394" spans="1:4" ht="12.75">
      <c r="A394" t="s">
        <v>823</v>
      </c>
      <c r="B394" t="s">
        <v>824</v>
      </c>
      <c r="C394" s="58">
        <v>36746</v>
      </c>
      <c r="D394" s="59">
        <v>0.5796990740740741</v>
      </c>
    </row>
    <row r="395" spans="1:4" ht="12.75">
      <c r="A395" t="s">
        <v>825</v>
      </c>
      <c r="B395" t="s">
        <v>826</v>
      </c>
      <c r="C395" s="58">
        <v>36746</v>
      </c>
      <c r="D395" s="59">
        <v>0.579837962962963</v>
      </c>
    </row>
    <row r="396" spans="1:4" ht="12.75">
      <c r="A396" t="s">
        <v>827</v>
      </c>
      <c r="B396" t="s">
        <v>828</v>
      </c>
      <c r="C396" s="58">
        <v>36746</v>
      </c>
      <c r="D396" s="59">
        <v>0.58</v>
      </c>
    </row>
    <row r="397" spans="1:4" ht="12.75">
      <c r="A397" t="s">
        <v>829</v>
      </c>
      <c r="B397" t="s">
        <v>830</v>
      </c>
      <c r="C397" s="58">
        <v>36746</v>
      </c>
      <c r="D397" s="59">
        <v>0.5801388888888889</v>
      </c>
    </row>
    <row r="398" spans="1:4" ht="12.75">
      <c r="A398" t="s">
        <v>831</v>
      </c>
      <c r="B398" t="s">
        <v>832</v>
      </c>
      <c r="C398" s="58">
        <v>36746</v>
      </c>
      <c r="D398" s="59">
        <v>0.5802662037037037</v>
      </c>
    </row>
    <row r="399" spans="1:4" ht="12.75">
      <c r="A399" t="s">
        <v>833</v>
      </c>
      <c r="B399" t="s">
        <v>834</v>
      </c>
      <c r="C399" s="58">
        <v>36746</v>
      </c>
      <c r="D399" s="59">
        <v>0.5804050925925927</v>
      </c>
    </row>
    <row r="400" spans="1:4" ht="12.75">
      <c r="A400" t="s">
        <v>835</v>
      </c>
      <c r="B400" t="s">
        <v>836</v>
      </c>
      <c r="C400" s="58">
        <v>36746</v>
      </c>
      <c r="D400" s="59">
        <v>0.5805439814814815</v>
      </c>
    </row>
    <row r="401" spans="1:4" ht="12.75">
      <c r="A401" t="s">
        <v>837</v>
      </c>
      <c r="B401" t="s">
        <v>838</v>
      </c>
      <c r="C401" s="58">
        <v>36746</v>
      </c>
      <c r="D401" s="59">
        <v>0.5806712962962963</v>
      </c>
    </row>
    <row r="402" spans="1:4" ht="12.75">
      <c r="A402" t="s">
        <v>839</v>
      </c>
      <c r="B402" t="s">
        <v>840</v>
      </c>
      <c r="C402" s="58">
        <v>36746</v>
      </c>
      <c r="D402" s="59">
        <v>0.580787037037037</v>
      </c>
    </row>
    <row r="403" spans="1:4" ht="12.75">
      <c r="A403" t="s">
        <v>841</v>
      </c>
      <c r="B403" t="s">
        <v>842</v>
      </c>
      <c r="C403" s="58">
        <v>36746</v>
      </c>
      <c r="D403" s="59">
        <v>0.5809027777777778</v>
      </c>
    </row>
    <row r="404" spans="1:4" ht="12.75">
      <c r="A404" t="s">
        <v>843</v>
      </c>
      <c r="B404" t="s">
        <v>844</v>
      </c>
      <c r="C404" s="58">
        <v>36746</v>
      </c>
      <c r="D404" s="59">
        <v>0.5810300925925925</v>
      </c>
    </row>
    <row r="405" spans="1:4" ht="12.75">
      <c r="A405" t="s">
        <v>845</v>
      </c>
      <c r="B405" t="s">
        <v>846</v>
      </c>
      <c r="C405" s="58">
        <v>36746</v>
      </c>
      <c r="D405" s="59">
        <v>0.5811689814814814</v>
      </c>
    </row>
    <row r="406" spans="1:4" ht="12.75">
      <c r="A406" t="s">
        <v>847</v>
      </c>
      <c r="B406" t="s">
        <v>848</v>
      </c>
      <c r="C406" s="58">
        <v>36746</v>
      </c>
      <c r="D406" s="59">
        <v>0.5813310185185185</v>
      </c>
    </row>
    <row r="407" spans="1:4" ht="12.75">
      <c r="A407" t="s">
        <v>849</v>
      </c>
      <c r="B407" t="s">
        <v>850</v>
      </c>
      <c r="C407" s="58">
        <v>36746</v>
      </c>
      <c r="D407" s="59">
        <v>0.5814583333333333</v>
      </c>
    </row>
    <row r="408" spans="1:4" ht="12.75">
      <c r="A408" t="s">
        <v>851</v>
      </c>
      <c r="B408" t="s">
        <v>852</v>
      </c>
      <c r="C408" s="58">
        <v>36746</v>
      </c>
      <c r="D408" s="59">
        <v>0.5815856481481482</v>
      </c>
    </row>
    <row r="409" spans="1:4" ht="12.75">
      <c r="A409" t="s">
        <v>853</v>
      </c>
      <c r="B409" t="s">
        <v>854</v>
      </c>
      <c r="C409" s="58">
        <v>36746</v>
      </c>
      <c r="D409" s="59">
        <v>0.5817129629629629</v>
      </c>
    </row>
    <row r="410" spans="1:4" ht="12.75">
      <c r="A410" t="s">
        <v>855</v>
      </c>
      <c r="B410" t="s">
        <v>856</v>
      </c>
      <c r="C410" s="58">
        <v>36746</v>
      </c>
      <c r="D410" s="59">
        <v>0.5818518518518518</v>
      </c>
    </row>
    <row r="411" spans="1:4" ht="12.75">
      <c r="A411" t="s">
        <v>857</v>
      </c>
      <c r="B411" t="s">
        <v>858</v>
      </c>
      <c r="C411" s="58">
        <v>36746</v>
      </c>
      <c r="D411" s="59">
        <v>0.5819791666666666</v>
      </c>
    </row>
    <row r="412" spans="1:4" ht="12.75">
      <c r="A412" t="s">
        <v>859</v>
      </c>
      <c r="B412" t="s">
        <v>860</v>
      </c>
      <c r="C412" s="58">
        <v>36746</v>
      </c>
      <c r="D412" s="59">
        <v>0.5821064814814815</v>
      </c>
    </row>
    <row r="413" spans="1:4" ht="12.75">
      <c r="A413" t="s">
        <v>861</v>
      </c>
      <c r="B413" t="s">
        <v>862</v>
      </c>
      <c r="C413" s="58">
        <v>36746</v>
      </c>
      <c r="D413" s="59">
        <v>0.5822453703703704</v>
      </c>
    </row>
    <row r="414" spans="1:4" ht="12.75">
      <c r="A414" t="s">
        <v>863</v>
      </c>
      <c r="B414" t="s">
        <v>864</v>
      </c>
      <c r="C414" s="58">
        <v>36746</v>
      </c>
      <c r="D414" s="59">
        <v>0.5823726851851853</v>
      </c>
    </row>
    <row r="415" spans="1:4" ht="12.75">
      <c r="A415" t="s">
        <v>865</v>
      </c>
      <c r="B415" t="s">
        <v>866</v>
      </c>
      <c r="C415" s="58">
        <v>36746</v>
      </c>
      <c r="D415" s="59">
        <v>0.5825</v>
      </c>
    </row>
    <row r="416" spans="1:4" ht="12.75">
      <c r="A416" t="s">
        <v>867</v>
      </c>
      <c r="B416" t="s">
        <v>868</v>
      </c>
      <c r="C416" s="58">
        <v>36746</v>
      </c>
      <c r="D416" s="59">
        <v>0.5826273148148148</v>
      </c>
    </row>
    <row r="417" spans="1:4" ht="12.75">
      <c r="A417" t="s">
        <v>869</v>
      </c>
      <c r="B417" t="s">
        <v>870</v>
      </c>
      <c r="C417" s="58">
        <v>36746</v>
      </c>
      <c r="D417" s="59">
        <v>0.5827546296296297</v>
      </c>
    </row>
    <row r="418" spans="1:4" ht="12.75">
      <c r="A418" t="s">
        <v>871</v>
      </c>
      <c r="B418" t="s">
        <v>872</v>
      </c>
      <c r="C418" s="58">
        <v>36746</v>
      </c>
      <c r="D418" s="59">
        <v>0.5828819444444444</v>
      </c>
    </row>
    <row r="419" spans="1:4" ht="12.75">
      <c r="A419" t="s">
        <v>873</v>
      </c>
      <c r="B419" t="s">
        <v>874</v>
      </c>
      <c r="C419" s="58">
        <v>36746</v>
      </c>
      <c r="D419" s="59">
        <v>0.5830324074074075</v>
      </c>
    </row>
    <row r="420" spans="1:4" ht="12.75">
      <c r="A420" t="s">
        <v>875</v>
      </c>
      <c r="B420" t="s">
        <v>876</v>
      </c>
      <c r="C420" s="58">
        <v>36746</v>
      </c>
      <c r="D420" s="59">
        <v>0.5831597222222222</v>
      </c>
    </row>
    <row r="421" spans="1:4" ht="12.75">
      <c r="A421" t="s">
        <v>877</v>
      </c>
      <c r="B421" t="s">
        <v>878</v>
      </c>
      <c r="C421" s="58">
        <v>36746</v>
      </c>
      <c r="D421" s="59">
        <v>0.583287037037037</v>
      </c>
    </row>
    <row r="422" spans="1:4" ht="12.75">
      <c r="A422" t="s">
        <v>879</v>
      </c>
      <c r="B422" t="s">
        <v>880</v>
      </c>
      <c r="C422" s="58">
        <v>36746</v>
      </c>
      <c r="D422" s="59">
        <v>0.5834143518518519</v>
      </c>
    </row>
    <row r="423" spans="1:4" ht="12.75">
      <c r="A423" t="s">
        <v>881</v>
      </c>
      <c r="B423" t="s">
        <v>882</v>
      </c>
      <c r="C423" s="58">
        <v>36746</v>
      </c>
      <c r="D423" s="59">
        <v>0.5835416666666667</v>
      </c>
    </row>
    <row r="424" spans="1:4" ht="12.75">
      <c r="A424" t="s">
        <v>883</v>
      </c>
      <c r="B424" t="s">
        <v>884</v>
      </c>
      <c r="C424" s="58">
        <v>36746</v>
      </c>
      <c r="D424" s="59">
        <v>0.5836689814814815</v>
      </c>
    </row>
    <row r="425" spans="1:4" ht="12.75">
      <c r="A425" t="s">
        <v>885</v>
      </c>
      <c r="B425" t="s">
        <v>886</v>
      </c>
      <c r="C425" s="58">
        <v>36746</v>
      </c>
      <c r="D425" s="59">
        <v>0.5838078703703703</v>
      </c>
    </row>
    <row r="426" spans="1:4" ht="12.75">
      <c r="A426" t="s">
        <v>887</v>
      </c>
      <c r="B426" t="s">
        <v>888</v>
      </c>
      <c r="C426" s="58">
        <v>36746</v>
      </c>
      <c r="D426" s="59">
        <v>0.5839351851851852</v>
      </c>
    </row>
    <row r="427" spans="1:4" ht="12.75">
      <c r="A427" t="s">
        <v>889</v>
      </c>
      <c r="B427" t="s">
        <v>890</v>
      </c>
      <c r="C427" s="58">
        <v>36746</v>
      </c>
      <c r="D427" s="59">
        <v>0.5840625</v>
      </c>
    </row>
    <row r="428" spans="1:4" ht="12.75">
      <c r="A428" t="s">
        <v>891</v>
      </c>
      <c r="B428" t="s">
        <v>892</v>
      </c>
      <c r="C428" s="58">
        <v>36746</v>
      </c>
      <c r="D428" s="59">
        <v>0.584201388888889</v>
      </c>
    </row>
    <row r="429" spans="1:4" ht="12.75">
      <c r="A429" t="s">
        <v>893</v>
      </c>
      <c r="B429" t="s">
        <v>894</v>
      </c>
      <c r="C429" s="58">
        <v>36746</v>
      </c>
      <c r="D429" s="59">
        <v>0.5843287037037037</v>
      </c>
    </row>
    <row r="430" spans="1:4" ht="12.75">
      <c r="A430" t="s">
        <v>895</v>
      </c>
      <c r="B430" t="s">
        <v>896</v>
      </c>
      <c r="C430" s="58">
        <v>36746</v>
      </c>
      <c r="D430" s="59">
        <v>0.5844675925925926</v>
      </c>
    </row>
    <row r="431" spans="1:4" ht="12.75">
      <c r="A431" t="s">
        <v>897</v>
      </c>
      <c r="B431" t="s">
        <v>898</v>
      </c>
      <c r="C431" s="58">
        <v>36746</v>
      </c>
      <c r="D431" s="59">
        <v>0.5845949074074074</v>
      </c>
    </row>
    <row r="432" spans="1:4" ht="12.75">
      <c r="A432" t="s">
        <v>899</v>
      </c>
      <c r="B432" t="s">
        <v>900</v>
      </c>
      <c r="C432" s="58">
        <v>36746</v>
      </c>
      <c r="D432" s="59">
        <v>0.5847222222222223</v>
      </c>
    </row>
    <row r="433" spans="1:4" ht="12.75">
      <c r="A433" t="s">
        <v>901</v>
      </c>
      <c r="B433" t="s">
        <v>902</v>
      </c>
      <c r="C433" s="58">
        <v>36746</v>
      </c>
      <c r="D433" s="59">
        <v>0.584849537037037</v>
      </c>
    </row>
    <row r="434" spans="1:4" ht="12.75">
      <c r="A434" t="s">
        <v>903</v>
      </c>
      <c r="B434" t="s">
        <v>904</v>
      </c>
      <c r="C434" s="58">
        <v>36746</v>
      </c>
      <c r="D434" s="59">
        <v>0.5849768518518519</v>
      </c>
    </row>
    <row r="435" spans="1:4" ht="12.75">
      <c r="A435" t="s">
        <v>905</v>
      </c>
      <c r="B435" t="s">
        <v>906</v>
      </c>
      <c r="C435" s="58">
        <v>36746</v>
      </c>
      <c r="D435" s="59">
        <v>0.5851041666666666</v>
      </c>
    </row>
    <row r="436" spans="1:4" ht="12.75">
      <c r="A436" t="s">
        <v>907</v>
      </c>
      <c r="B436" t="s">
        <v>908</v>
      </c>
      <c r="C436" s="58">
        <v>36746</v>
      </c>
      <c r="D436" s="59">
        <v>0.5852314814814815</v>
      </c>
    </row>
    <row r="437" spans="1:4" ht="12.75">
      <c r="A437" t="s">
        <v>909</v>
      </c>
      <c r="B437" t="s">
        <v>910</v>
      </c>
      <c r="C437" s="58">
        <v>36746</v>
      </c>
      <c r="D437" s="59">
        <v>0.5853587962962963</v>
      </c>
    </row>
    <row r="438" spans="1:4" ht="12.75">
      <c r="A438" t="s">
        <v>911</v>
      </c>
      <c r="B438" t="s">
        <v>912</v>
      </c>
      <c r="C438" s="58">
        <v>36746</v>
      </c>
      <c r="D438" s="59">
        <v>0.5854976851851852</v>
      </c>
    </row>
    <row r="439" spans="1:4" ht="12.75">
      <c r="A439" t="s">
        <v>913</v>
      </c>
      <c r="B439" t="s">
        <v>914</v>
      </c>
      <c r="C439" s="58">
        <v>36746</v>
      </c>
      <c r="D439" s="59">
        <v>0.585625</v>
      </c>
    </row>
    <row r="440" spans="1:4" ht="12.75">
      <c r="A440" t="s">
        <v>915</v>
      </c>
      <c r="B440" t="s">
        <v>916</v>
      </c>
      <c r="C440" s="58">
        <v>36746</v>
      </c>
      <c r="D440" s="59">
        <v>0.5857523148148148</v>
      </c>
    </row>
    <row r="441" spans="1:4" ht="12.75">
      <c r="A441" t="s">
        <v>917</v>
      </c>
      <c r="B441" t="s">
        <v>918</v>
      </c>
      <c r="C441" s="58">
        <v>36746</v>
      </c>
      <c r="D441" s="59">
        <v>0.585925925925926</v>
      </c>
    </row>
    <row r="442" spans="1:4" ht="12.75">
      <c r="A442" t="s">
        <v>919</v>
      </c>
      <c r="B442" t="s">
        <v>920</v>
      </c>
      <c r="C442" s="58">
        <v>36746</v>
      </c>
      <c r="D442" s="59">
        <v>0.5860416666666667</v>
      </c>
    </row>
    <row r="443" spans="1:4" ht="12.75">
      <c r="A443" t="s">
        <v>921</v>
      </c>
      <c r="B443" t="s">
        <v>922</v>
      </c>
      <c r="C443" s="58">
        <v>36746</v>
      </c>
      <c r="D443" s="59">
        <v>0.5861574074074074</v>
      </c>
    </row>
    <row r="444" spans="1:4" ht="12.75">
      <c r="A444" t="s">
        <v>923</v>
      </c>
      <c r="B444" t="s">
        <v>924</v>
      </c>
      <c r="C444" s="58">
        <v>36746</v>
      </c>
      <c r="D444" s="59">
        <v>0.5862962962962963</v>
      </c>
    </row>
    <row r="445" spans="1:4" ht="12.75">
      <c r="A445" t="s">
        <v>925</v>
      </c>
      <c r="B445" t="s">
        <v>926</v>
      </c>
      <c r="C445" s="58">
        <v>36746</v>
      </c>
      <c r="D445" s="59">
        <v>0.5864236111111111</v>
      </c>
    </row>
    <row r="446" spans="1:4" ht="12.75">
      <c r="A446" t="s">
        <v>927</v>
      </c>
      <c r="B446" t="s">
        <v>928</v>
      </c>
      <c r="C446" s="58">
        <v>36746</v>
      </c>
      <c r="D446" s="59">
        <v>0.586550925925926</v>
      </c>
    </row>
    <row r="447" spans="1:4" ht="12.75">
      <c r="A447" t="s">
        <v>929</v>
      </c>
      <c r="B447" t="s">
        <v>930</v>
      </c>
      <c r="C447" s="58">
        <v>36746</v>
      </c>
      <c r="D447" s="59">
        <v>0.5867013888888889</v>
      </c>
    </row>
    <row r="448" spans="1:4" ht="12.75">
      <c r="A448" t="s">
        <v>931</v>
      </c>
      <c r="B448" t="s">
        <v>932</v>
      </c>
      <c r="C448" s="58">
        <v>36746</v>
      </c>
      <c r="D448" s="59">
        <v>0.5868287037037038</v>
      </c>
    </row>
    <row r="449" spans="1:4" ht="12.75">
      <c r="A449" t="s">
        <v>933</v>
      </c>
      <c r="B449" t="s">
        <v>934</v>
      </c>
      <c r="C449" s="58">
        <v>36746</v>
      </c>
      <c r="D449" s="59">
        <v>0.5869560185185185</v>
      </c>
    </row>
    <row r="450" spans="1:4" ht="12.75">
      <c r="A450" t="s">
        <v>935</v>
      </c>
      <c r="B450" t="s">
        <v>936</v>
      </c>
      <c r="C450" s="58">
        <v>36746</v>
      </c>
      <c r="D450" s="59">
        <v>0.5870717592592593</v>
      </c>
    </row>
    <row r="451" spans="1:4" ht="12.75">
      <c r="A451" t="s">
        <v>937</v>
      </c>
      <c r="B451" t="s">
        <v>938</v>
      </c>
      <c r="C451" s="58">
        <v>36746</v>
      </c>
      <c r="D451" s="59">
        <v>0.5871875</v>
      </c>
    </row>
    <row r="452" spans="1:4" ht="12.75">
      <c r="A452" t="s">
        <v>939</v>
      </c>
      <c r="B452" t="s">
        <v>940</v>
      </c>
      <c r="C452" s="58">
        <v>36746</v>
      </c>
      <c r="D452" s="59">
        <v>0.5873148148148148</v>
      </c>
    </row>
    <row r="453" spans="1:4" ht="12.75">
      <c r="A453" t="s">
        <v>941</v>
      </c>
      <c r="B453" t="s">
        <v>942</v>
      </c>
      <c r="C453" s="58">
        <v>36746</v>
      </c>
      <c r="D453" s="59">
        <v>0.5874421296296296</v>
      </c>
    </row>
    <row r="454" spans="1:4" ht="12.75">
      <c r="A454" t="s">
        <v>943</v>
      </c>
      <c r="B454" t="s">
        <v>944</v>
      </c>
      <c r="C454" s="58">
        <v>36746</v>
      </c>
      <c r="D454" s="59">
        <v>0.5875694444444445</v>
      </c>
    </row>
    <row r="455" spans="1:4" ht="12.75">
      <c r="A455" t="s">
        <v>945</v>
      </c>
      <c r="B455" t="s">
        <v>946</v>
      </c>
      <c r="C455" s="58">
        <v>36746</v>
      </c>
      <c r="D455" s="59">
        <v>0.5876851851851852</v>
      </c>
    </row>
    <row r="456" spans="1:4" ht="12.75">
      <c r="A456" t="s">
        <v>947</v>
      </c>
      <c r="B456" t="s">
        <v>948</v>
      </c>
      <c r="C456" s="58">
        <v>36746</v>
      </c>
      <c r="D456" s="59">
        <v>0.5878356481481481</v>
      </c>
    </row>
    <row r="457" spans="1:4" ht="12.75">
      <c r="A457" t="s">
        <v>949</v>
      </c>
      <c r="B457" t="s">
        <v>950</v>
      </c>
      <c r="C457" s="58">
        <v>36746</v>
      </c>
      <c r="D457" s="59">
        <v>0.5879629629629629</v>
      </c>
    </row>
    <row r="458" spans="1:4" ht="12.75">
      <c r="A458" t="s">
        <v>951</v>
      </c>
      <c r="B458" t="s">
        <v>952</v>
      </c>
      <c r="C458" s="58">
        <v>36746</v>
      </c>
      <c r="D458" s="59">
        <v>0.5880787037037037</v>
      </c>
    </row>
    <row r="459" spans="1:4" ht="12.75">
      <c r="A459" t="s">
        <v>953</v>
      </c>
      <c r="B459" t="s">
        <v>954</v>
      </c>
      <c r="C459" s="58">
        <v>36746</v>
      </c>
      <c r="D459" s="59">
        <v>0.5882291666666667</v>
      </c>
    </row>
    <row r="460" spans="1:4" ht="12.75">
      <c r="A460" t="s">
        <v>955</v>
      </c>
      <c r="B460" t="s">
        <v>956</v>
      </c>
      <c r="C460" s="58">
        <v>36746</v>
      </c>
      <c r="D460" s="59">
        <v>0.5883449074074074</v>
      </c>
    </row>
    <row r="461" spans="1:4" ht="12.75">
      <c r="A461" t="s">
        <v>957</v>
      </c>
      <c r="B461" t="s">
        <v>958</v>
      </c>
      <c r="C461" s="58">
        <v>36746</v>
      </c>
      <c r="D461" s="59">
        <v>0.5884722222222222</v>
      </c>
    </row>
    <row r="462" spans="1:4" ht="12.75">
      <c r="A462" t="s">
        <v>959</v>
      </c>
      <c r="B462" t="s">
        <v>960</v>
      </c>
      <c r="C462" s="58">
        <v>36746</v>
      </c>
      <c r="D462" s="59">
        <v>0.588599537037037</v>
      </c>
    </row>
    <row r="463" spans="1:4" ht="12.75">
      <c r="A463" t="s">
        <v>961</v>
      </c>
      <c r="B463" t="s">
        <v>962</v>
      </c>
      <c r="C463" s="58">
        <v>36746</v>
      </c>
      <c r="D463" s="59">
        <v>0.5887152777777778</v>
      </c>
    </row>
    <row r="464" spans="1:4" ht="12.75">
      <c r="A464" t="s">
        <v>963</v>
      </c>
      <c r="B464" t="s">
        <v>964</v>
      </c>
      <c r="C464" s="58">
        <v>36746</v>
      </c>
      <c r="D464" s="59">
        <v>0.5888310185185185</v>
      </c>
    </row>
    <row r="465" spans="1:4" ht="12.75">
      <c r="A465" t="s">
        <v>965</v>
      </c>
      <c r="B465" t="s">
        <v>966</v>
      </c>
      <c r="C465" s="58">
        <v>36746</v>
      </c>
      <c r="D465" s="59">
        <v>0.5889583333333334</v>
      </c>
    </row>
    <row r="466" spans="1:4" ht="12.75">
      <c r="A466" t="s">
        <v>967</v>
      </c>
      <c r="B466" t="s">
        <v>968</v>
      </c>
      <c r="C466" s="58">
        <v>36746</v>
      </c>
      <c r="D466" s="59">
        <v>0.5890740740740741</v>
      </c>
    </row>
    <row r="467" spans="1:4" ht="12.75">
      <c r="A467" t="s">
        <v>969</v>
      </c>
      <c r="B467" t="s">
        <v>970</v>
      </c>
      <c r="C467" s="58">
        <v>36746</v>
      </c>
      <c r="D467" s="59">
        <v>0.5892013888888888</v>
      </c>
    </row>
    <row r="468" spans="1:4" ht="12.75">
      <c r="A468" t="s">
        <v>971</v>
      </c>
      <c r="B468" t="s">
        <v>972</v>
      </c>
      <c r="C468" s="58">
        <v>36746</v>
      </c>
      <c r="D468" s="59">
        <v>0.5893171296296297</v>
      </c>
    </row>
    <row r="469" spans="1:4" ht="12.75">
      <c r="A469" t="s">
        <v>973</v>
      </c>
      <c r="B469" t="s">
        <v>974</v>
      </c>
      <c r="C469" s="58">
        <v>36746</v>
      </c>
      <c r="D469" s="59">
        <v>0.5894560185185186</v>
      </c>
    </row>
    <row r="470" spans="1:4" ht="12.75">
      <c r="A470" t="s">
        <v>975</v>
      </c>
      <c r="B470" t="s">
        <v>976</v>
      </c>
      <c r="C470" s="58">
        <v>36746</v>
      </c>
      <c r="D470" s="59">
        <v>0.5895833333333333</v>
      </c>
    </row>
    <row r="471" spans="1:4" ht="12.75">
      <c r="A471" t="s">
        <v>977</v>
      </c>
      <c r="B471" t="s">
        <v>978</v>
      </c>
      <c r="C471" s="58">
        <v>36746</v>
      </c>
      <c r="D471" s="59">
        <v>0.5897106481481481</v>
      </c>
    </row>
    <row r="472" spans="1:4" ht="12.75">
      <c r="A472" t="s">
        <v>979</v>
      </c>
      <c r="B472" t="s">
        <v>980</v>
      </c>
      <c r="C472" s="58">
        <v>36746</v>
      </c>
      <c r="D472" s="59">
        <v>0.589837962962963</v>
      </c>
    </row>
    <row r="473" spans="1:4" ht="12.75">
      <c r="A473" t="s">
        <v>981</v>
      </c>
      <c r="B473" t="s">
        <v>982</v>
      </c>
      <c r="C473" s="58">
        <v>36746</v>
      </c>
      <c r="D473" s="59">
        <v>0.5899768518518519</v>
      </c>
    </row>
    <row r="474" spans="1:4" ht="12.75">
      <c r="A474" t="s">
        <v>983</v>
      </c>
      <c r="B474" t="s">
        <v>984</v>
      </c>
      <c r="C474" s="58">
        <v>36746</v>
      </c>
      <c r="D474" s="59">
        <v>0.5901041666666667</v>
      </c>
    </row>
    <row r="475" spans="1:4" ht="12.75">
      <c r="A475" t="s">
        <v>985</v>
      </c>
      <c r="B475" t="s">
        <v>986</v>
      </c>
      <c r="C475" s="58">
        <v>36746</v>
      </c>
      <c r="D475" s="59">
        <v>0.5902314814814814</v>
      </c>
    </row>
    <row r="476" spans="1:4" ht="12.75">
      <c r="A476" t="s">
        <v>987</v>
      </c>
      <c r="B476" t="s">
        <v>988</v>
      </c>
      <c r="C476" s="58">
        <v>36746</v>
      </c>
      <c r="D476" s="59">
        <v>0.5903587962962963</v>
      </c>
    </row>
    <row r="477" spans="1:4" ht="12.75">
      <c r="A477" t="s">
        <v>989</v>
      </c>
      <c r="B477" t="s">
        <v>990</v>
      </c>
      <c r="C477" s="58">
        <v>36746</v>
      </c>
      <c r="D477" s="59">
        <v>0.5904861111111112</v>
      </c>
    </row>
    <row r="478" spans="1:4" ht="12.75">
      <c r="A478" t="s">
        <v>991</v>
      </c>
      <c r="B478" t="s">
        <v>992</v>
      </c>
      <c r="C478" s="58">
        <v>36746</v>
      </c>
      <c r="D478" s="59">
        <v>0.5906365740740741</v>
      </c>
    </row>
    <row r="479" spans="1:4" ht="12.75">
      <c r="A479" t="s">
        <v>993</v>
      </c>
      <c r="B479" t="s">
        <v>994</v>
      </c>
      <c r="C479" s="58">
        <v>36746</v>
      </c>
      <c r="D479" s="59">
        <v>0.5907638888888889</v>
      </c>
    </row>
    <row r="480" spans="1:4" ht="12.75">
      <c r="A480" t="s">
        <v>995</v>
      </c>
      <c r="B480" t="s">
        <v>996</v>
      </c>
      <c r="C480" s="58">
        <v>36746</v>
      </c>
      <c r="D480" s="59">
        <v>0.5908912037037037</v>
      </c>
    </row>
    <row r="481" spans="1:4" ht="12.75">
      <c r="A481" t="s">
        <v>997</v>
      </c>
      <c r="B481" t="s">
        <v>998</v>
      </c>
      <c r="C481" s="58">
        <v>36746</v>
      </c>
      <c r="D481" s="59">
        <v>0.5910185185185185</v>
      </c>
    </row>
    <row r="482" spans="1:4" ht="12.75">
      <c r="A482" t="s">
        <v>999</v>
      </c>
      <c r="B482" t="s">
        <v>1000</v>
      </c>
      <c r="C482" s="58">
        <v>36746</v>
      </c>
      <c r="D482" s="59">
        <v>0.5911458333333334</v>
      </c>
    </row>
    <row r="483" spans="1:4" ht="12.75">
      <c r="A483" t="s">
        <v>1001</v>
      </c>
      <c r="B483" t="s">
        <v>1002</v>
      </c>
      <c r="C483" s="58">
        <v>36746</v>
      </c>
      <c r="D483" s="59">
        <v>0.5912847222222223</v>
      </c>
    </row>
    <row r="484" spans="1:4" ht="12.75">
      <c r="A484" t="s">
        <v>1003</v>
      </c>
      <c r="B484" t="s">
        <v>1004</v>
      </c>
      <c r="C484" s="58">
        <v>36746</v>
      </c>
      <c r="D484" s="59">
        <v>0.591412037037037</v>
      </c>
    </row>
    <row r="485" spans="1:4" ht="12.75">
      <c r="A485" t="s">
        <v>1005</v>
      </c>
      <c r="B485" t="s">
        <v>1006</v>
      </c>
      <c r="C485" s="58">
        <v>36746</v>
      </c>
      <c r="D485" s="59">
        <v>0.5915393518518518</v>
      </c>
    </row>
    <row r="486" spans="1:4" ht="12.75">
      <c r="A486" t="s">
        <v>1007</v>
      </c>
      <c r="B486" t="s">
        <v>1008</v>
      </c>
      <c r="C486" s="58">
        <v>36746</v>
      </c>
      <c r="D486" s="59">
        <v>0.5916782407407407</v>
      </c>
    </row>
    <row r="487" spans="1:4" ht="12.75">
      <c r="A487" t="s">
        <v>1009</v>
      </c>
      <c r="B487" t="s">
        <v>1010</v>
      </c>
      <c r="C487" s="58">
        <v>36746</v>
      </c>
      <c r="D487" s="59">
        <v>0.5918055555555556</v>
      </c>
    </row>
    <row r="488" spans="1:4" ht="12.75">
      <c r="A488" t="s">
        <v>1011</v>
      </c>
      <c r="B488" t="s">
        <v>1012</v>
      </c>
      <c r="C488" s="58">
        <v>36746</v>
      </c>
      <c r="D488" s="59">
        <v>0.5919328703703703</v>
      </c>
    </row>
    <row r="489" spans="1:4" ht="12.75">
      <c r="A489" t="s">
        <v>1013</v>
      </c>
      <c r="B489" t="s">
        <v>1014</v>
      </c>
      <c r="C489" s="58">
        <v>36746</v>
      </c>
      <c r="D489" s="59">
        <v>0.5920601851851852</v>
      </c>
    </row>
    <row r="490" spans="1:4" ht="12.75">
      <c r="A490" t="s">
        <v>1015</v>
      </c>
      <c r="B490" t="s">
        <v>1016</v>
      </c>
      <c r="C490" s="58">
        <v>36746</v>
      </c>
      <c r="D490" s="59">
        <v>0.5921875</v>
      </c>
    </row>
    <row r="491" spans="1:4" ht="12.75">
      <c r="A491" t="s">
        <v>1017</v>
      </c>
      <c r="B491" t="s">
        <v>1018</v>
      </c>
      <c r="C491" s="58">
        <v>36746</v>
      </c>
      <c r="D491" s="59">
        <v>0.5923263888888889</v>
      </c>
    </row>
    <row r="492" spans="1:4" ht="12.75">
      <c r="A492" t="s">
        <v>1019</v>
      </c>
      <c r="B492" t="s">
        <v>1020</v>
      </c>
      <c r="C492" s="58">
        <v>36746</v>
      </c>
      <c r="D492" s="59">
        <v>0.5924768518518518</v>
      </c>
    </row>
    <row r="493" spans="1:4" ht="12.75">
      <c r="A493" t="s">
        <v>1021</v>
      </c>
      <c r="B493" t="s">
        <v>1022</v>
      </c>
      <c r="C493" s="58">
        <v>36746</v>
      </c>
      <c r="D493" s="59">
        <v>0.5926157407407407</v>
      </c>
    </row>
    <row r="494" spans="1:4" ht="12.75">
      <c r="A494" t="s">
        <v>1023</v>
      </c>
      <c r="B494" t="s">
        <v>1024</v>
      </c>
      <c r="C494" s="58">
        <v>36746</v>
      </c>
      <c r="D494" s="59">
        <v>0.5927314814814815</v>
      </c>
    </row>
    <row r="495" spans="1:4" ht="12.75">
      <c r="A495" t="s">
        <v>1025</v>
      </c>
      <c r="B495" t="s">
        <v>1026</v>
      </c>
      <c r="C495" s="58">
        <v>36746</v>
      </c>
      <c r="D495" s="59">
        <v>0.5928703703703704</v>
      </c>
    </row>
    <row r="496" spans="1:4" ht="12.75">
      <c r="A496" t="s">
        <v>1027</v>
      </c>
      <c r="B496" t="s">
        <v>1028</v>
      </c>
      <c r="C496" s="58">
        <v>36746</v>
      </c>
      <c r="D496" s="59">
        <v>0.5930092592592593</v>
      </c>
    </row>
    <row r="497" spans="1:4" ht="12.75">
      <c r="A497" t="s">
        <v>1029</v>
      </c>
      <c r="B497" t="s">
        <v>1030</v>
      </c>
      <c r="C497" s="58">
        <v>36746</v>
      </c>
      <c r="D497" s="59">
        <v>0.593125</v>
      </c>
    </row>
    <row r="498" spans="1:4" ht="12.75">
      <c r="A498" t="s">
        <v>1031</v>
      </c>
      <c r="B498" t="s">
        <v>1032</v>
      </c>
      <c r="C498" s="58">
        <v>36746</v>
      </c>
      <c r="D498" s="59">
        <v>0.5932407407407407</v>
      </c>
    </row>
    <row r="499" spans="1:4" ht="12.75">
      <c r="A499" t="s">
        <v>1033</v>
      </c>
      <c r="B499" t="s">
        <v>1034</v>
      </c>
      <c r="C499" s="58">
        <v>36746</v>
      </c>
      <c r="D499" s="59">
        <v>0.5933796296296296</v>
      </c>
    </row>
    <row r="500" spans="1:4" ht="12.75">
      <c r="A500" t="s">
        <v>1035</v>
      </c>
      <c r="B500" t="s">
        <v>1036</v>
      </c>
      <c r="C500" s="58">
        <v>36746</v>
      </c>
      <c r="D500" s="59">
        <v>0.5935069444444444</v>
      </c>
    </row>
    <row r="501" spans="1:4" ht="12.75">
      <c r="A501" t="s">
        <v>1037</v>
      </c>
      <c r="B501" t="s">
        <v>1038</v>
      </c>
      <c r="C501" s="58">
        <v>36746</v>
      </c>
      <c r="D501" s="59">
        <v>0.5936342592592593</v>
      </c>
    </row>
    <row r="502" spans="1:4" ht="12.75">
      <c r="A502" t="s">
        <v>1039</v>
      </c>
      <c r="B502" t="s">
        <v>1040</v>
      </c>
      <c r="C502" s="58">
        <v>36746</v>
      </c>
      <c r="D502" s="59">
        <v>0.593761574074074</v>
      </c>
    </row>
    <row r="503" spans="1:4" ht="12.75">
      <c r="A503" t="s">
        <v>1041</v>
      </c>
      <c r="B503" t="s">
        <v>1042</v>
      </c>
      <c r="C503" s="58">
        <v>36746</v>
      </c>
      <c r="D503" s="59">
        <v>0.593900462962963</v>
      </c>
    </row>
    <row r="504" spans="1:4" ht="12.75">
      <c r="A504" t="s">
        <v>1043</v>
      </c>
      <c r="B504" t="s">
        <v>1044</v>
      </c>
      <c r="C504" s="58">
        <v>36746</v>
      </c>
      <c r="D504" s="59">
        <v>0.5940277777777777</v>
      </c>
    </row>
    <row r="505" spans="1:4" ht="12.75">
      <c r="A505" t="s">
        <v>1045</v>
      </c>
      <c r="B505" t="s">
        <v>1046</v>
      </c>
      <c r="C505" s="58">
        <v>36746</v>
      </c>
      <c r="D505" s="59">
        <v>0.5941550925925926</v>
      </c>
    </row>
    <row r="506" spans="1:4" ht="12.75">
      <c r="A506" t="s">
        <v>1047</v>
      </c>
      <c r="B506" t="s">
        <v>1048</v>
      </c>
      <c r="C506" s="58">
        <v>36746</v>
      </c>
      <c r="D506" s="59">
        <v>0.5942824074074075</v>
      </c>
    </row>
    <row r="507" spans="1:4" ht="12.75">
      <c r="A507" t="s">
        <v>1049</v>
      </c>
      <c r="B507" t="s">
        <v>1050</v>
      </c>
      <c r="C507" s="58">
        <v>36746</v>
      </c>
      <c r="D507" s="59">
        <v>0.5944212962962964</v>
      </c>
    </row>
    <row r="508" spans="1:4" ht="12.75">
      <c r="A508" t="s">
        <v>1051</v>
      </c>
      <c r="B508" t="s">
        <v>1052</v>
      </c>
      <c r="C508" s="58">
        <v>36746</v>
      </c>
      <c r="D508" s="59">
        <v>0.5945486111111111</v>
      </c>
    </row>
    <row r="509" spans="1:4" ht="12.75">
      <c r="A509" t="s">
        <v>1053</v>
      </c>
      <c r="B509" t="s">
        <v>1054</v>
      </c>
      <c r="C509" s="58">
        <v>36746</v>
      </c>
      <c r="D509" s="59">
        <v>0.5946759259259259</v>
      </c>
    </row>
    <row r="510" spans="1:4" ht="12.75">
      <c r="A510" t="s">
        <v>1055</v>
      </c>
      <c r="B510" t="s">
        <v>1056</v>
      </c>
      <c r="C510" s="58">
        <v>36746</v>
      </c>
      <c r="D510" s="59">
        <v>0.5948148148148148</v>
      </c>
    </row>
    <row r="511" spans="1:4" ht="12.75">
      <c r="A511" t="s">
        <v>1057</v>
      </c>
      <c r="B511" t="s">
        <v>1058</v>
      </c>
      <c r="C511" s="58">
        <v>36746</v>
      </c>
      <c r="D511" s="59">
        <v>0.5949421296296297</v>
      </c>
    </row>
    <row r="512" spans="1:4" ht="12.75">
      <c r="A512" t="s">
        <v>1059</v>
      </c>
      <c r="B512" t="s">
        <v>1060</v>
      </c>
      <c r="C512" s="58">
        <v>36746</v>
      </c>
      <c r="D512" s="59">
        <v>0.5950694444444444</v>
      </c>
    </row>
    <row r="513" spans="1:4" ht="12.75">
      <c r="A513" t="s">
        <v>1061</v>
      </c>
      <c r="B513" t="s">
        <v>1062</v>
      </c>
      <c r="C513" s="58">
        <v>36746</v>
      </c>
      <c r="D513" s="59">
        <v>0.5952083333333333</v>
      </c>
    </row>
    <row r="514" spans="1:4" ht="12.75">
      <c r="A514" t="s">
        <v>1063</v>
      </c>
      <c r="B514" t="s">
        <v>1064</v>
      </c>
      <c r="C514" s="58">
        <v>36746</v>
      </c>
      <c r="D514" s="59">
        <v>0.5953356481481481</v>
      </c>
    </row>
    <row r="515" spans="1:4" ht="12.75">
      <c r="A515" t="s">
        <v>1065</v>
      </c>
      <c r="B515" t="s">
        <v>1066</v>
      </c>
      <c r="C515" s="58">
        <v>36746</v>
      </c>
      <c r="D515" s="59">
        <v>0.5954513888888889</v>
      </c>
    </row>
    <row r="516" spans="1:4" ht="12.75">
      <c r="A516" t="s">
        <v>1067</v>
      </c>
      <c r="B516" t="s">
        <v>1068</v>
      </c>
      <c r="C516" s="58">
        <v>36746</v>
      </c>
      <c r="D516" s="59">
        <v>0.5955671296296297</v>
      </c>
    </row>
    <row r="517" spans="1:4" ht="12.75">
      <c r="A517" t="s">
        <v>1069</v>
      </c>
      <c r="B517" t="s">
        <v>1070</v>
      </c>
      <c r="C517" s="58">
        <v>36746</v>
      </c>
      <c r="D517" s="59">
        <v>0.5957060185185185</v>
      </c>
    </row>
    <row r="518" spans="1:4" ht="12.75">
      <c r="A518" t="s">
        <v>1071</v>
      </c>
      <c r="B518" t="s">
        <v>1072</v>
      </c>
      <c r="C518" s="58">
        <v>36746</v>
      </c>
      <c r="D518" s="59">
        <v>0.5958333333333333</v>
      </c>
    </row>
    <row r="519" spans="1:4" ht="12.75">
      <c r="A519" t="s">
        <v>1073</v>
      </c>
      <c r="B519" t="s">
        <v>1074</v>
      </c>
      <c r="C519" s="58">
        <v>36746</v>
      </c>
      <c r="D519" s="59">
        <v>0.5959606481481482</v>
      </c>
    </row>
    <row r="520" spans="1:4" ht="12.75">
      <c r="A520" t="s">
        <v>1075</v>
      </c>
      <c r="B520" t="s">
        <v>1076</v>
      </c>
      <c r="C520" s="58">
        <v>36746</v>
      </c>
      <c r="D520" s="59">
        <v>0.5960995370370371</v>
      </c>
    </row>
    <row r="521" spans="1:4" ht="12.75">
      <c r="A521" t="s">
        <v>1077</v>
      </c>
      <c r="B521" t="s">
        <v>1078</v>
      </c>
      <c r="C521" s="58">
        <v>36746</v>
      </c>
      <c r="D521" s="59">
        <v>0.5962268518518519</v>
      </c>
    </row>
    <row r="522" spans="1:4" ht="12.75">
      <c r="A522" t="s">
        <v>1079</v>
      </c>
      <c r="B522" t="s">
        <v>1080</v>
      </c>
      <c r="C522" s="58">
        <v>36746</v>
      </c>
      <c r="D522" s="59">
        <v>0.5963541666666666</v>
      </c>
    </row>
    <row r="523" spans="1:4" ht="12.75">
      <c r="A523" t="s">
        <v>1081</v>
      </c>
      <c r="B523" t="s">
        <v>1082</v>
      </c>
      <c r="C523" s="58">
        <v>36746</v>
      </c>
      <c r="D523" s="59">
        <v>0.5964814814814815</v>
      </c>
    </row>
    <row r="524" spans="1:4" ht="12.75">
      <c r="A524" t="s">
        <v>1083</v>
      </c>
      <c r="B524" t="s">
        <v>1084</v>
      </c>
      <c r="C524" s="58">
        <v>36746</v>
      </c>
      <c r="D524" s="59">
        <v>0.5966087962962963</v>
      </c>
    </row>
    <row r="525" spans="1:4" ht="12.75">
      <c r="A525" t="s">
        <v>1085</v>
      </c>
      <c r="B525" t="s">
        <v>1086</v>
      </c>
      <c r="C525" s="58">
        <v>36746</v>
      </c>
      <c r="D525" s="59">
        <v>0.596724537037037</v>
      </c>
    </row>
    <row r="526" spans="1:4" ht="12.75">
      <c r="A526" t="s">
        <v>1087</v>
      </c>
      <c r="B526" t="s">
        <v>1088</v>
      </c>
      <c r="C526" s="58">
        <v>36746</v>
      </c>
      <c r="D526" s="59">
        <v>0.5968518518518519</v>
      </c>
    </row>
    <row r="527" spans="1:4" ht="12.75">
      <c r="A527" t="s">
        <v>1089</v>
      </c>
      <c r="B527" t="s">
        <v>1090</v>
      </c>
      <c r="C527" s="58">
        <v>36746</v>
      </c>
      <c r="D527" s="59">
        <v>0.5969791666666667</v>
      </c>
    </row>
    <row r="528" spans="1:4" ht="12.75">
      <c r="A528" t="s">
        <v>1091</v>
      </c>
      <c r="B528" t="s">
        <v>1092</v>
      </c>
      <c r="C528" s="58">
        <v>36746</v>
      </c>
      <c r="D528" s="59">
        <v>0.5971064814814815</v>
      </c>
    </row>
    <row r="529" spans="1:4" ht="12.75">
      <c r="A529" t="s">
        <v>1093</v>
      </c>
      <c r="B529" t="s">
        <v>1094</v>
      </c>
      <c r="C529" s="58">
        <v>36746</v>
      </c>
      <c r="D529" s="59">
        <v>0.5972453703703704</v>
      </c>
    </row>
    <row r="530" spans="1:4" ht="12.75">
      <c r="A530" t="s">
        <v>1095</v>
      </c>
      <c r="B530" t="s">
        <v>1096</v>
      </c>
      <c r="C530" s="58">
        <v>36746</v>
      </c>
      <c r="D530" s="59">
        <v>0.5973726851851852</v>
      </c>
    </row>
    <row r="531" spans="1:4" ht="12.75">
      <c r="A531" t="s">
        <v>1097</v>
      </c>
      <c r="B531" t="s">
        <v>1098</v>
      </c>
      <c r="C531" s="58">
        <v>36746</v>
      </c>
      <c r="D531" s="59">
        <v>0.5975</v>
      </c>
    </row>
    <row r="532" spans="1:4" ht="12.75">
      <c r="A532" t="s">
        <v>1099</v>
      </c>
      <c r="B532" t="s">
        <v>1100</v>
      </c>
      <c r="C532" s="58">
        <v>36746</v>
      </c>
      <c r="D532" s="59">
        <v>0.5976157407407408</v>
      </c>
    </row>
    <row r="533" spans="1:4" ht="12.75">
      <c r="A533" t="s">
        <v>1101</v>
      </c>
      <c r="B533" t="s">
        <v>1102</v>
      </c>
      <c r="C533" s="58">
        <v>36746</v>
      </c>
      <c r="D533" s="59">
        <v>0.5977430555555555</v>
      </c>
    </row>
    <row r="534" spans="1:4" ht="12.75">
      <c r="A534" t="s">
        <v>1103</v>
      </c>
      <c r="B534" t="s">
        <v>1104</v>
      </c>
      <c r="C534" s="58">
        <v>36746</v>
      </c>
      <c r="D534" s="59">
        <v>0.5978703703703704</v>
      </c>
    </row>
    <row r="535" spans="1:4" ht="12.75">
      <c r="A535" t="s">
        <v>1105</v>
      </c>
      <c r="B535" t="s">
        <v>1106</v>
      </c>
      <c r="C535" s="58">
        <v>36746</v>
      </c>
      <c r="D535" s="59">
        <v>0.5980092592592593</v>
      </c>
    </row>
    <row r="536" spans="1:4" ht="12.75">
      <c r="A536" t="s">
        <v>1107</v>
      </c>
      <c r="B536" t="s">
        <v>1108</v>
      </c>
      <c r="C536" s="58">
        <v>36746</v>
      </c>
      <c r="D536" s="59">
        <v>0.5981481481481482</v>
      </c>
    </row>
    <row r="537" spans="1:4" ht="12.75">
      <c r="A537" t="s">
        <v>1109</v>
      </c>
      <c r="B537" t="s">
        <v>1110</v>
      </c>
      <c r="C537" s="58">
        <v>36746</v>
      </c>
      <c r="D537" s="59">
        <v>0.5982638888888888</v>
      </c>
    </row>
    <row r="538" spans="1:4" ht="12.75">
      <c r="A538" t="s">
        <v>1111</v>
      </c>
      <c r="B538" t="s">
        <v>1112</v>
      </c>
      <c r="C538" s="58">
        <v>36746</v>
      </c>
      <c r="D538" s="59">
        <v>0.5983912037037037</v>
      </c>
    </row>
    <row r="539" spans="1:4" ht="12.75">
      <c r="A539" t="s">
        <v>1113</v>
      </c>
      <c r="B539" t="s">
        <v>1114</v>
      </c>
      <c r="C539" s="58">
        <v>36746</v>
      </c>
      <c r="D539" s="59">
        <v>0.5985300925925926</v>
      </c>
    </row>
    <row r="540" spans="1:4" ht="12.75">
      <c r="A540" t="s">
        <v>1115</v>
      </c>
      <c r="B540" t="s">
        <v>1116</v>
      </c>
      <c r="C540" s="58">
        <v>36746</v>
      </c>
      <c r="D540" s="59">
        <v>0.5986921296296296</v>
      </c>
    </row>
    <row r="541" spans="1:4" ht="12.75">
      <c r="A541" t="s">
        <v>1117</v>
      </c>
      <c r="B541" t="s">
        <v>1118</v>
      </c>
      <c r="C541" s="58">
        <v>36746</v>
      </c>
      <c r="D541" s="59">
        <v>0.5988194444444445</v>
      </c>
    </row>
    <row r="542" spans="1:4" ht="12.75">
      <c r="A542" t="s">
        <v>1119</v>
      </c>
      <c r="B542" t="s">
        <v>1120</v>
      </c>
      <c r="C542" s="58">
        <v>36746</v>
      </c>
      <c r="D542" s="59">
        <v>0.5989351851851852</v>
      </c>
    </row>
    <row r="543" spans="1:4" ht="12.75">
      <c r="A543" t="s">
        <v>1121</v>
      </c>
      <c r="B543" t="s">
        <v>1122</v>
      </c>
      <c r="C543" s="58">
        <v>36746</v>
      </c>
      <c r="D543" s="59">
        <v>0.5990625</v>
      </c>
    </row>
    <row r="544" spans="1:4" ht="12.75">
      <c r="A544" t="s">
        <v>1123</v>
      </c>
      <c r="B544" t="s">
        <v>1124</v>
      </c>
      <c r="C544" s="58">
        <v>36746</v>
      </c>
      <c r="D544" s="59">
        <v>0.5992013888888889</v>
      </c>
    </row>
    <row r="545" spans="1:4" ht="12.75">
      <c r="A545" t="s">
        <v>1125</v>
      </c>
      <c r="B545" t="s">
        <v>1126</v>
      </c>
      <c r="C545" s="58">
        <v>36746</v>
      </c>
      <c r="D545" s="59">
        <v>0.5993287037037037</v>
      </c>
    </row>
    <row r="546" spans="1:4" ht="12.75">
      <c r="A546" t="s">
        <v>1127</v>
      </c>
      <c r="B546" t="s">
        <v>1128</v>
      </c>
      <c r="C546" s="58">
        <v>36746</v>
      </c>
      <c r="D546" s="59">
        <v>0.5994675925925926</v>
      </c>
    </row>
    <row r="547" spans="1:4" ht="12.75">
      <c r="A547" t="s">
        <v>1129</v>
      </c>
      <c r="B547" t="s">
        <v>1130</v>
      </c>
      <c r="C547" s="58">
        <v>36746</v>
      </c>
      <c r="D547" s="59">
        <v>0.5996296296296296</v>
      </c>
    </row>
    <row r="548" spans="1:4" ht="12.75">
      <c r="A548" t="s">
        <v>1131</v>
      </c>
      <c r="B548" t="s">
        <v>1132</v>
      </c>
      <c r="C548" s="58">
        <v>36746</v>
      </c>
      <c r="D548" s="59">
        <v>0.5997569444444445</v>
      </c>
    </row>
    <row r="549" spans="1:4" ht="12.75">
      <c r="A549" t="s">
        <v>1133</v>
      </c>
      <c r="B549" t="s">
        <v>1134</v>
      </c>
      <c r="C549" s="58">
        <v>36746</v>
      </c>
      <c r="D549" s="59">
        <v>0.5998842592592593</v>
      </c>
    </row>
    <row r="550" spans="1:4" ht="12.75">
      <c r="A550" t="s">
        <v>1135</v>
      </c>
      <c r="B550" t="s">
        <v>1136</v>
      </c>
      <c r="C550" s="58">
        <v>36746</v>
      </c>
      <c r="D550" s="59">
        <v>0.6</v>
      </c>
    </row>
    <row r="551" spans="1:4" ht="12.75">
      <c r="A551" t="s">
        <v>1137</v>
      </c>
      <c r="B551" t="s">
        <v>1138</v>
      </c>
      <c r="C551" s="58">
        <v>36746</v>
      </c>
      <c r="D551" s="59">
        <v>0.6001273148148148</v>
      </c>
    </row>
    <row r="552" spans="1:4" ht="12.75">
      <c r="A552" t="s">
        <v>1139</v>
      </c>
      <c r="B552" t="s">
        <v>1140</v>
      </c>
      <c r="C552" s="58">
        <v>36746</v>
      </c>
      <c r="D552" s="59">
        <v>0.6002662037037038</v>
      </c>
    </row>
    <row r="553" spans="1:4" ht="12.75">
      <c r="A553" t="s">
        <v>1141</v>
      </c>
      <c r="B553" t="s">
        <v>1142</v>
      </c>
      <c r="C553" s="58">
        <v>36746</v>
      </c>
      <c r="D553" s="59">
        <v>0.6003935185185185</v>
      </c>
    </row>
    <row r="554" spans="1:4" ht="12.75">
      <c r="A554" t="s">
        <v>1143</v>
      </c>
      <c r="B554" t="s">
        <v>1144</v>
      </c>
      <c r="C554" s="58">
        <v>36746</v>
      </c>
      <c r="D554" s="59">
        <v>0.6005324074074074</v>
      </c>
    </row>
    <row r="555" spans="1:4" ht="12.75">
      <c r="A555" t="s">
        <v>1145</v>
      </c>
      <c r="B555" t="s">
        <v>1146</v>
      </c>
      <c r="C555" s="58">
        <v>36746</v>
      </c>
      <c r="D555" s="59">
        <v>0.6006597222222222</v>
      </c>
    </row>
    <row r="556" spans="1:4" ht="12.75">
      <c r="A556" t="s">
        <v>1147</v>
      </c>
      <c r="B556" t="s">
        <v>1148</v>
      </c>
      <c r="C556" s="58">
        <v>36746</v>
      </c>
      <c r="D556" s="59">
        <v>0.6007870370370371</v>
      </c>
    </row>
    <row r="557" spans="1:4" ht="12.75">
      <c r="A557" t="s">
        <v>1149</v>
      </c>
      <c r="B557" t="s">
        <v>1150</v>
      </c>
      <c r="C557" s="58">
        <v>36746</v>
      </c>
      <c r="D557" s="59">
        <v>0.600925925925926</v>
      </c>
    </row>
    <row r="558" spans="1:4" ht="12.75">
      <c r="A558" t="s">
        <v>1151</v>
      </c>
      <c r="B558" t="s">
        <v>1152</v>
      </c>
      <c r="C558" s="58">
        <v>36746</v>
      </c>
      <c r="D558" s="59">
        <v>0.6010532407407407</v>
      </c>
    </row>
    <row r="559" spans="1:4" ht="12.75">
      <c r="A559" t="s">
        <v>1153</v>
      </c>
      <c r="B559" t="s">
        <v>1154</v>
      </c>
      <c r="C559" s="58">
        <v>36746</v>
      </c>
      <c r="D559" s="59">
        <v>0.6011805555555555</v>
      </c>
    </row>
    <row r="560" spans="1:4" ht="12.75">
      <c r="A560" t="s">
        <v>1155</v>
      </c>
      <c r="B560" t="s">
        <v>1156</v>
      </c>
      <c r="C560" s="58">
        <v>36746</v>
      </c>
      <c r="D560" s="59">
        <v>0.6013078703703704</v>
      </c>
    </row>
    <row r="561" spans="1:4" ht="12.75">
      <c r="A561" t="s">
        <v>1157</v>
      </c>
      <c r="B561" t="s">
        <v>1158</v>
      </c>
      <c r="C561" s="58">
        <v>36746</v>
      </c>
      <c r="D561" s="59">
        <v>0.6014467592592593</v>
      </c>
    </row>
    <row r="562" spans="1:4" ht="12.75">
      <c r="A562" t="s">
        <v>1159</v>
      </c>
      <c r="B562" t="s">
        <v>1160</v>
      </c>
      <c r="C562" s="58">
        <v>36746</v>
      </c>
      <c r="D562" s="59">
        <v>0.601574074074074</v>
      </c>
    </row>
    <row r="563" spans="1:4" ht="12.75">
      <c r="A563" t="s">
        <v>1161</v>
      </c>
      <c r="B563" t="s">
        <v>1162</v>
      </c>
      <c r="C563" s="58">
        <v>36746</v>
      </c>
      <c r="D563" s="59">
        <v>0.6017013888888889</v>
      </c>
    </row>
    <row r="564" spans="1:4" ht="12.75">
      <c r="A564" t="s">
        <v>1163</v>
      </c>
      <c r="B564" t="s">
        <v>1164</v>
      </c>
      <c r="C564" s="58">
        <v>36746</v>
      </c>
      <c r="D564" s="59">
        <v>0.6018402777777777</v>
      </c>
    </row>
    <row r="565" spans="1:4" ht="12.75">
      <c r="A565" t="s">
        <v>1165</v>
      </c>
      <c r="B565" t="s">
        <v>1166</v>
      </c>
      <c r="C565" s="58">
        <v>36746</v>
      </c>
      <c r="D565" s="59">
        <v>0.6019675925925926</v>
      </c>
    </row>
    <row r="566" spans="1:4" ht="12.75">
      <c r="A566" t="s">
        <v>1167</v>
      </c>
      <c r="B566" t="s">
        <v>1168</v>
      </c>
      <c r="C566" s="58">
        <v>36746</v>
      </c>
      <c r="D566" s="59">
        <v>0.6020949074074075</v>
      </c>
    </row>
    <row r="567" spans="1:4" ht="12.75">
      <c r="A567" t="s">
        <v>1169</v>
      </c>
      <c r="B567" t="s">
        <v>1170</v>
      </c>
      <c r="C567" s="58">
        <v>36746</v>
      </c>
      <c r="D567" s="59">
        <v>0.6022106481481482</v>
      </c>
    </row>
    <row r="568" spans="1:4" ht="12.75">
      <c r="A568" t="s">
        <v>1171</v>
      </c>
      <c r="B568" t="s">
        <v>1172</v>
      </c>
      <c r="C568" s="58">
        <v>36746</v>
      </c>
      <c r="D568" s="59">
        <v>0.6023379629629629</v>
      </c>
    </row>
    <row r="569" spans="1:4" ht="12.75">
      <c r="A569" t="s">
        <v>1173</v>
      </c>
      <c r="B569" t="s">
        <v>1174</v>
      </c>
      <c r="C569" s="58">
        <v>36746</v>
      </c>
      <c r="D569" s="59">
        <v>0.6024652777777778</v>
      </c>
    </row>
    <row r="570" spans="1:4" ht="12.75">
      <c r="A570" t="s">
        <v>1175</v>
      </c>
      <c r="B570" t="s">
        <v>1176</v>
      </c>
      <c r="C570" s="58">
        <v>36746</v>
      </c>
      <c r="D570" s="59">
        <v>0.6026041666666667</v>
      </c>
    </row>
    <row r="571" spans="1:4" ht="12.75">
      <c r="A571" t="s">
        <v>1177</v>
      </c>
      <c r="B571" t="s">
        <v>1178</v>
      </c>
      <c r="C571" s="58">
        <v>36746</v>
      </c>
      <c r="D571" s="59">
        <v>0.6027314814814815</v>
      </c>
    </row>
    <row r="572" spans="1:4" ht="12.75">
      <c r="A572" t="s">
        <v>1179</v>
      </c>
      <c r="B572" t="s">
        <v>1180</v>
      </c>
      <c r="C572" s="58">
        <v>36746</v>
      </c>
      <c r="D572" s="59">
        <v>0.6028587962962962</v>
      </c>
    </row>
    <row r="573" spans="1:4" ht="12.75">
      <c r="A573" t="s">
        <v>1181</v>
      </c>
      <c r="B573" t="s">
        <v>1182</v>
      </c>
      <c r="C573" s="58">
        <v>36746</v>
      </c>
      <c r="D573" s="59">
        <v>0.6029976851851852</v>
      </c>
    </row>
    <row r="574" spans="1:4" ht="12.75">
      <c r="A574" t="s">
        <v>1183</v>
      </c>
      <c r="B574" t="s">
        <v>1184</v>
      </c>
      <c r="C574" s="58">
        <v>36746</v>
      </c>
      <c r="D574" s="59">
        <v>0.603125</v>
      </c>
    </row>
    <row r="575" spans="1:4" ht="12.75">
      <c r="A575" t="s">
        <v>1185</v>
      </c>
      <c r="B575" t="s">
        <v>1186</v>
      </c>
      <c r="C575" s="58">
        <v>36746</v>
      </c>
      <c r="D575" s="59">
        <v>0.6032523148148148</v>
      </c>
    </row>
    <row r="576" spans="1:4" ht="12.75">
      <c r="A576" t="s">
        <v>1187</v>
      </c>
      <c r="B576" t="s">
        <v>1188</v>
      </c>
      <c r="C576" s="58">
        <v>36746</v>
      </c>
      <c r="D576" s="59">
        <v>0.6033796296296297</v>
      </c>
    </row>
    <row r="577" spans="1:4" ht="12.75">
      <c r="A577" t="s">
        <v>1189</v>
      </c>
      <c r="B577" t="s">
        <v>1190</v>
      </c>
      <c r="C577" s="58">
        <v>36746</v>
      </c>
      <c r="D577" s="59">
        <v>0.6035069444444444</v>
      </c>
    </row>
    <row r="578" spans="1:4" ht="12.75">
      <c r="A578" t="s">
        <v>1191</v>
      </c>
      <c r="B578" t="s">
        <v>1192</v>
      </c>
      <c r="C578" s="58">
        <v>36746</v>
      </c>
      <c r="D578" s="59">
        <v>0.6036458333333333</v>
      </c>
    </row>
    <row r="579" spans="1:4" ht="12.75">
      <c r="A579" t="s">
        <v>1193</v>
      </c>
      <c r="B579" t="s">
        <v>1194</v>
      </c>
      <c r="C579" s="58">
        <v>36746</v>
      </c>
      <c r="D579" s="59">
        <v>0.6037731481481482</v>
      </c>
    </row>
    <row r="580" spans="1:4" ht="12.75">
      <c r="A580" t="s">
        <v>1195</v>
      </c>
      <c r="B580" t="s">
        <v>1196</v>
      </c>
      <c r="C580" s="58">
        <v>36746</v>
      </c>
      <c r="D580" s="59">
        <v>0.603900462962963</v>
      </c>
    </row>
    <row r="581" spans="1:4" ht="12.75">
      <c r="A581" t="s">
        <v>1197</v>
      </c>
      <c r="B581" t="s">
        <v>1198</v>
      </c>
      <c r="C581" s="58">
        <v>36746</v>
      </c>
      <c r="D581" s="59">
        <v>0.6040393518518519</v>
      </c>
    </row>
    <row r="582" spans="1:4" ht="12.75">
      <c r="A582" t="s">
        <v>1199</v>
      </c>
      <c r="B582" t="s">
        <v>1200</v>
      </c>
      <c r="C582" s="58">
        <v>36746</v>
      </c>
      <c r="D582" s="59">
        <v>0.6041666666666666</v>
      </c>
    </row>
    <row r="583" spans="1:4" ht="12.75">
      <c r="A583" t="s">
        <v>1201</v>
      </c>
      <c r="B583" t="s">
        <v>1202</v>
      </c>
      <c r="C583" s="58">
        <v>36746</v>
      </c>
      <c r="D583" s="59">
        <v>0.6042939814814815</v>
      </c>
    </row>
    <row r="584" spans="1:4" ht="12.75">
      <c r="A584" t="s">
        <v>1203</v>
      </c>
      <c r="B584" t="s">
        <v>1204</v>
      </c>
      <c r="C584" s="58">
        <v>36746</v>
      </c>
      <c r="D584" s="59">
        <v>0.6044212962962963</v>
      </c>
    </row>
    <row r="585" spans="1:4" ht="12.75">
      <c r="A585" t="s">
        <v>1205</v>
      </c>
      <c r="B585" t="s">
        <v>1206</v>
      </c>
      <c r="C585" s="58">
        <v>36746</v>
      </c>
      <c r="D585" s="59">
        <v>0.6045601851851852</v>
      </c>
    </row>
    <row r="586" spans="1:4" ht="12.75">
      <c r="A586" t="s">
        <v>1207</v>
      </c>
      <c r="B586" t="s">
        <v>1208</v>
      </c>
      <c r="C586" s="58">
        <v>36746</v>
      </c>
      <c r="D586" s="59">
        <v>0.6046875</v>
      </c>
    </row>
    <row r="587" spans="1:4" ht="12.75">
      <c r="A587" t="s">
        <v>1209</v>
      </c>
      <c r="B587" t="s">
        <v>1210</v>
      </c>
      <c r="C587" s="58">
        <v>36746</v>
      </c>
      <c r="D587" s="59">
        <v>0.6048148148148148</v>
      </c>
    </row>
    <row r="588" spans="1:4" ht="12.75">
      <c r="A588" t="s">
        <v>1211</v>
      </c>
      <c r="B588" t="s">
        <v>1212</v>
      </c>
      <c r="C588" s="58">
        <v>36746</v>
      </c>
      <c r="D588" s="59">
        <v>0.6049421296296297</v>
      </c>
    </row>
    <row r="589" spans="1:4" ht="12.75">
      <c r="A589" t="s">
        <v>1213</v>
      </c>
      <c r="B589" t="s">
        <v>1214</v>
      </c>
      <c r="C589" s="58">
        <v>36746</v>
      </c>
      <c r="D589" s="59">
        <v>0.6050810185185186</v>
      </c>
    </row>
    <row r="590" spans="1:4" ht="12.75">
      <c r="A590" t="s">
        <v>1215</v>
      </c>
      <c r="B590" t="s">
        <v>1216</v>
      </c>
      <c r="C590" s="58">
        <v>36746</v>
      </c>
      <c r="D590" s="59">
        <v>0.6051967592592592</v>
      </c>
    </row>
    <row r="591" spans="1:4" ht="12.75">
      <c r="A591" t="s">
        <v>1217</v>
      </c>
      <c r="B591" t="s">
        <v>1218</v>
      </c>
      <c r="C591" s="58">
        <v>36746</v>
      </c>
      <c r="D591" s="59">
        <v>0.6053125</v>
      </c>
    </row>
    <row r="592" spans="1:4" ht="12.75">
      <c r="A592" t="s">
        <v>1219</v>
      </c>
      <c r="B592" t="s">
        <v>1220</v>
      </c>
      <c r="C592" s="58">
        <v>36746</v>
      </c>
      <c r="D592" s="59">
        <v>0.6054282407407408</v>
      </c>
    </row>
    <row r="593" spans="1:4" ht="12.75">
      <c r="A593" t="s">
        <v>1221</v>
      </c>
      <c r="B593" t="s">
        <v>1222</v>
      </c>
      <c r="C593" s="58">
        <v>36746</v>
      </c>
      <c r="D593" s="59">
        <v>0.6055555555555555</v>
      </c>
    </row>
    <row r="594" spans="1:4" ht="12.75">
      <c r="A594" t="s">
        <v>1223</v>
      </c>
      <c r="B594" t="s">
        <v>1224</v>
      </c>
      <c r="C594" s="58">
        <v>36746</v>
      </c>
      <c r="D594" s="59">
        <v>0.6056828703703704</v>
      </c>
    </row>
    <row r="595" spans="1:4" ht="12.75">
      <c r="A595" t="s">
        <v>1225</v>
      </c>
      <c r="B595" t="s">
        <v>1226</v>
      </c>
      <c r="C595" s="58">
        <v>36746</v>
      </c>
      <c r="D595" s="59">
        <v>0.6058217592592593</v>
      </c>
    </row>
    <row r="596" spans="1:4" ht="12.75">
      <c r="A596" t="s">
        <v>1227</v>
      </c>
      <c r="B596" t="s">
        <v>1228</v>
      </c>
      <c r="C596" s="58">
        <v>36746</v>
      </c>
      <c r="D596" s="59">
        <v>0.6059490740740741</v>
      </c>
    </row>
    <row r="597" spans="1:4" ht="12.75">
      <c r="A597" t="s">
        <v>1229</v>
      </c>
      <c r="B597" t="s">
        <v>1230</v>
      </c>
      <c r="C597" s="58">
        <v>36746</v>
      </c>
      <c r="D597" s="59">
        <v>0.6060763888888888</v>
      </c>
    </row>
    <row r="598" spans="1:4" ht="12.75">
      <c r="A598" t="s">
        <v>1231</v>
      </c>
      <c r="B598" t="s">
        <v>1232</v>
      </c>
      <c r="C598" s="58">
        <v>36746</v>
      </c>
      <c r="D598" s="59">
        <v>0.6061921296296297</v>
      </c>
    </row>
    <row r="599" spans="1:4" ht="12.75">
      <c r="A599" t="s">
        <v>1233</v>
      </c>
      <c r="B599" t="s">
        <v>1234</v>
      </c>
      <c r="C599" s="58">
        <v>36746</v>
      </c>
      <c r="D599" s="59">
        <v>0.6063310185185186</v>
      </c>
    </row>
    <row r="600" spans="1:4" ht="12.75">
      <c r="A600" t="s">
        <v>1235</v>
      </c>
      <c r="B600" t="s">
        <v>1236</v>
      </c>
      <c r="C600" s="58">
        <v>36746</v>
      </c>
      <c r="D600" s="59">
        <v>0.6064583333333333</v>
      </c>
    </row>
    <row r="601" spans="1:4" ht="12.75">
      <c r="A601" t="s">
        <v>1237</v>
      </c>
      <c r="B601" t="s">
        <v>1238</v>
      </c>
      <c r="C601" s="58">
        <v>36746</v>
      </c>
      <c r="D601" s="59">
        <v>0.6065856481481481</v>
      </c>
    </row>
    <row r="602" spans="1:4" ht="12.75">
      <c r="A602" t="s">
        <v>1239</v>
      </c>
      <c r="B602" t="s">
        <v>1240</v>
      </c>
      <c r="C602" s="58">
        <v>36746</v>
      </c>
      <c r="D602" s="59">
        <v>0.606724537037037</v>
      </c>
    </row>
    <row r="603" spans="1:4" ht="12.75">
      <c r="A603" t="s">
        <v>1241</v>
      </c>
      <c r="B603" t="s">
        <v>1242</v>
      </c>
      <c r="C603" s="58">
        <v>36746</v>
      </c>
      <c r="D603" s="59">
        <v>0.6068518518518519</v>
      </c>
    </row>
    <row r="604" spans="1:4" ht="12.75">
      <c r="A604" t="s">
        <v>1243</v>
      </c>
      <c r="B604" t="s">
        <v>1244</v>
      </c>
      <c r="C604" s="58">
        <v>36746</v>
      </c>
      <c r="D604" s="59">
        <v>0.6069907407407408</v>
      </c>
    </row>
    <row r="605" spans="1:4" ht="12.75">
      <c r="A605" t="s">
        <v>1245</v>
      </c>
      <c r="B605" t="s">
        <v>1246</v>
      </c>
      <c r="C605" s="58">
        <v>36746</v>
      </c>
      <c r="D605" s="59">
        <v>0.6071180555555555</v>
      </c>
    </row>
    <row r="606" spans="1:4" ht="12.75">
      <c r="A606" t="s">
        <v>1247</v>
      </c>
      <c r="B606" t="s">
        <v>1248</v>
      </c>
      <c r="C606" s="58">
        <v>36746</v>
      </c>
      <c r="D606" s="59">
        <v>0.6072569444444444</v>
      </c>
    </row>
    <row r="607" spans="1:4" ht="12.75">
      <c r="A607" t="s">
        <v>1249</v>
      </c>
      <c r="B607" t="s">
        <v>1250</v>
      </c>
      <c r="C607" s="58">
        <v>36746</v>
      </c>
      <c r="D607" s="59">
        <v>0.6073842592592592</v>
      </c>
    </row>
    <row r="608" spans="1:4" ht="12.75">
      <c r="A608" t="s">
        <v>1251</v>
      </c>
      <c r="B608" t="s">
        <v>1252</v>
      </c>
      <c r="C608" s="58">
        <v>36746</v>
      </c>
      <c r="D608" s="59">
        <v>0.6075231481481481</v>
      </c>
    </row>
    <row r="609" spans="1:4" ht="12.75">
      <c r="A609" t="s">
        <v>1253</v>
      </c>
      <c r="B609" t="s">
        <v>1254</v>
      </c>
      <c r="C609" s="58">
        <v>36746</v>
      </c>
      <c r="D609" s="59">
        <v>0.607650462962963</v>
      </c>
    </row>
    <row r="610" spans="1:4" ht="12.75">
      <c r="A610" t="s">
        <v>1255</v>
      </c>
      <c r="B610" t="s">
        <v>1256</v>
      </c>
      <c r="C610" s="58">
        <v>36746</v>
      </c>
      <c r="D610" s="59">
        <v>0.6077777777777778</v>
      </c>
    </row>
    <row r="611" spans="1:4" ht="12.75">
      <c r="A611" t="s">
        <v>1257</v>
      </c>
      <c r="B611" t="s">
        <v>1258</v>
      </c>
      <c r="C611" s="58">
        <v>36746</v>
      </c>
      <c r="D611" s="59">
        <v>0.6079050925925926</v>
      </c>
    </row>
    <row r="612" spans="1:4" ht="12.75">
      <c r="A612" t="s">
        <v>1259</v>
      </c>
      <c r="B612" t="s">
        <v>1260</v>
      </c>
      <c r="C612" s="58">
        <v>36746</v>
      </c>
      <c r="D612" s="59">
        <v>0.6080439814814814</v>
      </c>
    </row>
    <row r="613" spans="1:4" ht="12.75">
      <c r="A613" t="s">
        <v>1261</v>
      </c>
      <c r="B613" t="s">
        <v>1262</v>
      </c>
      <c r="C613" s="58">
        <v>36746</v>
      </c>
      <c r="D613" s="59">
        <v>0.6081597222222223</v>
      </c>
    </row>
    <row r="614" spans="1:4" ht="12.75">
      <c r="A614" t="s">
        <v>1263</v>
      </c>
      <c r="B614" t="s">
        <v>1264</v>
      </c>
      <c r="C614" s="58">
        <v>36746</v>
      </c>
      <c r="D614" s="59">
        <v>0.6082986111111112</v>
      </c>
    </row>
    <row r="615" spans="1:4" ht="12.75">
      <c r="A615" t="s">
        <v>1265</v>
      </c>
      <c r="B615" t="s">
        <v>1266</v>
      </c>
      <c r="C615" s="58">
        <v>36746</v>
      </c>
      <c r="D615" s="59">
        <v>0.6084259259259259</v>
      </c>
    </row>
    <row r="616" spans="1:4" ht="12.75">
      <c r="A616" t="s">
        <v>1267</v>
      </c>
      <c r="B616" t="s">
        <v>1268</v>
      </c>
      <c r="C616" s="58">
        <v>36746</v>
      </c>
      <c r="D616" s="59">
        <v>0.6085648148148148</v>
      </c>
    </row>
    <row r="617" spans="1:4" ht="12.75">
      <c r="A617" t="s">
        <v>1269</v>
      </c>
      <c r="B617" t="s">
        <v>1270</v>
      </c>
      <c r="C617" s="58">
        <v>36746</v>
      </c>
      <c r="D617" s="59">
        <v>0.6086921296296296</v>
      </c>
    </row>
    <row r="618" spans="1:4" ht="12.75">
      <c r="A618" t="s">
        <v>1271</v>
      </c>
      <c r="B618" t="s">
        <v>1272</v>
      </c>
      <c r="C618" s="58">
        <v>36746</v>
      </c>
      <c r="D618" s="59">
        <v>0.6088078703703704</v>
      </c>
    </row>
    <row r="619" spans="1:4" ht="12.75">
      <c r="A619" t="s">
        <v>1273</v>
      </c>
      <c r="B619" t="s">
        <v>1274</v>
      </c>
      <c r="C619" s="58">
        <v>36746</v>
      </c>
      <c r="D619" s="59">
        <v>0.6089351851851852</v>
      </c>
    </row>
    <row r="620" spans="1:4" ht="12.75">
      <c r="A620" t="s">
        <v>1275</v>
      </c>
      <c r="B620" t="s">
        <v>1276</v>
      </c>
      <c r="C620" s="58">
        <v>36746</v>
      </c>
      <c r="D620" s="59">
        <v>0.6090625</v>
      </c>
    </row>
    <row r="621" spans="1:4" ht="12.75">
      <c r="A621" t="s">
        <v>1277</v>
      </c>
      <c r="B621" t="s">
        <v>1278</v>
      </c>
      <c r="C621" s="58">
        <v>36746</v>
      </c>
      <c r="D621" s="59">
        <v>0.6091898148148148</v>
      </c>
    </row>
    <row r="622" spans="1:4" ht="12.75">
      <c r="A622" t="s">
        <v>1279</v>
      </c>
      <c r="B622" t="s">
        <v>1280</v>
      </c>
      <c r="C622" s="58">
        <v>36746</v>
      </c>
      <c r="D622" s="59">
        <v>0.6093171296296297</v>
      </c>
    </row>
    <row r="623" spans="1:4" ht="12.75">
      <c r="A623" t="s">
        <v>1281</v>
      </c>
      <c r="B623" t="s">
        <v>1282</v>
      </c>
      <c r="C623" s="58">
        <v>36746</v>
      </c>
      <c r="D623" s="59">
        <v>0.6094560185185185</v>
      </c>
    </row>
    <row r="624" spans="1:4" ht="12.75">
      <c r="A624" t="s">
        <v>1283</v>
      </c>
      <c r="B624" t="s">
        <v>1284</v>
      </c>
      <c r="C624" s="58">
        <v>36746</v>
      </c>
      <c r="D624" s="59">
        <v>0.6095833333333334</v>
      </c>
    </row>
    <row r="625" spans="1:4" ht="12.75">
      <c r="A625" t="s">
        <v>1285</v>
      </c>
      <c r="B625" t="s">
        <v>1286</v>
      </c>
      <c r="C625" s="58">
        <v>36746</v>
      </c>
      <c r="D625" s="59">
        <v>0.6097106481481481</v>
      </c>
    </row>
    <row r="626" spans="1:4" ht="12.75">
      <c r="A626" t="s">
        <v>1287</v>
      </c>
      <c r="B626" t="s">
        <v>1288</v>
      </c>
      <c r="C626" s="58">
        <v>36746</v>
      </c>
      <c r="D626" s="59">
        <v>0.609837962962963</v>
      </c>
    </row>
    <row r="627" spans="1:4" ht="12.75">
      <c r="A627" t="s">
        <v>1289</v>
      </c>
      <c r="B627" t="s">
        <v>1290</v>
      </c>
      <c r="C627" s="58">
        <v>36746</v>
      </c>
      <c r="D627" s="59">
        <v>0.6099768518518519</v>
      </c>
    </row>
    <row r="628" spans="1:4" ht="12.75">
      <c r="A628" t="s">
        <v>1291</v>
      </c>
      <c r="B628" t="s">
        <v>1292</v>
      </c>
      <c r="C628" s="58">
        <v>36746</v>
      </c>
      <c r="D628" s="59">
        <v>0.6101041666666667</v>
      </c>
    </row>
    <row r="629" spans="1:4" ht="12.75">
      <c r="A629" t="s">
        <v>1293</v>
      </c>
      <c r="B629" t="s">
        <v>1294</v>
      </c>
      <c r="C629" s="58">
        <v>36746</v>
      </c>
      <c r="D629" s="59">
        <v>0.6102314814814814</v>
      </c>
    </row>
    <row r="630" spans="1:4" ht="12.75">
      <c r="A630" t="s">
        <v>1295</v>
      </c>
      <c r="B630" t="s">
        <v>1296</v>
      </c>
      <c r="C630" s="58">
        <v>36746</v>
      </c>
      <c r="D630" s="59">
        <v>0.6103703703703703</v>
      </c>
    </row>
    <row r="631" spans="1:4" ht="12.75">
      <c r="A631" t="s">
        <v>1297</v>
      </c>
      <c r="B631" t="s">
        <v>1298</v>
      </c>
      <c r="C631" s="58">
        <v>36746</v>
      </c>
      <c r="D631" s="59">
        <v>0.6104976851851852</v>
      </c>
    </row>
    <row r="632" spans="1:4" ht="12.75">
      <c r="A632" t="s">
        <v>1299</v>
      </c>
      <c r="B632" t="s">
        <v>1300</v>
      </c>
      <c r="C632" s="58">
        <v>36746</v>
      </c>
      <c r="D632" s="59">
        <v>0.610625</v>
      </c>
    </row>
    <row r="633" spans="1:4" ht="12.75">
      <c r="A633" t="s">
        <v>1301</v>
      </c>
      <c r="B633" t="s">
        <v>1302</v>
      </c>
      <c r="C633" s="58">
        <v>36746</v>
      </c>
      <c r="D633" s="59">
        <v>0.6107523148148148</v>
      </c>
    </row>
    <row r="634" spans="1:4" ht="12.75">
      <c r="A634" t="s">
        <v>1303</v>
      </c>
      <c r="B634" t="s">
        <v>1304</v>
      </c>
      <c r="C634" s="58">
        <v>36746</v>
      </c>
      <c r="D634" s="59">
        <v>0.6108912037037036</v>
      </c>
    </row>
    <row r="635" spans="1:4" ht="12.75">
      <c r="A635" t="s">
        <v>1305</v>
      </c>
      <c r="B635" t="s">
        <v>1306</v>
      </c>
      <c r="C635" s="58">
        <v>36746</v>
      </c>
      <c r="D635" s="59">
        <v>0.6110185185185185</v>
      </c>
    </row>
    <row r="636" spans="1:4" ht="12.75">
      <c r="A636" t="s">
        <v>1307</v>
      </c>
      <c r="B636" t="s">
        <v>1308</v>
      </c>
      <c r="C636" s="58">
        <v>36746</v>
      </c>
      <c r="D636" s="59">
        <v>0.6111342592592592</v>
      </c>
    </row>
    <row r="637" spans="1:4" ht="12.75">
      <c r="A637" t="s">
        <v>1309</v>
      </c>
      <c r="B637" t="s">
        <v>1310</v>
      </c>
      <c r="C637" s="58">
        <v>36746</v>
      </c>
      <c r="D637" s="59">
        <v>0.6112615740740741</v>
      </c>
    </row>
    <row r="638" spans="1:4" ht="12.75">
      <c r="A638" t="s">
        <v>1311</v>
      </c>
      <c r="B638" t="s">
        <v>1312</v>
      </c>
      <c r="C638" s="58">
        <v>36746</v>
      </c>
      <c r="D638" s="59">
        <v>0.6114004629629629</v>
      </c>
    </row>
    <row r="639" spans="1:4" ht="12.75">
      <c r="A639" t="s">
        <v>1313</v>
      </c>
      <c r="B639" t="s">
        <v>1314</v>
      </c>
      <c r="C639" s="58">
        <v>36746</v>
      </c>
      <c r="D639" s="59">
        <v>0.6115277777777778</v>
      </c>
    </row>
    <row r="640" spans="1:4" ht="12.75">
      <c r="A640" t="s">
        <v>1315</v>
      </c>
      <c r="B640" t="s">
        <v>1316</v>
      </c>
      <c r="C640" s="58">
        <v>36746</v>
      </c>
      <c r="D640" s="59">
        <v>0.6116550925925927</v>
      </c>
    </row>
    <row r="641" spans="1:4" ht="12.75">
      <c r="A641" t="s">
        <v>1317</v>
      </c>
      <c r="B641" t="s">
        <v>1318</v>
      </c>
      <c r="C641" s="58">
        <v>36746</v>
      </c>
      <c r="D641" s="59">
        <v>0.6117939814814815</v>
      </c>
    </row>
    <row r="642" spans="1:4" ht="12.75">
      <c r="A642" t="s">
        <v>1319</v>
      </c>
      <c r="B642" t="s">
        <v>1320</v>
      </c>
      <c r="C642" s="58">
        <v>36746</v>
      </c>
      <c r="D642" s="59">
        <v>0.6119212962962963</v>
      </c>
    </row>
    <row r="643" spans="1:4" ht="12.75">
      <c r="A643" t="s">
        <v>1321</v>
      </c>
      <c r="B643" t="s">
        <v>1322</v>
      </c>
      <c r="C643" s="58">
        <v>36746</v>
      </c>
      <c r="D643" s="59">
        <v>0.6120486111111111</v>
      </c>
    </row>
    <row r="644" spans="1:4" ht="12.75">
      <c r="A644" t="s">
        <v>1323</v>
      </c>
      <c r="B644" t="s">
        <v>1324</v>
      </c>
      <c r="C644" s="58">
        <v>36746</v>
      </c>
      <c r="D644" s="59">
        <v>0.612175925925926</v>
      </c>
    </row>
    <row r="645" spans="1:4" ht="12.75">
      <c r="A645" t="s">
        <v>1325</v>
      </c>
      <c r="B645" t="s">
        <v>1326</v>
      </c>
      <c r="C645" s="58">
        <v>36746</v>
      </c>
      <c r="D645" s="59">
        <v>0.6123032407407407</v>
      </c>
    </row>
    <row r="646" spans="1:4" ht="12.75">
      <c r="A646" t="s">
        <v>1327</v>
      </c>
      <c r="B646" t="s">
        <v>1328</v>
      </c>
      <c r="C646" s="58">
        <v>36746</v>
      </c>
      <c r="D646" s="59">
        <v>0.6124305555555556</v>
      </c>
    </row>
    <row r="647" spans="1:4" ht="12.75">
      <c r="A647" t="s">
        <v>1329</v>
      </c>
      <c r="B647" t="s">
        <v>1330</v>
      </c>
      <c r="C647" s="58">
        <v>36746</v>
      </c>
      <c r="D647" s="59">
        <v>0.6125694444444444</v>
      </c>
    </row>
    <row r="648" spans="1:4" ht="12.75">
      <c r="A648" t="s">
        <v>1331</v>
      </c>
      <c r="B648" t="s">
        <v>1332</v>
      </c>
      <c r="C648" s="58">
        <v>36746</v>
      </c>
      <c r="D648" s="59">
        <v>0.6126967592592593</v>
      </c>
    </row>
    <row r="649" spans="1:4" ht="12.75">
      <c r="A649" t="s">
        <v>1333</v>
      </c>
      <c r="B649" t="s">
        <v>1334</v>
      </c>
      <c r="C649" s="58">
        <v>36746</v>
      </c>
      <c r="D649" s="59">
        <v>0.6128240740740741</v>
      </c>
    </row>
    <row r="650" spans="1:4" ht="12.75">
      <c r="A650" t="s">
        <v>1335</v>
      </c>
      <c r="B650" t="s">
        <v>1336</v>
      </c>
      <c r="C650" s="58">
        <v>36746</v>
      </c>
      <c r="D650" s="59">
        <v>0.6129513888888889</v>
      </c>
    </row>
    <row r="651" spans="1:4" ht="12.75">
      <c r="A651" t="s">
        <v>1337</v>
      </c>
      <c r="B651" t="s">
        <v>1338</v>
      </c>
      <c r="C651" s="58">
        <v>36746</v>
      </c>
      <c r="D651" s="59">
        <v>0.6130902777777778</v>
      </c>
    </row>
    <row r="652" spans="1:4" ht="12.75">
      <c r="A652" t="s">
        <v>1339</v>
      </c>
      <c r="B652" t="s">
        <v>1340</v>
      </c>
      <c r="C652" s="58">
        <v>36746</v>
      </c>
      <c r="D652" s="59">
        <v>0.6132175925925926</v>
      </c>
    </row>
    <row r="653" spans="1:4" ht="12.75">
      <c r="A653" t="s">
        <v>1341</v>
      </c>
      <c r="B653" t="s">
        <v>1342</v>
      </c>
      <c r="C653" s="58">
        <v>36746</v>
      </c>
      <c r="D653" s="59">
        <v>0.6133449074074074</v>
      </c>
    </row>
    <row r="654" spans="1:4" ht="12.75">
      <c r="A654" t="s">
        <v>1343</v>
      </c>
      <c r="B654" t="s">
        <v>1344</v>
      </c>
      <c r="C654" s="58">
        <v>36746</v>
      </c>
      <c r="D654" s="59">
        <v>0.6134837962962963</v>
      </c>
    </row>
    <row r="655" spans="1:4" ht="12.75">
      <c r="A655" t="s">
        <v>1345</v>
      </c>
      <c r="B655" t="s">
        <v>1346</v>
      </c>
      <c r="C655" s="58">
        <v>36746</v>
      </c>
      <c r="D655" s="59">
        <v>0.6136111111111111</v>
      </c>
    </row>
    <row r="656" spans="1:4" ht="12.75">
      <c r="A656" t="s">
        <v>1347</v>
      </c>
      <c r="B656" t="s">
        <v>1348</v>
      </c>
      <c r="C656" s="58">
        <v>36746</v>
      </c>
      <c r="D656" s="59">
        <v>0.6137384259259259</v>
      </c>
    </row>
    <row r="657" spans="1:4" ht="12.75">
      <c r="A657" t="s">
        <v>1349</v>
      </c>
      <c r="B657" t="s">
        <v>1350</v>
      </c>
      <c r="C657" s="58">
        <v>36746</v>
      </c>
      <c r="D657" s="59">
        <v>0.6138773148148148</v>
      </c>
    </row>
    <row r="658" spans="1:4" ht="12.75">
      <c r="A658" t="s">
        <v>1351</v>
      </c>
      <c r="B658" t="s">
        <v>1352</v>
      </c>
      <c r="C658" s="58">
        <v>36746</v>
      </c>
      <c r="D658" s="59">
        <v>0.6140046296296297</v>
      </c>
    </row>
    <row r="659" spans="1:4" ht="12.75">
      <c r="A659" t="s">
        <v>1353</v>
      </c>
      <c r="B659" t="s">
        <v>1354</v>
      </c>
      <c r="C659" s="58">
        <v>36746</v>
      </c>
      <c r="D659" s="59">
        <v>0.6141435185185186</v>
      </c>
    </row>
    <row r="660" spans="1:4" ht="12.75">
      <c r="A660" t="s">
        <v>1355</v>
      </c>
      <c r="B660" t="s">
        <v>1356</v>
      </c>
      <c r="C660" s="58">
        <v>36746</v>
      </c>
      <c r="D660" s="59">
        <v>0.6142708333333333</v>
      </c>
    </row>
    <row r="661" spans="1:4" ht="12.75">
      <c r="A661" t="s">
        <v>1357</v>
      </c>
      <c r="B661" t="s">
        <v>1358</v>
      </c>
      <c r="C661" s="58">
        <v>36746</v>
      </c>
      <c r="D661" s="59">
        <v>0.6143981481481481</v>
      </c>
    </row>
    <row r="662" spans="1:4" ht="12.75">
      <c r="A662" t="s">
        <v>1241</v>
      </c>
      <c r="B662" t="s">
        <v>1359</v>
      </c>
      <c r="C662" s="58">
        <v>36746</v>
      </c>
      <c r="D662" s="59">
        <v>0.614525462962963</v>
      </c>
    </row>
    <row r="663" spans="1:4" ht="12.75">
      <c r="A663" t="s">
        <v>1360</v>
      </c>
      <c r="B663" t="s">
        <v>1361</v>
      </c>
      <c r="C663" s="58">
        <v>36746</v>
      </c>
      <c r="D663" s="59">
        <v>0.6146643518518519</v>
      </c>
    </row>
    <row r="664" spans="1:4" ht="12.75">
      <c r="A664" t="s">
        <v>1362</v>
      </c>
      <c r="B664" t="s">
        <v>1363</v>
      </c>
      <c r="C664" s="58">
        <v>36746</v>
      </c>
      <c r="D664" s="59">
        <v>0.6147916666666667</v>
      </c>
    </row>
    <row r="665" spans="1:4" ht="12.75">
      <c r="A665" t="s">
        <v>1364</v>
      </c>
      <c r="B665" t="s">
        <v>1365</v>
      </c>
      <c r="C665" s="58">
        <v>36746</v>
      </c>
      <c r="D665" s="59">
        <v>0.6149305555555555</v>
      </c>
    </row>
    <row r="666" spans="1:4" ht="12.75">
      <c r="A666" t="s">
        <v>1366</v>
      </c>
      <c r="B666" t="s">
        <v>1367</v>
      </c>
      <c r="C666" s="58">
        <v>36746</v>
      </c>
      <c r="D666" s="59">
        <v>0.6150578703703703</v>
      </c>
    </row>
    <row r="667" spans="1:4" ht="12.75">
      <c r="A667" t="s">
        <v>1368</v>
      </c>
      <c r="B667" t="s">
        <v>1369</v>
      </c>
      <c r="C667" s="58">
        <v>36746</v>
      </c>
      <c r="D667" s="59">
        <v>0.6151967592592592</v>
      </c>
    </row>
    <row r="668" spans="1:4" ht="12.75">
      <c r="A668" t="s">
        <v>1370</v>
      </c>
      <c r="B668" t="s">
        <v>1371</v>
      </c>
      <c r="C668" s="58">
        <v>36746</v>
      </c>
      <c r="D668" s="59">
        <v>0.6153240740740741</v>
      </c>
    </row>
    <row r="669" spans="1:4" ht="12.75">
      <c r="A669" t="s">
        <v>1372</v>
      </c>
      <c r="B669" t="s">
        <v>1373</v>
      </c>
      <c r="C669" s="58">
        <v>36746</v>
      </c>
      <c r="D669" s="59">
        <v>0.615451388888889</v>
      </c>
    </row>
    <row r="670" spans="1:4" ht="12.75">
      <c r="A670" t="s">
        <v>1374</v>
      </c>
      <c r="B670" t="s">
        <v>1375</v>
      </c>
      <c r="C670" s="58">
        <v>36746</v>
      </c>
      <c r="D670" s="59">
        <v>0.6155787037037037</v>
      </c>
    </row>
    <row r="671" spans="1:4" ht="12.75">
      <c r="A671" t="s">
        <v>1376</v>
      </c>
      <c r="B671" t="s">
        <v>1377</v>
      </c>
      <c r="C671" s="58">
        <v>36746</v>
      </c>
      <c r="D671" s="59">
        <v>0.6157175925925926</v>
      </c>
    </row>
    <row r="672" spans="1:4" ht="12.75">
      <c r="A672" t="s">
        <v>1378</v>
      </c>
      <c r="B672" t="s">
        <v>1379</v>
      </c>
      <c r="C672" s="58">
        <v>36746</v>
      </c>
      <c r="D672" s="59">
        <v>0.6158449074074074</v>
      </c>
    </row>
    <row r="673" spans="1:4" ht="12.75">
      <c r="A673" t="s">
        <v>1380</v>
      </c>
      <c r="B673" t="s">
        <v>1381</v>
      </c>
      <c r="C673" s="58">
        <v>36746</v>
      </c>
      <c r="D673" s="59">
        <v>0.6159722222222223</v>
      </c>
    </row>
    <row r="674" spans="1:4" ht="12.75">
      <c r="A674" t="s">
        <v>1382</v>
      </c>
      <c r="B674" t="s">
        <v>1383</v>
      </c>
      <c r="C674" s="58">
        <v>36746</v>
      </c>
      <c r="D674" s="59">
        <v>0.616099537037037</v>
      </c>
    </row>
    <row r="675" spans="1:4" ht="12.75">
      <c r="A675" t="s">
        <v>1384</v>
      </c>
      <c r="B675" t="s">
        <v>1385</v>
      </c>
      <c r="C675" s="58">
        <v>36746</v>
      </c>
      <c r="D675" s="59">
        <v>0.6162384259259259</v>
      </c>
    </row>
    <row r="676" spans="1:4" ht="12.75">
      <c r="A676" t="s">
        <v>1386</v>
      </c>
      <c r="B676" t="s">
        <v>1387</v>
      </c>
      <c r="C676" s="58">
        <v>36746</v>
      </c>
      <c r="D676" s="59">
        <v>0.6163657407407407</v>
      </c>
    </row>
    <row r="677" spans="1:4" ht="12.75">
      <c r="A677" t="s">
        <v>1388</v>
      </c>
      <c r="B677" t="s">
        <v>1389</v>
      </c>
      <c r="C677" s="58">
        <v>36746</v>
      </c>
      <c r="D677" s="59">
        <v>0.6164930555555556</v>
      </c>
    </row>
    <row r="678" spans="1:4" ht="12.75">
      <c r="A678" t="s">
        <v>1390</v>
      </c>
      <c r="B678" t="s">
        <v>1391</v>
      </c>
      <c r="C678" s="58">
        <v>36746</v>
      </c>
      <c r="D678" s="59">
        <v>0.6166319444444445</v>
      </c>
    </row>
    <row r="679" spans="1:4" ht="12.75">
      <c r="A679" t="s">
        <v>1392</v>
      </c>
      <c r="B679" t="s">
        <v>1393</v>
      </c>
      <c r="C679" s="58">
        <v>36746</v>
      </c>
      <c r="D679" s="59">
        <v>0.6167476851851852</v>
      </c>
    </row>
    <row r="680" spans="1:4" ht="12.75">
      <c r="A680" t="s">
        <v>1394</v>
      </c>
      <c r="B680" t="s">
        <v>1395</v>
      </c>
      <c r="C680" s="58">
        <v>36746</v>
      </c>
      <c r="D680" s="59">
        <v>0.6168865740740741</v>
      </c>
    </row>
    <row r="681" spans="1:4" ht="12.75">
      <c r="A681" t="s">
        <v>1396</v>
      </c>
      <c r="B681" t="s">
        <v>1397</v>
      </c>
      <c r="C681" s="58">
        <v>36746</v>
      </c>
      <c r="D681" s="59">
        <v>0.6170138888888889</v>
      </c>
    </row>
    <row r="682" spans="1:4" ht="12.75">
      <c r="A682" t="s">
        <v>1398</v>
      </c>
      <c r="B682" t="s">
        <v>1399</v>
      </c>
      <c r="C682" s="58">
        <v>36746</v>
      </c>
      <c r="D682" s="59">
        <v>0.6171412037037037</v>
      </c>
    </row>
    <row r="683" spans="1:4" ht="12.75">
      <c r="A683" t="s">
        <v>1400</v>
      </c>
      <c r="B683" t="s">
        <v>1401</v>
      </c>
      <c r="C683" s="58">
        <v>36746</v>
      </c>
      <c r="D683" s="59">
        <v>0.6172800925925926</v>
      </c>
    </row>
    <row r="684" spans="1:4" ht="12.75">
      <c r="A684" t="s">
        <v>1402</v>
      </c>
      <c r="B684" t="s">
        <v>1403</v>
      </c>
      <c r="C684" s="58">
        <v>36746</v>
      </c>
      <c r="D684" s="59">
        <v>0.6174074074074074</v>
      </c>
    </row>
    <row r="685" spans="1:4" ht="12.75">
      <c r="A685" t="s">
        <v>1404</v>
      </c>
      <c r="B685" t="s">
        <v>1405</v>
      </c>
      <c r="C685" s="58">
        <v>36746</v>
      </c>
      <c r="D685" s="59">
        <v>0.6175347222222222</v>
      </c>
    </row>
    <row r="686" spans="1:4" ht="12.75">
      <c r="A686" t="s">
        <v>1406</v>
      </c>
      <c r="B686" t="s">
        <v>1407</v>
      </c>
      <c r="C686" s="58">
        <v>36746</v>
      </c>
      <c r="D686" s="59">
        <v>0.617662037037037</v>
      </c>
    </row>
    <row r="687" spans="1:4" ht="12.75">
      <c r="A687" t="s">
        <v>1408</v>
      </c>
      <c r="B687" t="s">
        <v>1409</v>
      </c>
      <c r="C687" s="58">
        <v>36746</v>
      </c>
      <c r="D687" s="59">
        <v>0.6177893518518519</v>
      </c>
    </row>
    <row r="688" spans="1:4" ht="12.75">
      <c r="A688" t="s">
        <v>1410</v>
      </c>
      <c r="B688" t="s">
        <v>1411</v>
      </c>
      <c r="C688" s="58">
        <v>36746</v>
      </c>
      <c r="D688" s="59">
        <v>0.6179282407407407</v>
      </c>
    </row>
    <row r="689" spans="1:4" ht="12.75">
      <c r="A689" t="s">
        <v>1412</v>
      </c>
      <c r="B689" t="s">
        <v>1413</v>
      </c>
      <c r="C689" s="58">
        <v>36746</v>
      </c>
      <c r="D689" s="59">
        <v>0.6180555555555556</v>
      </c>
    </row>
    <row r="690" spans="1:4" ht="12.75">
      <c r="A690" t="s">
        <v>1414</v>
      </c>
      <c r="B690" t="s">
        <v>1415</v>
      </c>
      <c r="C690" s="58">
        <v>36746</v>
      </c>
      <c r="D690" s="59">
        <v>0.6181944444444444</v>
      </c>
    </row>
    <row r="691" spans="1:4" ht="12.75">
      <c r="A691" t="s">
        <v>1416</v>
      </c>
      <c r="B691" t="s">
        <v>1417</v>
      </c>
      <c r="C691" s="58">
        <v>36746</v>
      </c>
      <c r="D691" s="59">
        <v>0.6183101851851852</v>
      </c>
    </row>
    <row r="692" spans="1:4" ht="12.75">
      <c r="A692" t="s">
        <v>1418</v>
      </c>
      <c r="B692" t="s">
        <v>1419</v>
      </c>
      <c r="C692" s="58">
        <v>36746</v>
      </c>
      <c r="D692" s="59">
        <v>0.6184490740740741</v>
      </c>
    </row>
    <row r="693" spans="1:4" ht="12.75">
      <c r="A693" t="s">
        <v>1420</v>
      </c>
      <c r="B693" t="s">
        <v>1421</v>
      </c>
      <c r="C693" s="58">
        <v>36746</v>
      </c>
      <c r="D693" s="59">
        <v>0.6185763888888889</v>
      </c>
    </row>
    <row r="694" spans="1:4" ht="12.75">
      <c r="A694" t="s">
        <v>1422</v>
      </c>
      <c r="B694" t="s">
        <v>1423</v>
      </c>
      <c r="C694" s="58">
        <v>36746</v>
      </c>
      <c r="D694" s="59">
        <v>0.6187037037037036</v>
      </c>
    </row>
    <row r="695" spans="1:4" ht="12.75">
      <c r="A695" t="s">
        <v>1424</v>
      </c>
      <c r="B695" t="s">
        <v>1425</v>
      </c>
      <c r="C695" s="58">
        <v>36746</v>
      </c>
      <c r="D695" s="59">
        <v>0.6188310185185185</v>
      </c>
    </row>
    <row r="696" spans="1:4" ht="12.75">
      <c r="A696" t="s">
        <v>1426</v>
      </c>
      <c r="B696" t="s">
        <v>1427</v>
      </c>
      <c r="C696" s="58">
        <v>36746</v>
      </c>
      <c r="D696" s="59">
        <v>0.6189699074074074</v>
      </c>
    </row>
    <row r="697" spans="1:4" ht="12.75">
      <c r="A697" t="s">
        <v>1428</v>
      </c>
      <c r="B697" t="s">
        <v>1429</v>
      </c>
      <c r="C697" s="58">
        <v>36746</v>
      </c>
      <c r="D697" s="59">
        <v>0.6190972222222222</v>
      </c>
    </row>
    <row r="698" spans="1:4" ht="12.75">
      <c r="A698" t="s">
        <v>1430</v>
      </c>
      <c r="B698" t="s">
        <v>1431</v>
      </c>
      <c r="C698" s="58">
        <v>36746</v>
      </c>
      <c r="D698" s="59">
        <v>0.6192245370370371</v>
      </c>
    </row>
    <row r="699" spans="1:4" ht="12.75">
      <c r="A699" t="s">
        <v>1432</v>
      </c>
      <c r="B699" t="s">
        <v>1433</v>
      </c>
      <c r="C699" s="58">
        <v>36746</v>
      </c>
      <c r="D699" s="59">
        <v>0.6193634259259259</v>
      </c>
    </row>
    <row r="700" spans="1:4" ht="12.75">
      <c r="A700" t="s">
        <v>1434</v>
      </c>
      <c r="B700" t="s">
        <v>1435</v>
      </c>
      <c r="C700" s="58">
        <v>36746</v>
      </c>
      <c r="D700" s="59">
        <v>0.6194907407407407</v>
      </c>
    </row>
    <row r="701" spans="1:4" ht="12.75">
      <c r="A701" t="s">
        <v>1436</v>
      </c>
      <c r="B701" t="s">
        <v>1437</v>
      </c>
      <c r="C701" s="58">
        <v>36746</v>
      </c>
      <c r="D701" s="59">
        <v>0.6196180555555556</v>
      </c>
    </row>
    <row r="702" spans="1:4" ht="12.75">
      <c r="A702" t="s">
        <v>1438</v>
      </c>
      <c r="B702" t="s">
        <v>1439</v>
      </c>
      <c r="C702" s="58">
        <v>36746</v>
      </c>
      <c r="D702" s="59">
        <v>0.6197569444444445</v>
      </c>
    </row>
    <row r="703" spans="1:4" ht="12.75">
      <c r="A703" t="s">
        <v>1440</v>
      </c>
      <c r="B703" t="s">
        <v>1441</v>
      </c>
      <c r="C703" s="58">
        <v>36746</v>
      </c>
      <c r="D703" s="59">
        <v>0.6198726851851851</v>
      </c>
    </row>
    <row r="704" spans="1:4" ht="12.75">
      <c r="A704" t="s">
        <v>1442</v>
      </c>
      <c r="B704" t="s">
        <v>1443</v>
      </c>
      <c r="C704" s="58">
        <v>36746</v>
      </c>
      <c r="D704" s="59">
        <v>0.620011574074074</v>
      </c>
    </row>
    <row r="705" spans="1:4" ht="12.75">
      <c r="A705" t="s">
        <v>1444</v>
      </c>
      <c r="B705" t="s">
        <v>1445</v>
      </c>
      <c r="C705" s="58">
        <v>36746</v>
      </c>
      <c r="D705" s="59">
        <v>0.620150462962963</v>
      </c>
    </row>
    <row r="706" spans="1:4" ht="12.75">
      <c r="A706" t="s">
        <v>1446</v>
      </c>
      <c r="B706" t="s">
        <v>1447</v>
      </c>
      <c r="C706" s="58">
        <v>36746</v>
      </c>
      <c r="D706" s="59">
        <v>0.6202893518518519</v>
      </c>
    </row>
    <row r="707" spans="1:4" ht="12.75">
      <c r="A707" t="s">
        <v>1448</v>
      </c>
      <c r="B707" t="s">
        <v>1449</v>
      </c>
      <c r="C707" s="58">
        <v>36746</v>
      </c>
      <c r="D707" s="59">
        <v>0.6204050925925926</v>
      </c>
    </row>
    <row r="708" spans="1:4" ht="12.75">
      <c r="A708" t="s">
        <v>1450</v>
      </c>
      <c r="B708" t="s">
        <v>1451</v>
      </c>
      <c r="C708" s="58">
        <v>36746</v>
      </c>
      <c r="D708" s="59">
        <v>0.6205439814814815</v>
      </c>
    </row>
    <row r="709" spans="1:4" ht="12.75">
      <c r="A709" t="s">
        <v>1452</v>
      </c>
      <c r="B709" t="s">
        <v>1453</v>
      </c>
      <c r="C709" s="58">
        <v>36746</v>
      </c>
      <c r="D709" s="59">
        <v>0.6206712962962962</v>
      </c>
    </row>
    <row r="710" spans="1:4" ht="12.75">
      <c r="A710" t="s">
        <v>1454</v>
      </c>
      <c r="B710" t="s">
        <v>1455</v>
      </c>
      <c r="C710" s="58">
        <v>36746</v>
      </c>
      <c r="D710" s="59">
        <v>0.6208101851851852</v>
      </c>
    </row>
    <row r="711" spans="1:4" ht="12.75">
      <c r="A711" t="s">
        <v>1456</v>
      </c>
      <c r="B711" t="s">
        <v>1457</v>
      </c>
      <c r="C711" s="58">
        <v>36746</v>
      </c>
      <c r="D711" s="59">
        <v>0.6209375</v>
      </c>
    </row>
    <row r="712" spans="1:4" ht="12.75">
      <c r="A712" t="s">
        <v>1458</v>
      </c>
      <c r="B712" t="s">
        <v>1459</v>
      </c>
      <c r="C712" s="58">
        <v>36746</v>
      </c>
      <c r="D712" s="59">
        <v>0.6210648148148148</v>
      </c>
    </row>
    <row r="713" spans="1:4" ht="12.75">
      <c r="A713" t="s">
        <v>1460</v>
      </c>
      <c r="B713" t="s">
        <v>1461</v>
      </c>
      <c r="C713" s="58">
        <v>36746</v>
      </c>
      <c r="D713" s="59">
        <v>0.6211921296296297</v>
      </c>
    </row>
    <row r="714" spans="1:4" ht="12.75">
      <c r="A714" t="s">
        <v>1462</v>
      </c>
      <c r="B714" t="s">
        <v>1463</v>
      </c>
      <c r="C714" s="58">
        <v>36746</v>
      </c>
      <c r="D714" s="59">
        <v>0.6213194444444444</v>
      </c>
    </row>
    <row r="715" spans="1:4" ht="12.75">
      <c r="A715" t="s">
        <v>1464</v>
      </c>
      <c r="B715" t="s">
        <v>1465</v>
      </c>
      <c r="C715" s="58">
        <v>36746</v>
      </c>
      <c r="D715" s="59">
        <v>0.6214583333333333</v>
      </c>
    </row>
    <row r="716" spans="1:4" ht="12.75">
      <c r="A716" t="s">
        <v>1466</v>
      </c>
      <c r="B716" t="s">
        <v>1467</v>
      </c>
      <c r="C716" s="58">
        <v>36746</v>
      </c>
      <c r="D716" s="59">
        <v>0.6215972222222222</v>
      </c>
    </row>
    <row r="717" spans="1:4" ht="12.75">
      <c r="A717" t="s">
        <v>1468</v>
      </c>
      <c r="B717" t="s">
        <v>1469</v>
      </c>
      <c r="C717" s="58">
        <v>36746</v>
      </c>
      <c r="D717" s="59">
        <v>0.621724537037037</v>
      </c>
    </row>
    <row r="718" spans="1:4" ht="12.75">
      <c r="A718" t="s">
        <v>1470</v>
      </c>
      <c r="B718" t="s">
        <v>1471</v>
      </c>
      <c r="C718" s="58">
        <v>36746</v>
      </c>
      <c r="D718" s="59">
        <v>0.6218518518518519</v>
      </c>
    </row>
    <row r="719" spans="1:4" ht="12.75">
      <c r="A719" t="s">
        <v>1472</v>
      </c>
      <c r="B719" t="s">
        <v>1473</v>
      </c>
      <c r="C719" s="58">
        <v>36746</v>
      </c>
      <c r="D719" s="59">
        <v>0.6219791666666666</v>
      </c>
    </row>
    <row r="720" spans="1:4" ht="12.75">
      <c r="A720" t="s">
        <v>1474</v>
      </c>
      <c r="B720" t="s">
        <v>1475</v>
      </c>
      <c r="C720" s="58">
        <v>36746</v>
      </c>
      <c r="D720" s="59">
        <v>0.6221064814814815</v>
      </c>
    </row>
    <row r="721" spans="1:4" ht="12.75">
      <c r="A721" t="s">
        <v>1476</v>
      </c>
      <c r="B721" t="s">
        <v>1477</v>
      </c>
      <c r="C721" s="58">
        <v>36746</v>
      </c>
      <c r="D721" s="59">
        <v>0.6222222222222222</v>
      </c>
    </row>
    <row r="722" spans="1:4" ht="12.75">
      <c r="A722" t="s">
        <v>1478</v>
      </c>
      <c r="B722" t="s">
        <v>1479</v>
      </c>
      <c r="C722" s="58">
        <v>36746</v>
      </c>
      <c r="D722" s="59">
        <v>0.622349537037037</v>
      </c>
    </row>
    <row r="723" spans="1:4" ht="12.75">
      <c r="A723" t="s">
        <v>1480</v>
      </c>
      <c r="B723" t="s">
        <v>1481</v>
      </c>
      <c r="C723" s="58">
        <v>36746</v>
      </c>
      <c r="D723" s="59">
        <v>0.6224768518518519</v>
      </c>
    </row>
    <row r="724" spans="1:4" ht="12.75">
      <c r="A724" t="s">
        <v>1482</v>
      </c>
      <c r="B724" t="s">
        <v>1483</v>
      </c>
      <c r="C724" s="58">
        <v>36746</v>
      </c>
      <c r="D724" s="59">
        <v>0.6226041666666667</v>
      </c>
    </row>
    <row r="725" spans="1:4" ht="12.75">
      <c r="A725" t="s">
        <v>1484</v>
      </c>
      <c r="B725" t="s">
        <v>1485</v>
      </c>
      <c r="C725" s="58">
        <v>36746</v>
      </c>
      <c r="D725" s="59">
        <v>0.6227314814814815</v>
      </c>
    </row>
    <row r="726" spans="1:4" ht="12.75">
      <c r="A726" t="s">
        <v>1486</v>
      </c>
      <c r="B726" t="s">
        <v>1487</v>
      </c>
      <c r="C726" s="58">
        <v>36746</v>
      </c>
      <c r="D726" s="59">
        <v>0.6228587962962963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legacyDrawing r:id="rId2"/>
  <oleObjects>
    <oleObject progId="Wordpad.Document.1" shapeId="19125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A6" sqref="A6"/>
    </sheetView>
  </sheetViews>
  <sheetFormatPr defaultColWidth="9.140625" defaultRowHeight="12.75"/>
  <sheetData>
    <row r="1" spans="1:3" ht="12.75">
      <c r="A1" t="s">
        <v>1488</v>
      </c>
      <c r="B1" t="s">
        <v>1489</v>
      </c>
      <c r="C1" t="s">
        <v>1490</v>
      </c>
    </row>
    <row r="2" ht="12.75">
      <c r="A2" t="s">
        <v>1493</v>
      </c>
    </row>
    <row r="3" spans="1:3" ht="12.75">
      <c r="A3" t="s">
        <v>1491</v>
      </c>
      <c r="B3" t="s">
        <v>1492</v>
      </c>
      <c r="C3" t="s">
        <v>1492</v>
      </c>
    </row>
    <row r="4" spans="1:3" ht="12.75">
      <c r="A4" t="s">
        <v>9</v>
      </c>
      <c r="B4" t="s">
        <v>1494</v>
      </c>
      <c r="C4" t="s">
        <v>26</v>
      </c>
    </row>
    <row r="5" spans="1:3" ht="12.75">
      <c r="A5">
        <v>40.6</v>
      </c>
      <c r="B5">
        <v>0</v>
      </c>
      <c r="C5">
        <f>(B5+74)</f>
        <v>74</v>
      </c>
    </row>
    <row r="6" spans="1:3" ht="12.75">
      <c r="A6">
        <v>45.3</v>
      </c>
      <c r="B6">
        <v>77</v>
      </c>
      <c r="C6">
        <f>(B6+74)</f>
        <v>151</v>
      </c>
    </row>
    <row r="7" spans="1:3" ht="12.75">
      <c r="A7">
        <v>44.6</v>
      </c>
      <c r="B7">
        <v>129</v>
      </c>
      <c r="C7">
        <f>(B7+74)</f>
        <v>203</v>
      </c>
    </row>
    <row r="8" spans="1:3" ht="12.75">
      <c r="A8">
        <v>47.5</v>
      </c>
      <c r="B8">
        <v>437</v>
      </c>
      <c r="C8">
        <f>(B8+74)</f>
        <v>511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2000-08-08T16:16:15Z</dcterms:created>
  <dcterms:modified xsi:type="dcterms:W3CDTF">2002-02-10T17:13:29Z</dcterms:modified>
  <cp:category/>
  <cp:version/>
  <cp:contentType/>
  <cp:contentStatus/>
</cp:coreProperties>
</file>